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pravca\OneDrive - TECHNICKÁ UNIVERZITA VO ZVOLENE\Pracovná plocha\Documents\Súbory 2026\Súťaže\NLZ_Poistenie\"/>
    </mc:Choice>
  </mc:AlternateContent>
  <xr:revisionPtr revIDLastSave="0" documentId="8_{C67A6505-DBA6-4278-AD69-03246886F6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P" sheetId="2" r:id="rId1"/>
    <sheet name="PZP" sheetId="1" r:id="rId2"/>
    <sheet name="Návrh na plnenie kritérií spolu" sheetId="5" r:id="rId3"/>
  </sheets>
  <definedNames>
    <definedName name="_xlnm.Print_Area" localSheetId="0">HP!$A$1:$O$56</definedName>
    <definedName name="_xlnm.Print_Area" localSheetId="2">'Návrh na plnenie kritérií spolu'!$A$1:$D$11</definedName>
    <definedName name="_xlnm.Print_Area" localSheetId="1">PZP!$A$1:$M$98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" i="2" l="1"/>
  <c r="O54" i="2" s="1"/>
  <c r="C9" i="5" s="1"/>
  <c r="M96" i="1"/>
  <c r="M97" i="1" s="1"/>
  <c r="C10" i="5" s="1"/>
  <c r="C11" i="5" l="1"/>
</calcChain>
</file>

<file path=xl/sharedStrings.xml><?xml version="1.0" encoding="utf-8"?>
<sst xmlns="http://schemas.openxmlformats.org/spreadsheetml/2006/main" count="815" uniqueCount="301">
  <si>
    <t>Model</t>
  </si>
  <si>
    <t>Druh</t>
  </si>
  <si>
    <t>Rok výroby</t>
  </si>
  <si>
    <t>Objem</t>
  </si>
  <si>
    <t>Výkon</t>
  </si>
  <si>
    <t>Hmotnosť</t>
  </si>
  <si>
    <t>Palivo</t>
  </si>
  <si>
    <t>SpaceTourer</t>
  </si>
  <si>
    <t>osobné</t>
  </si>
  <si>
    <t>nafta</t>
  </si>
  <si>
    <t>ostatné</t>
  </si>
  <si>
    <t>štvorkolka</t>
  </si>
  <si>
    <t>benzín</t>
  </si>
  <si>
    <t>Altea XL</t>
  </si>
  <si>
    <t>nákladné do 3,5t</t>
  </si>
  <si>
    <t>Partner</t>
  </si>
  <si>
    <t>Sandero</t>
  </si>
  <si>
    <t>SX4</t>
  </si>
  <si>
    <t>Berlingo</t>
  </si>
  <si>
    <t>Amarok</t>
  </si>
  <si>
    <t>Ignis</t>
  </si>
  <si>
    <t>Duster</t>
  </si>
  <si>
    <t>Partner Teepe</t>
  </si>
  <si>
    <t>traktor</t>
  </si>
  <si>
    <t>motocykel</t>
  </si>
  <si>
    <t>PV-01</t>
  </si>
  <si>
    <t>prípojné vozidlo</t>
  </si>
  <si>
    <t>x</t>
  </si>
  <si>
    <t>Karoq</t>
  </si>
  <si>
    <t>Octavia</t>
  </si>
  <si>
    <t>Rapid</t>
  </si>
  <si>
    <t>Superb</t>
  </si>
  <si>
    <t>VZ 31</t>
  </si>
  <si>
    <t>NP 26</t>
  </si>
  <si>
    <t>Doblo</t>
  </si>
  <si>
    <t>Vitara</t>
  </si>
  <si>
    <t>hybrid ( benzín+elektrina)</t>
  </si>
  <si>
    <t>FZG-BAU- FOEDISCH</t>
  </si>
  <si>
    <t>N7-263 2 kps</t>
  </si>
  <si>
    <t>autobus</t>
  </si>
  <si>
    <t>L 200</t>
  </si>
  <si>
    <t>Zetor 5341 - Super</t>
  </si>
  <si>
    <t>81-T</t>
  </si>
  <si>
    <t>4-120</t>
  </si>
  <si>
    <t>Traktor 1441.1</t>
  </si>
  <si>
    <t>NPK 35</t>
  </si>
  <si>
    <t>LPA</t>
  </si>
  <si>
    <t>Kangoo</t>
  </si>
  <si>
    <t>PKP14-7</t>
  </si>
  <si>
    <t>nákladné nad 3,5t</t>
  </si>
  <si>
    <t>Doll</t>
  </si>
  <si>
    <t>35S14</t>
  </si>
  <si>
    <t>T 815</t>
  </si>
  <si>
    <t>4CX</t>
  </si>
  <si>
    <t>TRANSPORTER 3015/2</t>
  </si>
  <si>
    <t>S - cross</t>
  </si>
  <si>
    <t>Avenger</t>
  </si>
  <si>
    <t>elektromobil</t>
  </si>
  <si>
    <t>ND 9-031</t>
  </si>
  <si>
    <t>Catit14G</t>
  </si>
  <si>
    <t>805 HD</t>
  </si>
  <si>
    <t>špeciálny lesný stroj</t>
  </si>
  <si>
    <t>UNC 60</t>
  </si>
  <si>
    <t>EČV</t>
  </si>
  <si>
    <t>VIN</t>
  </si>
  <si>
    <t xml:space="preserve">Továrenka značka </t>
  </si>
  <si>
    <t>ZV454DO</t>
  </si>
  <si>
    <t>VF7VEAHHWHZ091985</t>
  </si>
  <si>
    <t>Citroen</t>
  </si>
  <si>
    <t>ZV281DN</t>
  </si>
  <si>
    <t>RK3AX3R236A000322</t>
  </si>
  <si>
    <t>Acces</t>
  </si>
  <si>
    <t>ZV186BT</t>
  </si>
  <si>
    <t>VSSZZZ5PZ9R002545</t>
  </si>
  <si>
    <t>Seat</t>
  </si>
  <si>
    <t>ZV824BF</t>
  </si>
  <si>
    <t>VF3GJKFWB95156517</t>
  </si>
  <si>
    <t>Peugeot</t>
  </si>
  <si>
    <t>ZV329CY</t>
  </si>
  <si>
    <t>UU15SDCLC51630163</t>
  </si>
  <si>
    <t>Dacia</t>
  </si>
  <si>
    <t>ZV988BO</t>
  </si>
  <si>
    <t>TSMEYB21S00198228</t>
  </si>
  <si>
    <t>Suzuki</t>
  </si>
  <si>
    <t>ZV558CB</t>
  </si>
  <si>
    <t>VF7GJ9HWCAN506214</t>
  </si>
  <si>
    <t>ZV834CI</t>
  </si>
  <si>
    <t>WV1ZZZ2HZB8074068</t>
  </si>
  <si>
    <t>Volkswagen</t>
  </si>
  <si>
    <t>ZV175BN</t>
  </si>
  <si>
    <t>TSMMHY51S00284150</t>
  </si>
  <si>
    <t>ZV273CL</t>
  </si>
  <si>
    <t>VF37J5FK0CJ640169</t>
  </si>
  <si>
    <t>AA310JB</t>
  </si>
  <si>
    <t>UU1BSDA3K47350956</t>
  </si>
  <si>
    <t>ZV242CR</t>
  </si>
  <si>
    <t>UU1HSDACN49151839</t>
  </si>
  <si>
    <t>ZV680CR</t>
  </si>
  <si>
    <t>VF37J5FK0DN533473</t>
  </si>
  <si>
    <t>ZV570CR</t>
  </si>
  <si>
    <t>VF37J5FK0DN533472</t>
  </si>
  <si>
    <t xml:space="preserve">Peugeot </t>
  </si>
  <si>
    <t>ZV408AB</t>
  </si>
  <si>
    <t>Jawa</t>
  </si>
  <si>
    <t>ZV452AA</t>
  </si>
  <si>
    <t>ZV729YD</t>
  </si>
  <si>
    <t>U5HV0751171RB1639</t>
  </si>
  <si>
    <t>BAN</t>
  </si>
  <si>
    <t>ZV435CY</t>
  </si>
  <si>
    <t>UU1HSDADG51929017</t>
  </si>
  <si>
    <t>ZV439DT</t>
  </si>
  <si>
    <t>TMBJG7NU6K5009117</t>
  </si>
  <si>
    <t>Škoda</t>
  </si>
  <si>
    <t>ZV898DG</t>
  </si>
  <si>
    <t>TMBLK7NE7H0010024</t>
  </si>
  <si>
    <t>ZV174DV</t>
  </si>
  <si>
    <t>TMBAF6NH6J4579932</t>
  </si>
  <si>
    <t>ZV910DG</t>
  </si>
  <si>
    <t>TMBCJ9NP6H7013259</t>
  </si>
  <si>
    <t>ZV077DF</t>
  </si>
  <si>
    <t>TMBCJ7NE7G0143285</t>
  </si>
  <si>
    <t>ZV283DX</t>
  </si>
  <si>
    <t>VF1HJD40362192544</t>
  </si>
  <si>
    <t>ZV592DX</t>
  </si>
  <si>
    <t>VF1HJD40962637336</t>
  </si>
  <si>
    <t>ZV417YH</t>
  </si>
  <si>
    <t>TKXV31175KANB2005</t>
  </si>
  <si>
    <t>Agados</t>
  </si>
  <si>
    <t>ZV448EA</t>
  </si>
  <si>
    <t>VF1HJD20063463203</t>
  </si>
  <si>
    <t>ZV357EC</t>
  </si>
  <si>
    <t>VF1HJD40365033912</t>
  </si>
  <si>
    <t>ZV961YH</t>
  </si>
  <si>
    <t>TKXN26113LABS2457</t>
  </si>
  <si>
    <t>ZV724EN</t>
  </si>
  <si>
    <t>VF1HJD40968823441</t>
  </si>
  <si>
    <t>ZV261ER</t>
  </si>
  <si>
    <t>ZFA26300006W64782</t>
  </si>
  <si>
    <t>Fiat</t>
  </si>
  <si>
    <t>ZV344ER</t>
  </si>
  <si>
    <t>TSMLYED1S00B34556</t>
  </si>
  <si>
    <t>ZV701YI</t>
  </si>
  <si>
    <t>WEGTP28ELNAAA3139</t>
  </si>
  <si>
    <t>MERCZYNSKI</t>
  </si>
  <si>
    <t>ZV822YI</t>
  </si>
  <si>
    <t>SXE2K263NMS100531</t>
  </si>
  <si>
    <t>SORELPOL</t>
  </si>
  <si>
    <t>ZV187EU</t>
  </si>
  <si>
    <t>TSMLYED1S00C19467</t>
  </si>
  <si>
    <t>ZV857DN</t>
  </si>
  <si>
    <t>NNAM0A8LS02000040</t>
  </si>
  <si>
    <t>Isuzu</t>
  </si>
  <si>
    <t>ZV294CF</t>
  </si>
  <si>
    <t>TNU85P176KK091684</t>
  </si>
  <si>
    <t>Tatra</t>
  </si>
  <si>
    <t>ZV400AB</t>
  </si>
  <si>
    <t>Zetor</t>
  </si>
  <si>
    <t>ZV303DL</t>
  </si>
  <si>
    <t>MMCJYKL10HH007014</t>
  </si>
  <si>
    <t>Mitsubishi</t>
  </si>
  <si>
    <t>ZV095AB</t>
  </si>
  <si>
    <t>R534101994B</t>
  </si>
  <si>
    <t>C17602</t>
  </si>
  <si>
    <t>LKT</t>
  </si>
  <si>
    <t>C17604</t>
  </si>
  <si>
    <t>A4111026</t>
  </si>
  <si>
    <t>SHM</t>
  </si>
  <si>
    <t>ZV902AD</t>
  </si>
  <si>
    <t>N1144205649J</t>
  </si>
  <si>
    <t xml:space="preserve">Traktor </t>
  </si>
  <si>
    <t>ZV313YI</t>
  </si>
  <si>
    <t>TK9NP2BBBH1US5023</t>
  </si>
  <si>
    <t>Umikov</t>
  </si>
  <si>
    <t>ZV379YA</t>
  </si>
  <si>
    <t>U5GV06506V1002760</t>
  </si>
  <si>
    <t>Pongratz</t>
  </si>
  <si>
    <t>ZV760CG</t>
  </si>
  <si>
    <t>VF1KW24B545426078</t>
  </si>
  <si>
    <t>Renault</t>
  </si>
  <si>
    <t>ZV527DD</t>
  </si>
  <si>
    <t>MMCJJKL20GH013028</t>
  </si>
  <si>
    <t>ZV792YF</t>
  </si>
  <si>
    <t>TK9PKP147F0UH6006</t>
  </si>
  <si>
    <t>Vapp</t>
  </si>
  <si>
    <t>ZV036DF</t>
  </si>
  <si>
    <t>MMCJNKB40BD016495</t>
  </si>
  <si>
    <t>ZV265AG</t>
  </si>
  <si>
    <t>1PY5055ECFE035837</t>
  </si>
  <si>
    <t>John Deere</t>
  </si>
  <si>
    <t>ZV259DG</t>
  </si>
  <si>
    <t>YS2G6X60005416631</t>
  </si>
  <si>
    <t>Scania</t>
  </si>
  <si>
    <t>ZV481DF</t>
  </si>
  <si>
    <t>YS2P6X60005416509</t>
  </si>
  <si>
    <t>ZV856YF</t>
  </si>
  <si>
    <t>W09M13220G0D46389</t>
  </si>
  <si>
    <t>Schwarzmuller</t>
  </si>
  <si>
    <t>ZV919DJ</t>
  </si>
  <si>
    <t>TNU8P6R33GK001224</t>
  </si>
  <si>
    <t>ZV120YF</t>
  </si>
  <si>
    <t>U5HV0630141RB1003</t>
  </si>
  <si>
    <t>PV</t>
  </si>
  <si>
    <t>ZV447DL</t>
  </si>
  <si>
    <t>MMCJYKL10HH018501</t>
  </si>
  <si>
    <t>ZV563DM</t>
  </si>
  <si>
    <t>ZCFCC35A405180537</t>
  </si>
  <si>
    <t>Iveco</t>
  </si>
  <si>
    <t>C67631</t>
  </si>
  <si>
    <t xml:space="preserve">neuvedné - vlastná výroba </t>
  </si>
  <si>
    <t>ZV891AY</t>
  </si>
  <si>
    <t>TNT815S36HK060322</t>
  </si>
  <si>
    <t>ZVZ075</t>
  </si>
  <si>
    <t>JCB4CX4WE02257258</t>
  </si>
  <si>
    <t>JCB</t>
  </si>
  <si>
    <t>ZV443DU</t>
  </si>
  <si>
    <t>U69815WA6J1LKT012</t>
  </si>
  <si>
    <t>Slovbus</t>
  </si>
  <si>
    <t>ZV227DX</t>
  </si>
  <si>
    <t>VF1HJD40463280786</t>
  </si>
  <si>
    <t>ZV074YH</t>
  </si>
  <si>
    <t>Maximus</t>
  </si>
  <si>
    <t>ZV600EB</t>
  </si>
  <si>
    <t>YS2G6X60005568426</t>
  </si>
  <si>
    <t>ZV413ED</t>
  </si>
  <si>
    <t>MMCJJKL60LH019938</t>
  </si>
  <si>
    <t>ZV637EI</t>
  </si>
  <si>
    <t>MMCJJKL60LH136840</t>
  </si>
  <si>
    <t>ZV587YI</t>
  </si>
  <si>
    <t>SWH9S12600B323375</t>
  </si>
  <si>
    <t>ZV961ES</t>
  </si>
  <si>
    <t>TNU8P6R33NK004339</t>
  </si>
  <si>
    <t>ZV649ES</t>
  </si>
  <si>
    <t>MMCJJKL60NH007967</t>
  </si>
  <si>
    <t>ZV915ES</t>
  </si>
  <si>
    <t>MMCJJKL60NH014192</t>
  </si>
  <si>
    <t>AA221ES</t>
  </si>
  <si>
    <t>VNE6235P40M060443</t>
  </si>
  <si>
    <t>AA392LB</t>
  </si>
  <si>
    <t>VF1HJD40172642385</t>
  </si>
  <si>
    <t>AB972BU</t>
  </si>
  <si>
    <t>TSMYBD2S900D17637</t>
  </si>
  <si>
    <t>AB047BV</t>
  </si>
  <si>
    <t>TMBCR0NZ4TC058917</t>
  </si>
  <si>
    <t>EL687BG</t>
  </si>
  <si>
    <t>ZACNJAB56PJK32849</t>
  </si>
  <si>
    <t xml:space="preserve">Jeep </t>
  </si>
  <si>
    <t xml:space="preserve">Desta </t>
  </si>
  <si>
    <t>Caterpilar</t>
  </si>
  <si>
    <t>C170603</t>
  </si>
  <si>
    <t>HSM</t>
  </si>
  <si>
    <t>UNC</t>
  </si>
  <si>
    <t>REZERVA</t>
  </si>
  <si>
    <t>Por. číslo</t>
  </si>
  <si>
    <t>Označenie vozidla vykonávajúceho pracovnú činnosť</t>
  </si>
  <si>
    <t>Ročné poistné v EUR bez DPH</t>
  </si>
  <si>
    <t>UDS - stavebné a zemné práce</t>
  </si>
  <si>
    <t>Odvoz drevnej hmoty /hydraulická ruka/</t>
  </si>
  <si>
    <t>Kontajner- preprava dreva a iný materiál</t>
  </si>
  <si>
    <t>Zemné práce</t>
  </si>
  <si>
    <t>Približovanie drevnej hmoty</t>
  </si>
  <si>
    <t>Uchádzač (obchodné meno, sídlo, IČO)</t>
  </si>
  <si>
    <t xml:space="preserve">Ročné poistné spolu: </t>
  </si>
  <si>
    <t>Poistní za celú dobu trvania rámcovej dohody - 48 mesiacov</t>
  </si>
  <si>
    <t>Poistná suma</t>
  </si>
  <si>
    <t>PZP - poistné za 48 mesiacov</t>
  </si>
  <si>
    <t>Havarijné poistenie - poistné za 48 mesiacov</t>
  </si>
  <si>
    <t>Návrh na plnenie kritérií: Poistenie motorových vozidiel spolu za 48 mesiacov</t>
  </si>
  <si>
    <t>Poistné za 48 mesiacov                                   v EUR bez DPH</t>
  </si>
  <si>
    <t>Návrh na plnenie kritérií: Časť 2</t>
  </si>
  <si>
    <t>Návrh na plnenie kritérií:  Časť 2 : a) Poistenie motorových vozidiel   - havarijné poistenie</t>
  </si>
  <si>
    <t>Návrh na plnenie kritérií:  Časť 2 : b) Poistenie motorových vozidiel   - PZP</t>
  </si>
  <si>
    <t>a)</t>
  </si>
  <si>
    <t>b)</t>
  </si>
  <si>
    <t>a) + b)</t>
  </si>
  <si>
    <t>Tabuľka č. 1</t>
  </si>
  <si>
    <t>Tabuľka č. 2</t>
  </si>
  <si>
    <t>M1</t>
  </si>
  <si>
    <t>N1</t>
  </si>
  <si>
    <t>autobus M3</t>
  </si>
  <si>
    <t>nákladné N3</t>
  </si>
  <si>
    <t xml:space="preserve">príves nákladný </t>
  </si>
  <si>
    <t>nákladné N1</t>
  </si>
  <si>
    <t>traktor T1</t>
  </si>
  <si>
    <t>TEMARED</t>
  </si>
  <si>
    <t>príves do 750kg</t>
  </si>
  <si>
    <t>príves nad 750 kg</t>
  </si>
  <si>
    <t>príves do 750 kg</t>
  </si>
  <si>
    <t>pracovný stroj</t>
  </si>
  <si>
    <t xml:space="preserve">pracovný stroj </t>
  </si>
  <si>
    <t>Traktor T1</t>
  </si>
  <si>
    <t>AM50684U941528E</t>
  </si>
  <si>
    <t>416B</t>
  </si>
  <si>
    <t>nakladač</t>
  </si>
  <si>
    <t xml:space="preserve">Počet miest na sedenie </t>
  </si>
  <si>
    <t>Kategória</t>
  </si>
  <si>
    <t>M3</t>
  </si>
  <si>
    <t>N3G</t>
  </si>
  <si>
    <t>N1G</t>
  </si>
  <si>
    <t>T1a</t>
  </si>
  <si>
    <t>O4</t>
  </si>
  <si>
    <t>T2a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</si>
</sst>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7" fillId="0" borderId="1" xfId="1" applyFont="1" applyBorder="1" applyAlignment="1">
      <alignment horizontal="left" wrapText="1"/>
    </xf>
    <xf numFmtId="2" fontId="8" fillId="0" borderId="1" xfId="0" applyNumberFormat="1" applyFont="1" applyBorder="1" applyAlignment="1">
      <alignment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/>
    </xf>
    <xf numFmtId="0" fontId="7" fillId="0" borderId="2" xfId="1" applyFont="1" applyBorder="1" applyAlignment="1">
      <alignment horizontal="left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2" xfId="1" applyFont="1" applyBorder="1" applyAlignment="1">
      <alignment horizontal="left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/>
    </xf>
    <xf numFmtId="20" fontId="7" fillId="0" borderId="1" xfId="1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" fontId="9" fillId="2" borderId="5" xfId="1" applyNumberFormat="1" applyFont="1" applyFill="1" applyBorder="1" applyAlignment="1">
      <alignment horizontal="center"/>
    </xf>
    <xf numFmtId="0" fontId="7" fillId="0" borderId="9" xfId="1" applyFont="1" applyBorder="1" applyAlignment="1">
      <alignment horizontal="left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/>
    </xf>
    <xf numFmtId="0" fontId="7" fillId="0" borderId="9" xfId="1" applyFont="1" applyBorder="1" applyAlignment="1">
      <alignment horizontal="left" wrapText="1"/>
    </xf>
    <xf numFmtId="0" fontId="6" fillId="0" borderId="13" xfId="0" applyFont="1" applyBorder="1" applyAlignment="1">
      <alignment horizontal="center"/>
    </xf>
    <xf numFmtId="4" fontId="7" fillId="0" borderId="14" xfId="1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" fontId="7" fillId="0" borderId="16" xfId="1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4" fontId="7" fillId="0" borderId="18" xfId="1" applyNumberFormat="1" applyFont="1" applyBorder="1" applyAlignment="1">
      <alignment horizontal="center"/>
    </xf>
    <xf numFmtId="4" fontId="9" fillId="2" borderId="5" xfId="0" applyNumberFormat="1" applyFont="1" applyFill="1" applyBorder="1" applyAlignment="1">
      <alignment horizontal="center"/>
    </xf>
    <xf numFmtId="0" fontId="1" fillId="0" borderId="0" xfId="2"/>
    <xf numFmtId="0" fontId="4" fillId="0" borderId="0" xfId="0" applyFont="1" applyAlignment="1">
      <alignment horizontal="center" wrapText="1"/>
    </xf>
    <xf numFmtId="0" fontId="1" fillId="0" borderId="0" xfId="2" applyAlignment="1">
      <alignment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0" borderId="0" xfId="2" applyFont="1"/>
    <xf numFmtId="0" fontId="6" fillId="0" borderId="1" xfId="2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0" fontId="6" fillId="0" borderId="1" xfId="2" applyFont="1" applyBorder="1"/>
    <xf numFmtId="0" fontId="6" fillId="0" borderId="2" xfId="2" applyFont="1" applyBorder="1" applyAlignment="1">
      <alignment horizontal="center"/>
    </xf>
    <xf numFmtId="0" fontId="6" fillId="0" borderId="0" xfId="2" applyFont="1" applyAlignment="1">
      <alignment wrapText="1"/>
    </xf>
    <xf numFmtId="0" fontId="6" fillId="0" borderId="2" xfId="2" applyFont="1" applyBorder="1" applyAlignment="1">
      <alignment horizontal="left"/>
    </xf>
    <xf numFmtId="0" fontId="10" fillId="2" borderId="3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wrapText="1"/>
    </xf>
    <xf numFmtId="4" fontId="6" fillId="0" borderId="2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wrapText="1"/>
    </xf>
    <xf numFmtId="4" fontId="6" fillId="0" borderId="1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4" fontId="6" fillId="0" borderId="14" xfId="2" applyNumberFormat="1" applyFont="1" applyBorder="1" applyAlignment="1">
      <alignment horizontal="center"/>
    </xf>
    <xf numFmtId="4" fontId="6" fillId="0" borderId="16" xfId="2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4" fontId="0" fillId="0" borderId="14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0" borderId="12" xfId="0" applyFont="1" applyBorder="1"/>
    <xf numFmtId="0" fontId="0" fillId="0" borderId="2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0" fillId="3" borderId="0" xfId="0" applyFill="1"/>
    <xf numFmtId="0" fontId="7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center" wrapText="1"/>
    </xf>
    <xf numFmtId="0" fontId="7" fillId="3" borderId="1" xfId="1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2" xfId="2" applyFont="1" applyFill="1" applyBorder="1" applyAlignment="1">
      <alignment horizontal="center" wrapText="1"/>
    </xf>
    <xf numFmtId="0" fontId="6" fillId="3" borderId="1" xfId="2" applyFont="1" applyFill="1" applyBorder="1" applyAlignment="1">
      <alignment horizontal="center" wrapText="1"/>
    </xf>
    <xf numFmtId="0" fontId="6" fillId="3" borderId="2" xfId="2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9" fillId="2" borderId="10" xfId="1" applyFont="1" applyFill="1" applyBorder="1" applyAlignment="1">
      <alignment horizontal="left"/>
    </xf>
    <xf numFmtId="0" fontId="9" fillId="2" borderId="11" xfId="1" applyFont="1" applyFill="1" applyBorder="1" applyAlignment="1">
      <alignment horizontal="left"/>
    </xf>
    <xf numFmtId="0" fontId="9" fillId="2" borderId="12" xfId="1" applyFont="1" applyFill="1" applyBorder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</cellXfs>
  <cellStyles count="3">
    <cellStyle name="Normálna" xfId="0" builtinId="0"/>
    <cellStyle name="Normálna 2" xfId="1" xr:uid="{1CE50E89-0B23-4115-86E5-5B13B9548E3D}"/>
    <cellStyle name="Normálna 3" xfId="2" xr:uid="{E49736BF-058D-4369-ABAE-FD6FA355FE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310A-7863-40AC-9401-28D22A5CFF1C}">
  <dimension ref="A1:P62"/>
  <sheetViews>
    <sheetView topLeftCell="A24" workbookViewId="0">
      <selection activeCell="G8" sqref="G8"/>
    </sheetView>
  </sheetViews>
  <sheetFormatPr defaultRowHeight="15" x14ac:dyDescent="0.25"/>
  <cols>
    <col min="1" max="1" width="6.7109375" style="33" customWidth="1"/>
    <col min="2" max="2" width="10.42578125" style="33" customWidth="1"/>
    <col min="3" max="3" width="27.28515625" style="33" customWidth="1"/>
    <col min="4" max="4" width="16.28515625" style="33" customWidth="1"/>
    <col min="5" max="5" width="12.7109375" style="33" customWidth="1"/>
    <col min="6" max="7" width="21.140625" style="33" customWidth="1"/>
    <col min="8" max="8" width="11.140625" style="33" customWidth="1"/>
    <col min="9" max="9" width="10.140625" style="33" customWidth="1"/>
    <col min="10" max="10" width="10.42578125" style="33" customWidth="1"/>
    <col min="11" max="11" width="11.42578125" style="33" customWidth="1"/>
    <col min="12" max="13" width="12.28515625" style="35" customWidth="1"/>
    <col min="14" max="14" width="11.7109375" style="33" customWidth="1"/>
    <col min="15" max="15" width="11.140625" style="33" customWidth="1"/>
    <col min="16" max="16384" width="9.140625" style="33"/>
  </cols>
  <sheetData>
    <row r="1" spans="1:15" customFormat="1" x14ac:dyDescent="0.25">
      <c r="B1" s="1"/>
      <c r="H1" s="2"/>
      <c r="L1" s="2"/>
      <c r="M1" s="2"/>
      <c r="N1" s="2"/>
      <c r="O1" s="3" t="s">
        <v>274</v>
      </c>
    </row>
    <row r="2" spans="1:15" customFormat="1" x14ac:dyDescent="0.25">
      <c r="B2" s="77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5" customFormat="1" x14ac:dyDescent="0.25">
      <c r="B3" s="79" t="s">
        <v>260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customFormat="1" x14ac:dyDescent="0.25">
      <c r="B4" s="1"/>
      <c r="H4" s="2"/>
      <c r="L4" s="2"/>
      <c r="M4" s="2"/>
      <c r="N4" s="2"/>
      <c r="O4" s="3"/>
    </row>
    <row r="5" spans="1:15" customFormat="1" ht="15.75" customHeight="1" x14ac:dyDescent="0.25">
      <c r="B5" s="80" t="s">
        <v>269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1:15" customFormat="1" ht="15.75" customHeight="1" thickBot="1" x14ac:dyDescent="0.3">
      <c r="B6" s="20"/>
      <c r="C6" s="20"/>
      <c r="D6" s="20"/>
      <c r="E6" s="20"/>
      <c r="F6" s="20"/>
      <c r="G6" s="20"/>
      <c r="H6" s="20"/>
      <c r="I6" s="20"/>
      <c r="J6" s="20"/>
      <c r="K6" s="20"/>
      <c r="L6" s="34"/>
      <c r="M6" s="34"/>
      <c r="N6" s="20"/>
      <c r="O6" s="20"/>
    </row>
    <row r="7" spans="1:15" ht="45" customHeight="1" thickBot="1" x14ac:dyDescent="0.3">
      <c r="A7" s="37" t="s">
        <v>252</v>
      </c>
      <c r="B7" s="45" t="s">
        <v>63</v>
      </c>
      <c r="C7" s="45" t="s">
        <v>64</v>
      </c>
      <c r="D7" s="45" t="s">
        <v>65</v>
      </c>
      <c r="E7" s="45" t="s">
        <v>0</v>
      </c>
      <c r="F7" s="45" t="s">
        <v>1</v>
      </c>
      <c r="G7" s="45" t="s">
        <v>294</v>
      </c>
      <c r="H7" s="45" t="s">
        <v>2</v>
      </c>
      <c r="I7" s="45" t="s">
        <v>3</v>
      </c>
      <c r="J7" s="45" t="s">
        <v>4</v>
      </c>
      <c r="K7" s="45" t="s">
        <v>5</v>
      </c>
      <c r="L7" s="46" t="s">
        <v>6</v>
      </c>
      <c r="M7" s="46" t="s">
        <v>293</v>
      </c>
      <c r="N7" s="45" t="s">
        <v>263</v>
      </c>
      <c r="O7" s="11" t="s">
        <v>254</v>
      </c>
    </row>
    <row r="8" spans="1:15" x14ac:dyDescent="0.25">
      <c r="A8" s="51">
        <v>1</v>
      </c>
      <c r="B8" s="44" t="s">
        <v>119</v>
      </c>
      <c r="C8" s="44" t="s">
        <v>120</v>
      </c>
      <c r="D8" s="44" t="s">
        <v>112</v>
      </c>
      <c r="E8" s="44" t="s">
        <v>31</v>
      </c>
      <c r="F8" s="42" t="s">
        <v>8</v>
      </c>
      <c r="G8" s="75" t="s">
        <v>276</v>
      </c>
      <c r="H8" s="42">
        <v>2016</v>
      </c>
      <c r="I8" s="42">
        <v>1968</v>
      </c>
      <c r="J8" s="42">
        <v>140</v>
      </c>
      <c r="K8" s="42">
        <v>2245</v>
      </c>
      <c r="L8" s="47" t="s">
        <v>9</v>
      </c>
      <c r="M8" s="73">
        <v>5</v>
      </c>
      <c r="N8" s="48">
        <v>28285</v>
      </c>
      <c r="O8" s="53"/>
    </row>
    <row r="9" spans="1:15" x14ac:dyDescent="0.25">
      <c r="A9" s="52">
        <v>2</v>
      </c>
      <c r="B9" s="39" t="s">
        <v>117</v>
      </c>
      <c r="C9" s="39" t="s">
        <v>118</v>
      </c>
      <c r="D9" s="39" t="s">
        <v>112</v>
      </c>
      <c r="E9" s="39" t="s">
        <v>31</v>
      </c>
      <c r="F9" s="40" t="s">
        <v>8</v>
      </c>
      <c r="G9" s="76" t="s">
        <v>276</v>
      </c>
      <c r="H9" s="40">
        <v>2016</v>
      </c>
      <c r="I9" s="40">
        <v>1968</v>
      </c>
      <c r="J9" s="40">
        <v>140</v>
      </c>
      <c r="K9" s="40">
        <v>2245</v>
      </c>
      <c r="L9" s="49" t="s">
        <v>9</v>
      </c>
      <c r="M9" s="74">
        <v>5</v>
      </c>
      <c r="N9" s="50">
        <v>45154</v>
      </c>
      <c r="O9" s="54"/>
    </row>
    <row r="10" spans="1:15" x14ac:dyDescent="0.25">
      <c r="A10" s="52">
        <v>3</v>
      </c>
      <c r="B10" s="39" t="s">
        <v>115</v>
      </c>
      <c r="C10" s="39" t="s">
        <v>116</v>
      </c>
      <c r="D10" s="39" t="s">
        <v>112</v>
      </c>
      <c r="E10" s="39" t="s">
        <v>30</v>
      </c>
      <c r="F10" s="40" t="s">
        <v>8</v>
      </c>
      <c r="G10" s="76" t="s">
        <v>276</v>
      </c>
      <c r="H10" s="40">
        <v>2019</v>
      </c>
      <c r="I10" s="40">
        <v>1422</v>
      </c>
      <c r="J10" s="40">
        <v>66</v>
      </c>
      <c r="K10" s="40">
        <v>1704</v>
      </c>
      <c r="L10" s="49" t="s">
        <v>9</v>
      </c>
      <c r="M10" s="74">
        <v>5</v>
      </c>
      <c r="N10" s="50">
        <v>17204</v>
      </c>
      <c r="O10" s="54"/>
    </row>
    <row r="11" spans="1:15" x14ac:dyDescent="0.25">
      <c r="A11" s="52">
        <v>4</v>
      </c>
      <c r="B11" s="39" t="s">
        <v>121</v>
      </c>
      <c r="C11" s="39" t="s">
        <v>122</v>
      </c>
      <c r="D11" s="39" t="s">
        <v>80</v>
      </c>
      <c r="E11" s="39" t="s">
        <v>21</v>
      </c>
      <c r="F11" s="40" t="s">
        <v>8</v>
      </c>
      <c r="G11" s="76" t="s">
        <v>276</v>
      </c>
      <c r="H11" s="40">
        <v>2019</v>
      </c>
      <c r="I11" s="40">
        <v>1461</v>
      </c>
      <c r="J11" s="40">
        <v>85</v>
      </c>
      <c r="K11" s="40">
        <v>1933</v>
      </c>
      <c r="L11" s="49" t="s">
        <v>9</v>
      </c>
      <c r="M11" s="74">
        <v>5</v>
      </c>
      <c r="N11" s="50">
        <v>19908</v>
      </c>
      <c r="O11" s="54"/>
    </row>
    <row r="12" spans="1:15" x14ac:dyDescent="0.25">
      <c r="A12" s="52">
        <v>5</v>
      </c>
      <c r="B12" s="39" t="s">
        <v>66</v>
      </c>
      <c r="C12" s="39" t="s">
        <v>67</v>
      </c>
      <c r="D12" s="39" t="s">
        <v>68</v>
      </c>
      <c r="E12" s="39" t="s">
        <v>7</v>
      </c>
      <c r="F12" s="40" t="s">
        <v>8</v>
      </c>
      <c r="G12" s="76" t="s">
        <v>276</v>
      </c>
      <c r="H12" s="40">
        <v>2018</v>
      </c>
      <c r="I12" s="40">
        <v>1997</v>
      </c>
      <c r="J12" s="40">
        <v>130</v>
      </c>
      <c r="K12" s="40">
        <v>2820</v>
      </c>
      <c r="L12" s="49" t="s">
        <v>9</v>
      </c>
      <c r="M12" s="74">
        <v>8</v>
      </c>
      <c r="N12" s="50">
        <v>48074</v>
      </c>
      <c r="O12" s="54"/>
    </row>
    <row r="13" spans="1:15" x14ac:dyDescent="0.25">
      <c r="A13" s="52">
        <v>6</v>
      </c>
      <c r="B13" s="39" t="s">
        <v>110</v>
      </c>
      <c r="C13" s="39" t="s">
        <v>111</v>
      </c>
      <c r="D13" s="39" t="s">
        <v>112</v>
      </c>
      <c r="E13" s="39" t="s">
        <v>28</v>
      </c>
      <c r="F13" s="40" t="s">
        <v>8</v>
      </c>
      <c r="G13" s="76" t="s">
        <v>276</v>
      </c>
      <c r="H13" s="40">
        <v>2018</v>
      </c>
      <c r="I13" s="40">
        <v>1598</v>
      </c>
      <c r="J13" s="40">
        <v>85</v>
      </c>
      <c r="K13" s="40">
        <v>1995</v>
      </c>
      <c r="L13" s="49" t="s">
        <v>9</v>
      </c>
      <c r="M13" s="74">
        <v>5</v>
      </c>
      <c r="N13" s="50">
        <v>28350</v>
      </c>
      <c r="O13" s="54"/>
    </row>
    <row r="14" spans="1:15" x14ac:dyDescent="0.25">
      <c r="A14" s="52">
        <v>7</v>
      </c>
      <c r="B14" s="39" t="s">
        <v>113</v>
      </c>
      <c r="C14" s="39" t="s">
        <v>114</v>
      </c>
      <c r="D14" s="39" t="s">
        <v>112</v>
      </c>
      <c r="E14" s="39" t="s">
        <v>29</v>
      </c>
      <c r="F14" s="40" t="s">
        <v>8</v>
      </c>
      <c r="G14" s="76" t="s">
        <v>276</v>
      </c>
      <c r="H14" s="40">
        <v>2016</v>
      </c>
      <c r="I14" s="40">
        <v>1968</v>
      </c>
      <c r="J14" s="40">
        <v>135</v>
      </c>
      <c r="K14" s="40">
        <v>2129</v>
      </c>
      <c r="L14" s="49" t="s">
        <v>9</v>
      </c>
      <c r="M14" s="74">
        <v>5</v>
      </c>
      <c r="N14" s="50">
        <v>33124</v>
      </c>
      <c r="O14" s="54"/>
    </row>
    <row r="15" spans="1:15" x14ac:dyDescent="0.25">
      <c r="A15" s="52">
        <v>8</v>
      </c>
      <c r="B15" s="39" t="s">
        <v>128</v>
      </c>
      <c r="C15" s="39" t="s">
        <v>129</v>
      </c>
      <c r="D15" s="39" t="s">
        <v>80</v>
      </c>
      <c r="E15" s="39" t="s">
        <v>21</v>
      </c>
      <c r="F15" s="40" t="s">
        <v>8</v>
      </c>
      <c r="G15" s="76" t="s">
        <v>276</v>
      </c>
      <c r="H15" s="40">
        <v>2019</v>
      </c>
      <c r="I15" s="40">
        <v>1598</v>
      </c>
      <c r="J15" s="40">
        <v>84</v>
      </c>
      <c r="K15" s="40">
        <v>1712</v>
      </c>
      <c r="L15" s="49" t="s">
        <v>12</v>
      </c>
      <c r="M15" s="74">
        <v>5</v>
      </c>
      <c r="N15" s="50">
        <v>14927</v>
      </c>
      <c r="O15" s="54"/>
    </row>
    <row r="16" spans="1:15" x14ac:dyDescent="0.25">
      <c r="A16" s="52">
        <v>9</v>
      </c>
      <c r="B16" s="39" t="s">
        <v>130</v>
      </c>
      <c r="C16" s="39" t="s">
        <v>131</v>
      </c>
      <c r="D16" s="39" t="s">
        <v>80</v>
      </c>
      <c r="E16" s="39" t="s">
        <v>21</v>
      </c>
      <c r="F16" s="40" t="s">
        <v>8</v>
      </c>
      <c r="G16" s="76" t="s">
        <v>276</v>
      </c>
      <c r="H16" s="40">
        <v>2020</v>
      </c>
      <c r="I16" s="40">
        <v>1332</v>
      </c>
      <c r="J16" s="40">
        <v>96</v>
      </c>
      <c r="K16" s="40">
        <v>1845</v>
      </c>
      <c r="L16" s="49" t="s">
        <v>12</v>
      </c>
      <c r="M16" s="74">
        <v>5</v>
      </c>
      <c r="N16" s="50">
        <v>18049</v>
      </c>
      <c r="O16" s="54"/>
    </row>
    <row r="17" spans="1:15" ht="39" x14ac:dyDescent="0.25">
      <c r="A17" s="52">
        <v>10</v>
      </c>
      <c r="B17" s="39" t="s">
        <v>147</v>
      </c>
      <c r="C17" s="39" t="s">
        <v>148</v>
      </c>
      <c r="D17" s="39" t="s">
        <v>83</v>
      </c>
      <c r="E17" s="39" t="s">
        <v>35</v>
      </c>
      <c r="F17" s="40" t="s">
        <v>8</v>
      </c>
      <c r="G17" s="76" t="s">
        <v>276</v>
      </c>
      <c r="H17" s="40">
        <v>2023</v>
      </c>
      <c r="I17" s="40">
        <v>1373</v>
      </c>
      <c r="J17" s="40">
        <v>95</v>
      </c>
      <c r="K17" s="40">
        <v>1720</v>
      </c>
      <c r="L17" s="49" t="s">
        <v>36</v>
      </c>
      <c r="M17" s="74">
        <v>5</v>
      </c>
      <c r="N17" s="50">
        <v>23898</v>
      </c>
      <c r="O17" s="54"/>
    </row>
    <row r="18" spans="1:15" x14ac:dyDescent="0.25">
      <c r="A18" s="52">
        <v>11</v>
      </c>
      <c r="B18" s="39" t="s">
        <v>149</v>
      </c>
      <c r="C18" s="39" t="s">
        <v>150</v>
      </c>
      <c r="D18" s="39" t="s">
        <v>151</v>
      </c>
      <c r="E18" s="39" t="s">
        <v>10</v>
      </c>
      <c r="F18" s="40" t="s">
        <v>39</v>
      </c>
      <c r="G18" s="76" t="s">
        <v>295</v>
      </c>
      <c r="H18" s="40">
        <v>2017</v>
      </c>
      <c r="I18" s="40">
        <v>6700</v>
      </c>
      <c r="J18" s="40">
        <v>182</v>
      </c>
      <c r="K18" s="40">
        <v>13500</v>
      </c>
      <c r="L18" s="49" t="s">
        <v>9</v>
      </c>
      <c r="M18" s="74">
        <v>39</v>
      </c>
      <c r="N18" s="50">
        <v>167400</v>
      </c>
      <c r="O18" s="54"/>
    </row>
    <row r="19" spans="1:15" x14ac:dyDescent="0.25">
      <c r="A19" s="52">
        <v>12</v>
      </c>
      <c r="B19" s="39" t="s">
        <v>192</v>
      </c>
      <c r="C19" s="39" t="s">
        <v>193</v>
      </c>
      <c r="D19" s="39" t="s">
        <v>191</v>
      </c>
      <c r="E19" s="39" t="s">
        <v>10</v>
      </c>
      <c r="F19" s="40" t="s">
        <v>49</v>
      </c>
      <c r="G19" s="76" t="s">
        <v>296</v>
      </c>
      <c r="H19" s="40">
        <v>2016</v>
      </c>
      <c r="I19" s="40">
        <v>12742</v>
      </c>
      <c r="J19" s="40">
        <v>331</v>
      </c>
      <c r="K19" s="40">
        <v>26000</v>
      </c>
      <c r="L19" s="49" t="s">
        <v>9</v>
      </c>
      <c r="M19" s="74">
        <v>2</v>
      </c>
      <c r="N19" s="50">
        <v>227640</v>
      </c>
      <c r="O19" s="54"/>
    </row>
    <row r="20" spans="1:15" x14ac:dyDescent="0.25">
      <c r="A20" s="52">
        <v>13</v>
      </c>
      <c r="B20" s="39" t="s">
        <v>194</v>
      </c>
      <c r="C20" s="39" t="s">
        <v>195</v>
      </c>
      <c r="D20" s="39" t="s">
        <v>196</v>
      </c>
      <c r="E20" s="39" t="s">
        <v>50</v>
      </c>
      <c r="F20" s="40" t="s">
        <v>26</v>
      </c>
      <c r="G20" s="76" t="s">
        <v>299</v>
      </c>
      <c r="H20" s="40">
        <v>2016</v>
      </c>
      <c r="I20" s="40">
        <v>0</v>
      </c>
      <c r="J20" s="40">
        <v>0</v>
      </c>
      <c r="K20" s="40">
        <v>20000</v>
      </c>
      <c r="L20" s="49">
        <v>0</v>
      </c>
      <c r="M20" s="74">
        <v>0</v>
      </c>
      <c r="N20" s="50">
        <v>62040</v>
      </c>
      <c r="O20" s="54"/>
    </row>
    <row r="21" spans="1:15" x14ac:dyDescent="0.25">
      <c r="A21" s="52">
        <v>14</v>
      </c>
      <c r="B21" s="39" t="s">
        <v>170</v>
      </c>
      <c r="C21" s="39" t="s">
        <v>171</v>
      </c>
      <c r="D21" s="39" t="s">
        <v>172</v>
      </c>
      <c r="E21" s="39" t="s">
        <v>45</v>
      </c>
      <c r="F21" s="40" t="s">
        <v>26</v>
      </c>
      <c r="G21" s="76"/>
      <c r="H21" s="40">
        <v>2017</v>
      </c>
      <c r="I21" s="40">
        <v>0</v>
      </c>
      <c r="J21" s="40">
        <v>0</v>
      </c>
      <c r="K21" s="40">
        <v>35000</v>
      </c>
      <c r="L21" s="49">
        <v>0</v>
      </c>
      <c r="M21" s="74">
        <v>0</v>
      </c>
      <c r="N21" s="50">
        <v>48000</v>
      </c>
      <c r="O21" s="54"/>
    </row>
    <row r="22" spans="1:15" x14ac:dyDescent="0.25">
      <c r="A22" s="52">
        <v>15</v>
      </c>
      <c r="B22" s="39" t="s">
        <v>189</v>
      </c>
      <c r="C22" s="39" t="s">
        <v>190</v>
      </c>
      <c r="D22" s="39" t="s">
        <v>191</v>
      </c>
      <c r="E22" s="39" t="s">
        <v>10</v>
      </c>
      <c r="F22" s="40" t="s">
        <v>49</v>
      </c>
      <c r="G22" s="76" t="s">
        <v>296</v>
      </c>
      <c r="H22" s="40">
        <v>2016</v>
      </c>
      <c r="I22" s="40">
        <v>12742</v>
      </c>
      <c r="J22" s="40">
        <v>360</v>
      </c>
      <c r="K22" s="40">
        <v>26000</v>
      </c>
      <c r="L22" s="49" t="s">
        <v>9</v>
      </c>
      <c r="M22" s="74">
        <v>2</v>
      </c>
      <c r="N22" s="50">
        <v>150912</v>
      </c>
      <c r="O22" s="54"/>
    </row>
    <row r="23" spans="1:15" x14ac:dyDescent="0.25">
      <c r="A23" s="52">
        <v>16</v>
      </c>
      <c r="B23" s="39" t="s">
        <v>197</v>
      </c>
      <c r="C23" s="39" t="s">
        <v>198</v>
      </c>
      <c r="D23" s="39" t="s">
        <v>154</v>
      </c>
      <c r="E23" s="39" t="s">
        <v>10</v>
      </c>
      <c r="F23" s="40" t="s">
        <v>49</v>
      </c>
      <c r="G23" s="76" t="s">
        <v>296</v>
      </c>
      <c r="H23" s="40">
        <v>2017</v>
      </c>
      <c r="I23" s="40">
        <v>12902</v>
      </c>
      <c r="J23" s="40">
        <v>340</v>
      </c>
      <c r="K23" s="40">
        <v>29000</v>
      </c>
      <c r="L23" s="49" t="s">
        <v>9</v>
      </c>
      <c r="M23" s="74">
        <v>2</v>
      </c>
      <c r="N23" s="50">
        <v>187920</v>
      </c>
      <c r="O23" s="54"/>
    </row>
    <row r="24" spans="1:15" x14ac:dyDescent="0.25">
      <c r="A24" s="52">
        <v>17</v>
      </c>
      <c r="B24" s="39" t="s">
        <v>204</v>
      </c>
      <c r="C24" s="39" t="s">
        <v>205</v>
      </c>
      <c r="D24" s="39" t="s">
        <v>206</v>
      </c>
      <c r="E24" s="39" t="s">
        <v>51</v>
      </c>
      <c r="F24" s="40" t="s">
        <v>14</v>
      </c>
      <c r="G24" s="76" t="s">
        <v>277</v>
      </c>
      <c r="H24" s="40">
        <v>2017</v>
      </c>
      <c r="I24" s="40">
        <v>2287</v>
      </c>
      <c r="J24" s="40">
        <v>100</v>
      </c>
      <c r="K24" s="40">
        <v>3500</v>
      </c>
      <c r="L24" s="49" t="s">
        <v>9</v>
      </c>
      <c r="M24" s="74">
        <v>3</v>
      </c>
      <c r="N24" s="50">
        <v>31308</v>
      </c>
      <c r="O24" s="54"/>
    </row>
    <row r="25" spans="1:15" x14ac:dyDescent="0.25">
      <c r="A25" s="52">
        <v>18</v>
      </c>
      <c r="B25" s="39" t="s">
        <v>179</v>
      </c>
      <c r="C25" s="39" t="s">
        <v>180</v>
      </c>
      <c r="D25" s="39" t="s">
        <v>159</v>
      </c>
      <c r="E25" s="39" t="s">
        <v>40</v>
      </c>
      <c r="F25" s="40" t="s">
        <v>14</v>
      </c>
      <c r="G25" s="76" t="s">
        <v>297</v>
      </c>
      <c r="H25" s="40">
        <v>2015</v>
      </c>
      <c r="I25" s="40">
        <v>2442</v>
      </c>
      <c r="J25" s="40">
        <v>113</v>
      </c>
      <c r="K25" s="40">
        <v>2900</v>
      </c>
      <c r="L25" s="49" t="s">
        <v>9</v>
      </c>
      <c r="M25" s="74">
        <v>5</v>
      </c>
      <c r="N25" s="50">
        <v>27100</v>
      </c>
      <c r="O25" s="54"/>
    </row>
    <row r="26" spans="1:15" x14ac:dyDescent="0.25">
      <c r="A26" s="52">
        <v>19</v>
      </c>
      <c r="B26" s="39" t="s">
        <v>157</v>
      </c>
      <c r="C26" s="39" t="s">
        <v>158</v>
      </c>
      <c r="D26" s="39" t="s">
        <v>159</v>
      </c>
      <c r="E26" s="39" t="s">
        <v>40</v>
      </c>
      <c r="F26" s="40" t="s">
        <v>14</v>
      </c>
      <c r="G26" s="76" t="s">
        <v>297</v>
      </c>
      <c r="H26" s="40">
        <v>2017</v>
      </c>
      <c r="I26" s="40">
        <v>2442</v>
      </c>
      <c r="J26" s="40">
        <v>133</v>
      </c>
      <c r="K26" s="40">
        <v>2910</v>
      </c>
      <c r="L26" s="49" t="s">
        <v>9</v>
      </c>
      <c r="M26" s="74">
        <v>5</v>
      </c>
      <c r="N26" s="50">
        <v>48518</v>
      </c>
      <c r="O26" s="54"/>
    </row>
    <row r="27" spans="1:15" x14ac:dyDescent="0.25">
      <c r="A27" s="52">
        <v>20</v>
      </c>
      <c r="B27" s="39" t="s">
        <v>202</v>
      </c>
      <c r="C27" s="39" t="s">
        <v>203</v>
      </c>
      <c r="D27" s="39" t="s">
        <v>159</v>
      </c>
      <c r="E27" s="39" t="s">
        <v>40</v>
      </c>
      <c r="F27" s="40" t="s">
        <v>14</v>
      </c>
      <c r="G27" s="76" t="s">
        <v>297</v>
      </c>
      <c r="H27" s="40">
        <v>2017</v>
      </c>
      <c r="I27" s="40">
        <v>2442</v>
      </c>
      <c r="J27" s="40">
        <v>133</v>
      </c>
      <c r="K27" s="40">
        <v>2910</v>
      </c>
      <c r="L27" s="49" t="s">
        <v>9</v>
      </c>
      <c r="M27" s="74">
        <v>5</v>
      </c>
      <c r="N27" s="50">
        <v>48518</v>
      </c>
      <c r="O27" s="54"/>
    </row>
    <row r="28" spans="1:15" x14ac:dyDescent="0.25">
      <c r="A28" s="52">
        <v>21</v>
      </c>
      <c r="B28" s="39" t="s">
        <v>186</v>
      </c>
      <c r="C28" s="39" t="s">
        <v>187</v>
      </c>
      <c r="D28" s="39" t="s">
        <v>188</v>
      </c>
      <c r="E28" s="39" t="s">
        <v>10</v>
      </c>
      <c r="F28" s="40" t="s">
        <v>23</v>
      </c>
      <c r="G28" s="76" t="s">
        <v>300</v>
      </c>
      <c r="H28" s="40">
        <v>2016</v>
      </c>
      <c r="I28" s="40">
        <v>2940</v>
      </c>
      <c r="J28" s="40">
        <v>41</v>
      </c>
      <c r="K28" s="40">
        <v>3500</v>
      </c>
      <c r="L28" s="49" t="s">
        <v>9</v>
      </c>
      <c r="M28" s="74">
        <v>2</v>
      </c>
      <c r="N28" s="50">
        <v>31800</v>
      </c>
      <c r="O28" s="54"/>
    </row>
    <row r="29" spans="1:15" x14ac:dyDescent="0.25">
      <c r="A29" s="52">
        <v>22</v>
      </c>
      <c r="B29" s="39" t="s">
        <v>214</v>
      </c>
      <c r="C29" s="39" t="s">
        <v>215</v>
      </c>
      <c r="D29" s="39" t="s">
        <v>216</v>
      </c>
      <c r="E29" s="39" t="s">
        <v>10</v>
      </c>
      <c r="F29" s="40" t="s">
        <v>23</v>
      </c>
      <c r="G29" s="76" t="s">
        <v>298</v>
      </c>
      <c r="H29" s="40">
        <v>2018</v>
      </c>
      <c r="I29" s="40">
        <v>4399</v>
      </c>
      <c r="J29" s="40">
        <v>93</v>
      </c>
      <c r="K29" s="40">
        <v>15200</v>
      </c>
      <c r="L29" s="49" t="s">
        <v>9</v>
      </c>
      <c r="M29" s="74">
        <v>1</v>
      </c>
      <c r="N29" s="50">
        <v>202800</v>
      </c>
      <c r="O29" s="54"/>
    </row>
    <row r="30" spans="1:15" x14ac:dyDescent="0.25">
      <c r="A30" s="52">
        <v>23</v>
      </c>
      <c r="B30" s="39" t="s">
        <v>217</v>
      </c>
      <c r="C30" s="39" t="s">
        <v>218</v>
      </c>
      <c r="D30" s="39" t="s">
        <v>80</v>
      </c>
      <c r="E30" s="39" t="s">
        <v>21</v>
      </c>
      <c r="F30" s="40" t="s">
        <v>8</v>
      </c>
      <c r="G30" s="76" t="s">
        <v>276</v>
      </c>
      <c r="H30" s="40">
        <v>2019</v>
      </c>
      <c r="I30" s="40">
        <v>1461</v>
      </c>
      <c r="J30" s="40">
        <v>85</v>
      </c>
      <c r="K30" s="40">
        <v>1933</v>
      </c>
      <c r="L30" s="49" t="s">
        <v>9</v>
      </c>
      <c r="M30" s="74">
        <v>5</v>
      </c>
      <c r="N30" s="50">
        <v>16850</v>
      </c>
      <c r="O30" s="54"/>
    </row>
    <row r="31" spans="1:15" x14ac:dyDescent="0.25">
      <c r="A31" s="52">
        <v>24</v>
      </c>
      <c r="B31" s="39" t="s">
        <v>221</v>
      </c>
      <c r="C31" s="39" t="s">
        <v>222</v>
      </c>
      <c r="D31" s="39" t="s">
        <v>191</v>
      </c>
      <c r="E31" s="39" t="s">
        <v>10</v>
      </c>
      <c r="F31" s="40" t="s">
        <v>49</v>
      </c>
      <c r="G31" s="76" t="s">
        <v>296</v>
      </c>
      <c r="H31" s="40">
        <v>2020</v>
      </c>
      <c r="I31" s="40">
        <v>12742</v>
      </c>
      <c r="J31" s="40">
        <v>368</v>
      </c>
      <c r="K31" s="40">
        <v>26000</v>
      </c>
      <c r="L31" s="49" t="s">
        <v>9</v>
      </c>
      <c r="M31" s="74">
        <v>2</v>
      </c>
      <c r="N31" s="50">
        <v>231240</v>
      </c>
      <c r="O31" s="54"/>
    </row>
    <row r="32" spans="1:15" x14ac:dyDescent="0.25">
      <c r="A32" s="52">
        <v>25</v>
      </c>
      <c r="B32" s="39" t="s">
        <v>223</v>
      </c>
      <c r="C32" s="39" t="s">
        <v>224</v>
      </c>
      <c r="D32" s="39" t="s">
        <v>159</v>
      </c>
      <c r="E32" s="39" t="s">
        <v>40</v>
      </c>
      <c r="F32" s="40" t="s">
        <v>14</v>
      </c>
      <c r="G32" s="76" t="s">
        <v>297</v>
      </c>
      <c r="H32" s="40">
        <v>2020</v>
      </c>
      <c r="I32" s="40">
        <v>2268</v>
      </c>
      <c r="J32" s="40">
        <v>110</v>
      </c>
      <c r="K32" s="40">
        <v>3010</v>
      </c>
      <c r="L32" s="49" t="s">
        <v>9</v>
      </c>
      <c r="M32" s="74">
        <v>5</v>
      </c>
      <c r="N32" s="50">
        <v>33831</v>
      </c>
      <c r="O32" s="54"/>
    </row>
    <row r="33" spans="1:15" x14ac:dyDescent="0.25">
      <c r="A33" s="52">
        <v>26</v>
      </c>
      <c r="B33" s="39" t="s">
        <v>225</v>
      </c>
      <c r="C33" s="39" t="s">
        <v>226</v>
      </c>
      <c r="D33" s="39" t="s">
        <v>159</v>
      </c>
      <c r="E33" s="39" t="s">
        <v>40</v>
      </c>
      <c r="F33" s="40" t="s">
        <v>14</v>
      </c>
      <c r="G33" s="76" t="s">
        <v>297</v>
      </c>
      <c r="H33" s="40">
        <v>2021</v>
      </c>
      <c r="I33" s="40">
        <v>2268</v>
      </c>
      <c r="J33" s="40">
        <v>110</v>
      </c>
      <c r="K33" s="40">
        <v>3110</v>
      </c>
      <c r="L33" s="49" t="s">
        <v>9</v>
      </c>
      <c r="M33" s="74">
        <v>5</v>
      </c>
      <c r="N33" s="50">
        <v>40576</v>
      </c>
      <c r="O33" s="54"/>
    </row>
    <row r="34" spans="1:15" x14ac:dyDescent="0.25">
      <c r="A34" s="52">
        <v>27</v>
      </c>
      <c r="B34" s="39" t="s">
        <v>134</v>
      </c>
      <c r="C34" s="39" t="s">
        <v>135</v>
      </c>
      <c r="D34" s="39" t="s">
        <v>80</v>
      </c>
      <c r="E34" s="39" t="s">
        <v>21</v>
      </c>
      <c r="F34" s="40" t="s">
        <v>8</v>
      </c>
      <c r="G34" s="76" t="s">
        <v>276</v>
      </c>
      <c r="H34" s="40">
        <v>2022</v>
      </c>
      <c r="I34" s="40">
        <v>1461</v>
      </c>
      <c r="J34" s="40">
        <v>84</v>
      </c>
      <c r="K34" s="40">
        <v>1952</v>
      </c>
      <c r="L34" s="49" t="s">
        <v>9</v>
      </c>
      <c r="M34" s="74">
        <v>5</v>
      </c>
      <c r="N34" s="50">
        <v>19030</v>
      </c>
      <c r="O34" s="54"/>
    </row>
    <row r="35" spans="1:15" x14ac:dyDescent="0.25">
      <c r="A35" s="52">
        <v>28</v>
      </c>
      <c r="B35" s="39" t="s">
        <v>136</v>
      </c>
      <c r="C35" s="39" t="s">
        <v>137</v>
      </c>
      <c r="D35" s="39" t="s">
        <v>138</v>
      </c>
      <c r="E35" s="39" t="s">
        <v>34</v>
      </c>
      <c r="F35" s="40" t="s">
        <v>14</v>
      </c>
      <c r="G35" s="76" t="s">
        <v>277</v>
      </c>
      <c r="H35" s="40">
        <v>2022</v>
      </c>
      <c r="I35" s="40">
        <v>1598</v>
      </c>
      <c r="J35" s="40">
        <v>77</v>
      </c>
      <c r="K35" s="40">
        <v>2230</v>
      </c>
      <c r="L35" s="49" t="s">
        <v>9</v>
      </c>
      <c r="M35" s="74">
        <v>5</v>
      </c>
      <c r="N35" s="50">
        <v>24468</v>
      </c>
      <c r="O35" s="54"/>
    </row>
    <row r="36" spans="1:15" ht="18" customHeight="1" x14ac:dyDescent="0.25">
      <c r="A36" s="52">
        <v>29</v>
      </c>
      <c r="B36" s="39" t="s">
        <v>139</v>
      </c>
      <c r="C36" s="39" t="s">
        <v>140</v>
      </c>
      <c r="D36" s="39" t="s">
        <v>83</v>
      </c>
      <c r="E36" s="39" t="s">
        <v>35</v>
      </c>
      <c r="F36" s="40" t="s">
        <v>8</v>
      </c>
      <c r="G36" s="76" t="s">
        <v>276</v>
      </c>
      <c r="H36" s="40">
        <v>2022</v>
      </c>
      <c r="I36" s="40">
        <v>1373</v>
      </c>
      <c r="J36" s="40">
        <v>95</v>
      </c>
      <c r="K36" s="40">
        <v>1770</v>
      </c>
      <c r="L36" s="49" t="s">
        <v>36</v>
      </c>
      <c r="M36" s="74">
        <v>5</v>
      </c>
      <c r="N36" s="50">
        <v>22600</v>
      </c>
      <c r="O36" s="54"/>
    </row>
    <row r="37" spans="1:15" x14ac:dyDescent="0.25">
      <c r="A37" s="52">
        <v>30</v>
      </c>
      <c r="B37" s="39" t="s">
        <v>233</v>
      </c>
      <c r="C37" s="39" t="s">
        <v>234</v>
      </c>
      <c r="D37" s="39" t="s">
        <v>159</v>
      </c>
      <c r="E37" s="39" t="s">
        <v>40</v>
      </c>
      <c r="F37" s="40" t="s">
        <v>14</v>
      </c>
      <c r="G37" s="76" t="s">
        <v>297</v>
      </c>
      <c r="H37" s="40">
        <v>2022</v>
      </c>
      <c r="I37" s="40">
        <v>2268</v>
      </c>
      <c r="J37" s="40">
        <v>110</v>
      </c>
      <c r="K37" s="40">
        <v>3010</v>
      </c>
      <c r="L37" s="49" t="s">
        <v>9</v>
      </c>
      <c r="M37" s="74">
        <v>5</v>
      </c>
      <c r="N37" s="50">
        <v>39155</v>
      </c>
      <c r="O37" s="54"/>
    </row>
    <row r="38" spans="1:15" x14ac:dyDescent="0.25">
      <c r="A38" s="52">
        <v>31</v>
      </c>
      <c r="B38" s="39" t="s">
        <v>231</v>
      </c>
      <c r="C38" s="39" t="s">
        <v>232</v>
      </c>
      <c r="D38" s="39" t="s">
        <v>159</v>
      </c>
      <c r="E38" s="39" t="s">
        <v>40</v>
      </c>
      <c r="F38" s="40" t="s">
        <v>14</v>
      </c>
      <c r="G38" s="76" t="s">
        <v>297</v>
      </c>
      <c r="H38" s="40">
        <v>2022</v>
      </c>
      <c r="I38" s="40">
        <v>2268</v>
      </c>
      <c r="J38" s="40">
        <v>110</v>
      </c>
      <c r="K38" s="40">
        <v>3010</v>
      </c>
      <c r="L38" s="49" t="s">
        <v>9</v>
      </c>
      <c r="M38" s="74">
        <v>5</v>
      </c>
      <c r="N38" s="50">
        <v>37645</v>
      </c>
      <c r="O38" s="54"/>
    </row>
    <row r="39" spans="1:15" x14ac:dyDescent="0.25">
      <c r="A39" s="52">
        <v>32</v>
      </c>
      <c r="B39" s="39" t="s">
        <v>229</v>
      </c>
      <c r="C39" s="39" t="s">
        <v>230</v>
      </c>
      <c r="D39" s="39" t="s">
        <v>154</v>
      </c>
      <c r="E39" s="39" t="s">
        <v>10</v>
      </c>
      <c r="F39" s="40" t="s">
        <v>49</v>
      </c>
      <c r="G39" s="76" t="s">
        <v>296</v>
      </c>
      <c r="H39" s="40">
        <v>2023</v>
      </c>
      <c r="I39" s="40">
        <v>12902</v>
      </c>
      <c r="J39" s="40">
        <v>355</v>
      </c>
      <c r="K39" s="40">
        <v>30000</v>
      </c>
      <c r="L39" s="49" t="s">
        <v>9</v>
      </c>
      <c r="M39" s="74">
        <v>2</v>
      </c>
      <c r="N39" s="50">
        <v>238200</v>
      </c>
      <c r="O39" s="54"/>
    </row>
    <row r="40" spans="1:15" x14ac:dyDescent="0.25">
      <c r="A40" s="52">
        <v>33</v>
      </c>
      <c r="B40" s="39" t="s">
        <v>235</v>
      </c>
      <c r="C40" s="39" t="s">
        <v>236</v>
      </c>
      <c r="D40" s="39" t="s">
        <v>206</v>
      </c>
      <c r="E40" s="39" t="s">
        <v>10</v>
      </c>
      <c r="F40" s="40" t="s">
        <v>39</v>
      </c>
      <c r="G40" s="76" t="s">
        <v>295</v>
      </c>
      <c r="H40" s="40">
        <v>2024</v>
      </c>
      <c r="I40" s="40">
        <v>8709</v>
      </c>
      <c r="J40" s="40">
        <v>265</v>
      </c>
      <c r="K40" s="40">
        <v>19500</v>
      </c>
      <c r="L40" s="49" t="s">
        <v>9</v>
      </c>
      <c r="M40" s="74">
        <v>43</v>
      </c>
      <c r="N40" s="50">
        <v>241140</v>
      </c>
      <c r="O40" s="54"/>
    </row>
    <row r="41" spans="1:15" x14ac:dyDescent="0.25">
      <c r="A41" s="52">
        <v>34</v>
      </c>
      <c r="B41" s="39" t="s">
        <v>237</v>
      </c>
      <c r="C41" s="39" t="s">
        <v>238</v>
      </c>
      <c r="D41" s="39" t="s">
        <v>80</v>
      </c>
      <c r="E41" s="39" t="s">
        <v>21</v>
      </c>
      <c r="F41" s="40" t="s">
        <v>8</v>
      </c>
      <c r="G41" s="76" t="s">
        <v>276</v>
      </c>
      <c r="H41" s="40">
        <v>2024</v>
      </c>
      <c r="I41" s="40">
        <v>1461</v>
      </c>
      <c r="J41" s="40">
        <v>84</v>
      </c>
      <c r="K41" s="40">
        <v>1949</v>
      </c>
      <c r="L41" s="49" t="s">
        <v>9</v>
      </c>
      <c r="M41" s="74">
        <v>5</v>
      </c>
      <c r="N41" s="50">
        <v>24590</v>
      </c>
      <c r="O41" s="54"/>
    </row>
    <row r="42" spans="1:15" x14ac:dyDescent="0.25">
      <c r="A42" s="52">
        <v>35</v>
      </c>
      <c r="B42" s="39" t="s">
        <v>123</v>
      </c>
      <c r="C42" s="39" t="s">
        <v>124</v>
      </c>
      <c r="D42" s="39" t="s">
        <v>80</v>
      </c>
      <c r="E42" s="39" t="s">
        <v>21</v>
      </c>
      <c r="F42" s="40" t="s">
        <v>8</v>
      </c>
      <c r="G42" s="76" t="s">
        <v>276</v>
      </c>
      <c r="H42" s="40">
        <v>2019</v>
      </c>
      <c r="I42" s="40">
        <v>1598</v>
      </c>
      <c r="J42" s="40">
        <v>84</v>
      </c>
      <c r="K42" s="40">
        <v>1809</v>
      </c>
      <c r="L42" s="49" t="s">
        <v>12</v>
      </c>
      <c r="M42" s="74">
        <v>5</v>
      </c>
      <c r="N42" s="50">
        <v>15440</v>
      </c>
      <c r="O42" s="54"/>
    </row>
    <row r="43" spans="1:15" ht="24" customHeight="1" x14ac:dyDescent="0.25">
      <c r="A43" s="52">
        <v>36</v>
      </c>
      <c r="B43" s="39" t="s">
        <v>239</v>
      </c>
      <c r="C43" s="39" t="s">
        <v>240</v>
      </c>
      <c r="D43" s="39" t="s">
        <v>83</v>
      </c>
      <c r="E43" s="39" t="s">
        <v>55</v>
      </c>
      <c r="F43" s="40" t="s">
        <v>8</v>
      </c>
      <c r="G43" s="76" t="s">
        <v>276</v>
      </c>
      <c r="H43" s="40">
        <v>2026</v>
      </c>
      <c r="I43" s="40">
        <v>1373</v>
      </c>
      <c r="J43" s="40">
        <v>80</v>
      </c>
      <c r="K43" s="40">
        <v>1755</v>
      </c>
      <c r="L43" s="49" t="s">
        <v>36</v>
      </c>
      <c r="M43" s="74">
        <v>5</v>
      </c>
      <c r="N43" s="50">
        <v>27818</v>
      </c>
      <c r="O43" s="54"/>
    </row>
    <row r="44" spans="1:15" x14ac:dyDescent="0.25">
      <c r="A44" s="52">
        <v>37</v>
      </c>
      <c r="B44" s="39" t="s">
        <v>241</v>
      </c>
      <c r="C44" s="39" t="s">
        <v>242</v>
      </c>
      <c r="D44" s="39" t="s">
        <v>112</v>
      </c>
      <c r="E44" s="39" t="s">
        <v>31</v>
      </c>
      <c r="F44" s="40" t="s">
        <v>8</v>
      </c>
      <c r="G44" s="76" t="s">
        <v>276</v>
      </c>
      <c r="H44" s="40">
        <v>2026</v>
      </c>
      <c r="I44" s="40">
        <v>1968</v>
      </c>
      <c r="J44" s="40">
        <v>142</v>
      </c>
      <c r="K44" s="40">
        <v>2290</v>
      </c>
      <c r="L44" s="49" t="s">
        <v>9</v>
      </c>
      <c r="M44" s="74">
        <v>5</v>
      </c>
      <c r="N44" s="50">
        <v>62048</v>
      </c>
      <c r="O44" s="54"/>
    </row>
    <row r="45" spans="1:15" x14ac:dyDescent="0.25">
      <c r="A45" s="52">
        <v>38</v>
      </c>
      <c r="B45" s="39" t="s">
        <v>243</v>
      </c>
      <c r="C45" s="39" t="s">
        <v>244</v>
      </c>
      <c r="D45" s="39" t="s">
        <v>245</v>
      </c>
      <c r="E45" s="39" t="s">
        <v>56</v>
      </c>
      <c r="F45" s="40" t="s">
        <v>8</v>
      </c>
      <c r="G45" s="76" t="s">
        <v>276</v>
      </c>
      <c r="H45" s="40">
        <v>2025</v>
      </c>
      <c r="I45" s="40">
        <v>0</v>
      </c>
      <c r="J45" s="40">
        <v>115</v>
      </c>
      <c r="K45" s="40">
        <v>2015</v>
      </c>
      <c r="L45" s="49" t="s">
        <v>57</v>
      </c>
      <c r="M45" s="74">
        <v>5</v>
      </c>
      <c r="N45" s="50">
        <v>35150</v>
      </c>
      <c r="O45" s="54"/>
    </row>
    <row r="46" spans="1:15" ht="39" x14ac:dyDescent="0.25">
      <c r="A46" s="52">
        <v>40</v>
      </c>
      <c r="B46" s="40" t="s">
        <v>251</v>
      </c>
      <c r="C46" s="41"/>
      <c r="D46" s="41"/>
      <c r="E46" s="41"/>
      <c r="F46" s="40" t="s">
        <v>8</v>
      </c>
      <c r="G46" s="40"/>
      <c r="H46" s="40">
        <v>2027</v>
      </c>
      <c r="I46" s="40">
        <v>1373</v>
      </c>
      <c r="J46" s="40">
        <v>80</v>
      </c>
      <c r="K46" s="40">
        <v>1755</v>
      </c>
      <c r="L46" s="49" t="s">
        <v>36</v>
      </c>
      <c r="M46" s="49"/>
      <c r="N46" s="50">
        <v>40000</v>
      </c>
      <c r="O46" s="54"/>
    </row>
    <row r="47" spans="1:15" x14ac:dyDescent="0.25">
      <c r="A47" s="52">
        <v>41</v>
      </c>
      <c r="B47" s="40" t="s">
        <v>251</v>
      </c>
      <c r="C47" s="41"/>
      <c r="D47" s="41"/>
      <c r="E47" s="41"/>
      <c r="F47" s="40" t="s">
        <v>8</v>
      </c>
      <c r="G47" s="40"/>
      <c r="H47" s="40">
        <v>2027</v>
      </c>
      <c r="I47" s="40">
        <v>1968</v>
      </c>
      <c r="J47" s="40">
        <v>142</v>
      </c>
      <c r="K47" s="40">
        <v>2290</v>
      </c>
      <c r="L47" s="49" t="s">
        <v>9</v>
      </c>
      <c r="M47" s="49"/>
      <c r="N47" s="50">
        <v>50000</v>
      </c>
      <c r="O47" s="54"/>
    </row>
    <row r="48" spans="1:15" x14ac:dyDescent="0.25">
      <c r="A48" s="52">
        <v>42</v>
      </c>
      <c r="B48" s="40" t="s">
        <v>251</v>
      </c>
      <c r="C48" s="41"/>
      <c r="D48" s="41"/>
      <c r="E48" s="41"/>
      <c r="F48" s="40" t="s">
        <v>14</v>
      </c>
      <c r="G48" s="40"/>
      <c r="H48" s="40">
        <v>2027</v>
      </c>
      <c r="I48" s="40">
        <v>2268</v>
      </c>
      <c r="J48" s="40">
        <v>110</v>
      </c>
      <c r="K48" s="40">
        <v>3010</v>
      </c>
      <c r="L48" s="49" t="s">
        <v>9</v>
      </c>
      <c r="M48" s="49"/>
      <c r="N48" s="50">
        <v>50000</v>
      </c>
      <c r="O48" s="54"/>
    </row>
    <row r="49" spans="1:16" x14ac:dyDescent="0.25">
      <c r="A49" s="52">
        <v>43</v>
      </c>
      <c r="B49" s="40" t="s">
        <v>251</v>
      </c>
      <c r="C49" s="41"/>
      <c r="D49" s="41"/>
      <c r="E49" s="41"/>
      <c r="F49" s="40" t="s">
        <v>14</v>
      </c>
      <c r="G49" s="40"/>
      <c r="H49" s="40">
        <v>2028</v>
      </c>
      <c r="I49" s="40">
        <v>2268</v>
      </c>
      <c r="J49" s="40">
        <v>110</v>
      </c>
      <c r="K49" s="40">
        <v>3010</v>
      </c>
      <c r="L49" s="49" t="s">
        <v>9</v>
      </c>
      <c r="M49" s="49"/>
      <c r="N49" s="50">
        <v>70000</v>
      </c>
      <c r="O49" s="54"/>
    </row>
    <row r="50" spans="1:16" x14ac:dyDescent="0.25">
      <c r="A50" s="52">
        <v>44</v>
      </c>
      <c r="B50" s="40" t="s">
        <v>251</v>
      </c>
      <c r="C50" s="41"/>
      <c r="D50" s="41"/>
      <c r="E50" s="41"/>
      <c r="F50" s="40" t="s">
        <v>61</v>
      </c>
      <c r="G50" s="40"/>
      <c r="H50" s="40">
        <v>2028</v>
      </c>
      <c r="I50" s="40">
        <v>2265</v>
      </c>
      <c r="J50" s="40">
        <v>110</v>
      </c>
      <c r="K50" s="40">
        <v>3010</v>
      </c>
      <c r="L50" s="49" t="s">
        <v>9</v>
      </c>
      <c r="M50" s="49"/>
      <c r="N50" s="50">
        <v>85000</v>
      </c>
      <c r="O50" s="54"/>
    </row>
    <row r="51" spans="1:16" x14ac:dyDescent="0.25">
      <c r="A51" s="52">
        <v>45</v>
      </c>
      <c r="B51" s="40" t="s">
        <v>251</v>
      </c>
      <c r="C51" s="41"/>
      <c r="D51" s="41"/>
      <c r="E51" s="41"/>
      <c r="F51" s="40" t="s">
        <v>8</v>
      </c>
      <c r="G51" s="40"/>
      <c r="H51" s="40">
        <v>2029</v>
      </c>
      <c r="I51" s="40">
        <v>1598</v>
      </c>
      <c r="J51" s="40">
        <v>84</v>
      </c>
      <c r="K51" s="40">
        <v>1809</v>
      </c>
      <c r="L51" s="49" t="s">
        <v>12</v>
      </c>
      <c r="M51" s="49"/>
      <c r="N51" s="50">
        <v>30000</v>
      </c>
      <c r="O51" s="54"/>
    </row>
    <row r="52" spans="1:16" ht="15.75" thickBot="1" x14ac:dyDescent="0.3">
      <c r="A52" s="52">
        <v>46</v>
      </c>
      <c r="B52" s="40" t="s">
        <v>251</v>
      </c>
      <c r="C52" s="41"/>
      <c r="D52" s="41"/>
      <c r="E52" s="41"/>
      <c r="F52" s="40" t="s">
        <v>23</v>
      </c>
      <c r="G52" s="40"/>
      <c r="H52" s="40">
        <v>2030</v>
      </c>
      <c r="I52" s="40">
        <v>4399</v>
      </c>
      <c r="J52" s="40">
        <v>93</v>
      </c>
      <c r="K52" s="40">
        <v>15200</v>
      </c>
      <c r="L52" s="49" t="s">
        <v>9</v>
      </c>
      <c r="M52" s="49"/>
      <c r="N52" s="50">
        <v>210000</v>
      </c>
      <c r="O52" s="54"/>
    </row>
    <row r="53" spans="1:16" customFormat="1" ht="15.75" thickBot="1" x14ac:dyDescent="0.3">
      <c r="A53" s="81" t="s">
        <v>261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3"/>
      <c r="O53" s="21">
        <f>SUM(O8:O52)</f>
        <v>0</v>
      </c>
      <c r="P53" s="12"/>
    </row>
    <row r="54" spans="1:16" customFormat="1" ht="15.75" thickBot="1" x14ac:dyDescent="0.3">
      <c r="A54" s="81" t="s">
        <v>262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3"/>
      <c r="O54" s="32">
        <f>O53*4</f>
        <v>0</v>
      </c>
      <c r="P54" s="12"/>
    </row>
    <row r="55" spans="1:16" customFormat="1" x14ac:dyDescent="0.25">
      <c r="A55" s="1"/>
      <c r="F55" s="6"/>
      <c r="G55" s="6"/>
      <c r="H55" s="1"/>
      <c r="I55" s="1"/>
      <c r="J55" s="1"/>
      <c r="K55" s="1"/>
      <c r="L55" s="6"/>
      <c r="M55" s="6"/>
      <c r="N55" s="3"/>
      <c r="O55" s="7"/>
    </row>
    <row r="56" spans="1:16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43"/>
      <c r="M56" s="43"/>
      <c r="N56" s="38"/>
      <c r="O56" s="38"/>
    </row>
    <row r="57" spans="1:16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43"/>
      <c r="M57" s="43"/>
      <c r="N57" s="38"/>
      <c r="O57" s="38"/>
    </row>
    <row r="58" spans="1:16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43"/>
      <c r="M58" s="43"/>
      <c r="N58" s="38"/>
      <c r="O58" s="38"/>
    </row>
    <row r="59" spans="1:16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43"/>
      <c r="M59" s="43"/>
      <c r="N59" s="38"/>
      <c r="O59" s="38"/>
    </row>
    <row r="60" spans="1:16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43"/>
      <c r="M60" s="43"/>
      <c r="N60" s="38"/>
      <c r="O60" s="38"/>
    </row>
    <row r="61" spans="1:16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43"/>
      <c r="M61" s="43"/>
      <c r="N61" s="38"/>
      <c r="O61" s="38"/>
    </row>
    <row r="62" spans="1:16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43"/>
      <c r="M62" s="43"/>
      <c r="N62" s="38"/>
      <c r="O62" s="38"/>
    </row>
  </sheetData>
  <mergeCells count="5">
    <mergeCell ref="B2:O2"/>
    <mergeCell ref="B3:O3"/>
    <mergeCell ref="B5:O5"/>
    <mergeCell ref="A53:N53"/>
    <mergeCell ref="A54:N5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topLeftCell="A78" zoomScale="130" zoomScaleNormal="130" workbookViewId="0">
      <selection activeCell="C100" sqref="C100"/>
    </sheetView>
  </sheetViews>
  <sheetFormatPr defaultRowHeight="15" x14ac:dyDescent="0.25"/>
  <cols>
    <col min="1" max="1" width="6.85546875" style="1" customWidth="1"/>
    <col min="2" max="2" width="22" customWidth="1"/>
    <col min="3" max="3" width="22.7109375" customWidth="1"/>
    <col min="4" max="4" width="12.85546875" customWidth="1"/>
    <col min="5" max="5" width="16.5703125" customWidth="1"/>
    <col min="6" max="6" width="14.42578125" style="2" customWidth="1"/>
    <col min="7" max="7" width="10.7109375" customWidth="1"/>
    <col min="10" max="10" width="12.7109375" customWidth="1"/>
    <col min="11" max="11" width="14.140625" style="2" customWidth="1"/>
    <col min="12" max="12" width="20.7109375" style="3" customWidth="1"/>
    <col min="13" max="13" width="11.42578125" style="1" customWidth="1"/>
  </cols>
  <sheetData>
    <row r="1" spans="1:14" x14ac:dyDescent="0.25">
      <c r="M1" s="1" t="s">
        <v>275</v>
      </c>
    </row>
    <row r="2" spans="1:14" x14ac:dyDescent="0.2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x14ac:dyDescent="0.25">
      <c r="A3" s="79" t="s">
        <v>260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5" spans="1:14" ht="15.75" customHeight="1" x14ac:dyDescent="0.25">
      <c r="A5" s="80" t="s">
        <v>270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4" ht="15.75" customHeight="1" thickBo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4" ht="39" thickBot="1" x14ac:dyDescent="0.3">
      <c r="A7" s="9" t="s">
        <v>252</v>
      </c>
      <c r="B7" s="10" t="s">
        <v>63</v>
      </c>
      <c r="C7" s="10" t="s">
        <v>64</v>
      </c>
      <c r="D7" s="10" t="s">
        <v>65</v>
      </c>
      <c r="E7" s="10" t="s">
        <v>0</v>
      </c>
      <c r="F7" s="10" t="s">
        <v>1</v>
      </c>
      <c r="G7" s="10" t="s">
        <v>2</v>
      </c>
      <c r="H7" s="10" t="s">
        <v>3</v>
      </c>
      <c r="I7" s="10" t="s">
        <v>4</v>
      </c>
      <c r="J7" s="10" t="s">
        <v>5</v>
      </c>
      <c r="K7" s="10" t="s">
        <v>6</v>
      </c>
      <c r="L7" s="36" t="s">
        <v>253</v>
      </c>
      <c r="M7" s="11" t="s">
        <v>254</v>
      </c>
      <c r="N7" s="12"/>
    </row>
    <row r="8" spans="1:14" x14ac:dyDescent="0.25">
      <c r="A8" s="26">
        <v>1</v>
      </c>
      <c r="B8" s="13" t="s">
        <v>66</v>
      </c>
      <c r="C8" s="13" t="s">
        <v>67</v>
      </c>
      <c r="D8" s="13" t="s">
        <v>68</v>
      </c>
      <c r="E8" s="13" t="s">
        <v>7</v>
      </c>
      <c r="F8" s="14" t="s">
        <v>276</v>
      </c>
      <c r="G8" s="15">
        <v>2018</v>
      </c>
      <c r="H8" s="15">
        <v>1997</v>
      </c>
      <c r="I8" s="15">
        <v>130</v>
      </c>
      <c r="J8" s="15">
        <v>2820</v>
      </c>
      <c r="K8" s="14" t="s">
        <v>9</v>
      </c>
      <c r="L8" s="8"/>
      <c r="M8" s="27"/>
      <c r="N8" s="12"/>
    </row>
    <row r="9" spans="1:14" x14ac:dyDescent="0.25">
      <c r="A9" s="28">
        <v>2</v>
      </c>
      <c r="B9" s="16" t="s">
        <v>69</v>
      </c>
      <c r="C9" s="16" t="s">
        <v>70</v>
      </c>
      <c r="D9" s="16" t="s">
        <v>71</v>
      </c>
      <c r="E9" s="16" t="s">
        <v>10</v>
      </c>
      <c r="F9" s="17" t="s">
        <v>11</v>
      </c>
      <c r="G9" s="18">
        <v>2017</v>
      </c>
      <c r="H9" s="18">
        <v>608</v>
      </c>
      <c r="I9" s="18">
        <v>12</v>
      </c>
      <c r="J9" s="18">
        <v>542</v>
      </c>
      <c r="K9" s="17" t="s">
        <v>12</v>
      </c>
      <c r="L9" s="4"/>
      <c r="M9" s="29"/>
      <c r="N9" s="12"/>
    </row>
    <row r="10" spans="1:14" x14ac:dyDescent="0.25">
      <c r="A10" s="28">
        <v>3</v>
      </c>
      <c r="B10" s="16" t="s">
        <v>72</v>
      </c>
      <c r="C10" s="16" t="s">
        <v>73</v>
      </c>
      <c r="D10" s="16" t="s">
        <v>74</v>
      </c>
      <c r="E10" s="16" t="s">
        <v>13</v>
      </c>
      <c r="F10" s="17" t="s">
        <v>281</v>
      </c>
      <c r="G10" s="18">
        <v>2008</v>
      </c>
      <c r="H10" s="18">
        <v>1595</v>
      </c>
      <c r="I10" s="18">
        <v>75</v>
      </c>
      <c r="J10" s="18">
        <v>1979</v>
      </c>
      <c r="K10" s="17" t="s">
        <v>12</v>
      </c>
      <c r="L10" s="4"/>
      <c r="M10" s="29"/>
      <c r="N10" s="12"/>
    </row>
    <row r="11" spans="1:14" x14ac:dyDescent="0.25">
      <c r="A11" s="28">
        <v>4</v>
      </c>
      <c r="B11" s="16" t="s">
        <v>75</v>
      </c>
      <c r="C11" s="16" t="s">
        <v>76</v>
      </c>
      <c r="D11" s="16" t="s">
        <v>77</v>
      </c>
      <c r="E11" s="16" t="s">
        <v>15</v>
      </c>
      <c r="F11" s="17" t="s">
        <v>276</v>
      </c>
      <c r="G11" s="18">
        <v>2005</v>
      </c>
      <c r="H11" s="18">
        <v>1360</v>
      </c>
      <c r="I11" s="18">
        <v>55</v>
      </c>
      <c r="J11" s="18">
        <v>1780</v>
      </c>
      <c r="K11" s="17" t="s">
        <v>12</v>
      </c>
      <c r="L11" s="4"/>
      <c r="M11" s="29"/>
      <c r="N11" s="12"/>
    </row>
    <row r="12" spans="1:14" x14ac:dyDescent="0.25">
      <c r="A12" s="28">
        <v>5</v>
      </c>
      <c r="B12" s="16" t="s">
        <v>78</v>
      </c>
      <c r="C12" s="16" t="s">
        <v>79</v>
      </c>
      <c r="D12" s="16" t="s">
        <v>80</v>
      </c>
      <c r="E12" s="16" t="s">
        <v>16</v>
      </c>
      <c r="F12" s="17" t="s">
        <v>276</v>
      </c>
      <c r="G12" s="18">
        <v>2014</v>
      </c>
      <c r="H12" s="18">
        <v>1461</v>
      </c>
      <c r="I12" s="18">
        <v>66</v>
      </c>
      <c r="J12" s="18">
        <v>1600</v>
      </c>
      <c r="K12" s="17" t="s">
        <v>9</v>
      </c>
      <c r="L12" s="4"/>
      <c r="M12" s="29"/>
      <c r="N12" s="12"/>
    </row>
    <row r="13" spans="1:14" x14ac:dyDescent="0.25">
      <c r="A13" s="28">
        <v>6</v>
      </c>
      <c r="B13" s="16" t="s">
        <v>81</v>
      </c>
      <c r="C13" s="16" t="s">
        <v>82</v>
      </c>
      <c r="D13" s="16" t="s">
        <v>83</v>
      </c>
      <c r="E13" s="16" t="s">
        <v>17</v>
      </c>
      <c r="F13" s="17" t="s">
        <v>276</v>
      </c>
      <c r="G13" s="18">
        <v>2007</v>
      </c>
      <c r="H13" s="18">
        <v>1586</v>
      </c>
      <c r="I13" s="18">
        <v>79</v>
      </c>
      <c r="J13" s="18">
        <v>1670</v>
      </c>
      <c r="K13" s="17" t="s">
        <v>12</v>
      </c>
      <c r="L13" s="4"/>
      <c r="M13" s="29"/>
      <c r="N13" s="12"/>
    </row>
    <row r="14" spans="1:14" x14ac:dyDescent="0.25">
      <c r="A14" s="28">
        <v>7</v>
      </c>
      <c r="B14" s="16" t="s">
        <v>84</v>
      </c>
      <c r="C14" s="16" t="s">
        <v>85</v>
      </c>
      <c r="D14" s="16" t="s">
        <v>68</v>
      </c>
      <c r="E14" s="16" t="s">
        <v>18</v>
      </c>
      <c r="F14" s="17" t="s">
        <v>276</v>
      </c>
      <c r="G14" s="18">
        <v>2010</v>
      </c>
      <c r="H14" s="18">
        <v>1560</v>
      </c>
      <c r="I14" s="18">
        <v>55</v>
      </c>
      <c r="J14" s="18">
        <v>1880</v>
      </c>
      <c r="K14" s="17" t="s">
        <v>9</v>
      </c>
      <c r="L14" s="4"/>
      <c r="M14" s="29"/>
      <c r="N14" s="12"/>
    </row>
    <row r="15" spans="1:14" x14ac:dyDescent="0.25">
      <c r="A15" s="28">
        <v>8</v>
      </c>
      <c r="B15" s="16" t="s">
        <v>86</v>
      </c>
      <c r="C15" s="16" t="s">
        <v>87</v>
      </c>
      <c r="D15" s="16" t="s">
        <v>88</v>
      </c>
      <c r="E15" s="16" t="s">
        <v>19</v>
      </c>
      <c r="F15" s="17" t="s">
        <v>277</v>
      </c>
      <c r="G15" s="18">
        <v>2011</v>
      </c>
      <c r="H15" s="18">
        <v>1968</v>
      </c>
      <c r="I15" s="18">
        <v>120</v>
      </c>
      <c r="J15" s="18">
        <v>3040</v>
      </c>
      <c r="K15" s="17" t="s">
        <v>9</v>
      </c>
      <c r="L15" s="4"/>
      <c r="M15" s="29"/>
      <c r="N15" s="12"/>
    </row>
    <row r="16" spans="1:14" x14ac:dyDescent="0.25">
      <c r="A16" s="28">
        <v>9</v>
      </c>
      <c r="B16" s="16" t="s">
        <v>89</v>
      </c>
      <c r="C16" s="16" t="s">
        <v>90</v>
      </c>
      <c r="D16" s="16" t="s">
        <v>83</v>
      </c>
      <c r="E16" s="16" t="s">
        <v>20</v>
      </c>
      <c r="F16" s="17" t="s">
        <v>276</v>
      </c>
      <c r="G16" s="18">
        <v>2007</v>
      </c>
      <c r="H16" s="18">
        <v>1328</v>
      </c>
      <c r="I16" s="18">
        <v>68</v>
      </c>
      <c r="J16" s="18">
        <v>1470</v>
      </c>
      <c r="K16" s="17" t="s">
        <v>12</v>
      </c>
      <c r="L16" s="4"/>
      <c r="M16" s="29"/>
      <c r="N16" s="12"/>
    </row>
    <row r="17" spans="1:14" x14ac:dyDescent="0.25">
      <c r="A17" s="28">
        <v>10</v>
      </c>
      <c r="B17" s="16" t="s">
        <v>91</v>
      </c>
      <c r="C17" s="16" t="s">
        <v>92</v>
      </c>
      <c r="D17" s="16" t="s">
        <v>77</v>
      </c>
      <c r="E17" s="16" t="s">
        <v>15</v>
      </c>
      <c r="F17" s="17" t="s">
        <v>276</v>
      </c>
      <c r="G17" s="18">
        <v>2012</v>
      </c>
      <c r="H17" s="18">
        <v>1598</v>
      </c>
      <c r="I17" s="18">
        <v>72</v>
      </c>
      <c r="J17" s="18">
        <v>2000</v>
      </c>
      <c r="K17" s="17" t="s">
        <v>12</v>
      </c>
      <c r="L17" s="4"/>
      <c r="M17" s="29"/>
      <c r="N17" s="12"/>
    </row>
    <row r="18" spans="1:14" x14ac:dyDescent="0.25">
      <c r="A18" s="28">
        <v>11</v>
      </c>
      <c r="B18" s="16" t="s">
        <v>93</v>
      </c>
      <c r="C18" s="16" t="s">
        <v>94</v>
      </c>
      <c r="D18" s="16" t="s">
        <v>80</v>
      </c>
      <c r="E18" s="16" t="s">
        <v>16</v>
      </c>
      <c r="F18" s="17" t="s">
        <v>276</v>
      </c>
      <c r="G18" s="18">
        <v>2012</v>
      </c>
      <c r="H18" s="18">
        <v>1598</v>
      </c>
      <c r="I18" s="18">
        <v>62</v>
      </c>
      <c r="J18" s="18">
        <v>1561</v>
      </c>
      <c r="K18" s="17" t="s">
        <v>12</v>
      </c>
      <c r="L18" s="4"/>
      <c r="M18" s="29"/>
      <c r="N18" s="12"/>
    </row>
    <row r="19" spans="1:14" x14ac:dyDescent="0.25">
      <c r="A19" s="28">
        <v>12</v>
      </c>
      <c r="B19" s="16" t="s">
        <v>95</v>
      </c>
      <c r="C19" s="16" t="s">
        <v>96</v>
      </c>
      <c r="D19" s="16" t="s">
        <v>80</v>
      </c>
      <c r="E19" s="16" t="s">
        <v>21</v>
      </c>
      <c r="F19" s="17" t="s">
        <v>276</v>
      </c>
      <c r="G19" s="18">
        <v>2013</v>
      </c>
      <c r="H19" s="18">
        <v>1461</v>
      </c>
      <c r="I19" s="18">
        <v>81</v>
      </c>
      <c r="J19" s="18">
        <v>1844</v>
      </c>
      <c r="K19" s="17" t="s">
        <v>9</v>
      </c>
      <c r="L19" s="4"/>
      <c r="M19" s="29"/>
      <c r="N19" s="12"/>
    </row>
    <row r="20" spans="1:14" x14ac:dyDescent="0.25">
      <c r="A20" s="28">
        <v>13</v>
      </c>
      <c r="B20" s="16" t="s">
        <v>97</v>
      </c>
      <c r="C20" s="16" t="s">
        <v>98</v>
      </c>
      <c r="D20" s="16" t="s">
        <v>77</v>
      </c>
      <c r="E20" s="16" t="s">
        <v>22</v>
      </c>
      <c r="F20" s="17" t="s">
        <v>276</v>
      </c>
      <c r="G20" s="18">
        <v>2013</v>
      </c>
      <c r="H20" s="18">
        <v>1598</v>
      </c>
      <c r="I20" s="18">
        <v>72</v>
      </c>
      <c r="J20" s="18">
        <v>2000</v>
      </c>
      <c r="K20" s="17" t="s">
        <v>12</v>
      </c>
      <c r="L20" s="4"/>
      <c r="M20" s="29"/>
      <c r="N20" s="12"/>
    </row>
    <row r="21" spans="1:14" x14ac:dyDescent="0.25">
      <c r="A21" s="28">
        <v>14</v>
      </c>
      <c r="B21" s="16" t="s">
        <v>99</v>
      </c>
      <c r="C21" s="16" t="s">
        <v>100</v>
      </c>
      <c r="D21" s="16" t="s">
        <v>101</v>
      </c>
      <c r="E21" s="16" t="s">
        <v>15</v>
      </c>
      <c r="F21" s="17" t="s">
        <v>276</v>
      </c>
      <c r="G21" s="18">
        <v>2013</v>
      </c>
      <c r="H21" s="18">
        <v>1598</v>
      </c>
      <c r="I21" s="18">
        <v>72</v>
      </c>
      <c r="J21" s="18">
        <v>2000</v>
      </c>
      <c r="K21" s="17" t="s">
        <v>12</v>
      </c>
      <c r="L21" s="4"/>
      <c r="M21" s="29"/>
      <c r="N21" s="12"/>
    </row>
    <row r="22" spans="1:14" x14ac:dyDescent="0.25">
      <c r="A22" s="28">
        <v>15</v>
      </c>
      <c r="B22" s="16" t="s">
        <v>102</v>
      </c>
      <c r="C22" s="16">
        <v>23570</v>
      </c>
      <c r="D22" s="16" t="s">
        <v>103</v>
      </c>
      <c r="E22" s="16" t="s">
        <v>10</v>
      </c>
      <c r="F22" s="17" t="s">
        <v>282</v>
      </c>
      <c r="G22" s="18">
        <v>1986</v>
      </c>
      <c r="H22" s="18">
        <v>1221</v>
      </c>
      <c r="I22" s="18">
        <v>36</v>
      </c>
      <c r="J22" s="18">
        <v>1960</v>
      </c>
      <c r="K22" s="17" t="s">
        <v>9</v>
      </c>
      <c r="L22" s="4"/>
      <c r="M22" s="29"/>
      <c r="N22" s="12"/>
    </row>
    <row r="23" spans="1:14" x14ac:dyDescent="0.25">
      <c r="A23" s="28">
        <v>16</v>
      </c>
      <c r="B23" s="16" t="s">
        <v>104</v>
      </c>
      <c r="C23" s="16">
        <v>4165523</v>
      </c>
      <c r="D23" s="16"/>
      <c r="E23" s="16"/>
      <c r="F23" s="17" t="s">
        <v>24</v>
      </c>
      <c r="G23" s="18">
        <v>1990</v>
      </c>
      <c r="H23" s="18">
        <v>143</v>
      </c>
      <c r="I23" s="18">
        <v>9</v>
      </c>
      <c r="J23" s="18">
        <v>290</v>
      </c>
      <c r="K23" s="17" t="s">
        <v>12</v>
      </c>
      <c r="L23" s="4"/>
      <c r="M23" s="29"/>
      <c r="N23" s="12"/>
    </row>
    <row r="24" spans="1:14" x14ac:dyDescent="0.25">
      <c r="A24" s="28">
        <v>17</v>
      </c>
      <c r="B24" s="16" t="s">
        <v>105</v>
      </c>
      <c r="C24" s="16" t="s">
        <v>106</v>
      </c>
      <c r="D24" s="16" t="s">
        <v>107</v>
      </c>
      <c r="E24" s="16" t="s">
        <v>25</v>
      </c>
      <c r="F24" s="17" t="s">
        <v>286</v>
      </c>
      <c r="G24" s="18">
        <v>2007</v>
      </c>
      <c r="H24" s="18">
        <v>0</v>
      </c>
      <c r="I24" s="18">
        <v>0</v>
      </c>
      <c r="J24" s="18">
        <v>400</v>
      </c>
      <c r="K24" s="17" t="s">
        <v>27</v>
      </c>
      <c r="L24" s="4"/>
      <c r="M24" s="29"/>
      <c r="N24" s="12"/>
    </row>
    <row r="25" spans="1:14" x14ac:dyDescent="0.25">
      <c r="A25" s="28">
        <v>18</v>
      </c>
      <c r="B25" s="16" t="s">
        <v>108</v>
      </c>
      <c r="C25" s="16" t="s">
        <v>109</v>
      </c>
      <c r="D25" s="16" t="s">
        <v>80</v>
      </c>
      <c r="E25" s="19" t="s">
        <v>21</v>
      </c>
      <c r="F25" s="17" t="s">
        <v>276</v>
      </c>
      <c r="G25" s="18">
        <v>2014</v>
      </c>
      <c r="H25" s="18">
        <v>1461</v>
      </c>
      <c r="I25" s="18">
        <v>80</v>
      </c>
      <c r="J25" s="18">
        <v>1875</v>
      </c>
      <c r="K25" s="17" t="s">
        <v>9</v>
      </c>
      <c r="L25" s="4"/>
      <c r="M25" s="29"/>
      <c r="N25" s="12"/>
    </row>
    <row r="26" spans="1:14" x14ac:dyDescent="0.25">
      <c r="A26" s="28">
        <v>19</v>
      </c>
      <c r="B26" s="16" t="s">
        <v>110</v>
      </c>
      <c r="C26" s="16" t="s">
        <v>111</v>
      </c>
      <c r="D26" s="16" t="s">
        <v>112</v>
      </c>
      <c r="E26" s="16" t="s">
        <v>28</v>
      </c>
      <c r="F26" s="17" t="s">
        <v>276</v>
      </c>
      <c r="G26" s="18">
        <v>2018</v>
      </c>
      <c r="H26" s="18">
        <v>1598</v>
      </c>
      <c r="I26" s="18">
        <v>85</v>
      </c>
      <c r="J26" s="18">
        <v>1995</v>
      </c>
      <c r="K26" s="17" t="s">
        <v>9</v>
      </c>
      <c r="L26" s="4"/>
      <c r="M26" s="29"/>
      <c r="N26" s="12"/>
    </row>
    <row r="27" spans="1:14" x14ac:dyDescent="0.25">
      <c r="A27" s="28">
        <v>20</v>
      </c>
      <c r="B27" s="16" t="s">
        <v>113</v>
      </c>
      <c r="C27" s="16" t="s">
        <v>114</v>
      </c>
      <c r="D27" s="16" t="s">
        <v>112</v>
      </c>
      <c r="E27" s="16" t="s">
        <v>29</v>
      </c>
      <c r="F27" s="17" t="s">
        <v>276</v>
      </c>
      <c r="G27" s="18">
        <v>2016</v>
      </c>
      <c r="H27" s="18">
        <v>1968</v>
      </c>
      <c r="I27" s="18">
        <v>135</v>
      </c>
      <c r="J27" s="18">
        <v>2129</v>
      </c>
      <c r="K27" s="17" t="s">
        <v>9</v>
      </c>
      <c r="L27" s="4"/>
      <c r="M27" s="29"/>
      <c r="N27" s="12"/>
    </row>
    <row r="28" spans="1:14" x14ac:dyDescent="0.25">
      <c r="A28" s="28">
        <v>21</v>
      </c>
      <c r="B28" s="16" t="s">
        <v>115</v>
      </c>
      <c r="C28" s="16" t="s">
        <v>116</v>
      </c>
      <c r="D28" s="16" t="s">
        <v>112</v>
      </c>
      <c r="E28" s="16" t="s">
        <v>30</v>
      </c>
      <c r="F28" s="17" t="s">
        <v>276</v>
      </c>
      <c r="G28" s="18">
        <v>2019</v>
      </c>
      <c r="H28" s="18">
        <v>1422</v>
      </c>
      <c r="I28" s="18">
        <v>66</v>
      </c>
      <c r="J28" s="18">
        <v>1704</v>
      </c>
      <c r="K28" s="17" t="s">
        <v>9</v>
      </c>
      <c r="L28" s="4"/>
      <c r="M28" s="29"/>
      <c r="N28" s="12"/>
    </row>
    <row r="29" spans="1:14" x14ac:dyDescent="0.25">
      <c r="A29" s="28">
        <v>22</v>
      </c>
      <c r="B29" s="16" t="s">
        <v>117</v>
      </c>
      <c r="C29" s="16" t="s">
        <v>118</v>
      </c>
      <c r="D29" s="16" t="s">
        <v>112</v>
      </c>
      <c r="E29" s="16" t="s">
        <v>31</v>
      </c>
      <c r="F29" s="17" t="s">
        <v>276</v>
      </c>
      <c r="G29" s="18">
        <v>2016</v>
      </c>
      <c r="H29" s="18">
        <v>1968</v>
      </c>
      <c r="I29" s="18">
        <v>140</v>
      </c>
      <c r="J29" s="18">
        <v>2245</v>
      </c>
      <c r="K29" s="17" t="s">
        <v>9</v>
      </c>
      <c r="L29" s="4"/>
      <c r="M29" s="29"/>
      <c r="N29" s="12"/>
    </row>
    <row r="30" spans="1:14" x14ac:dyDescent="0.25">
      <c r="A30" s="28">
        <v>23</v>
      </c>
      <c r="B30" s="16" t="s">
        <v>119</v>
      </c>
      <c r="C30" s="16" t="s">
        <v>120</v>
      </c>
      <c r="D30" s="16" t="s">
        <v>112</v>
      </c>
      <c r="E30" s="16" t="s">
        <v>31</v>
      </c>
      <c r="F30" s="17" t="s">
        <v>276</v>
      </c>
      <c r="G30" s="18">
        <v>2016</v>
      </c>
      <c r="H30" s="18">
        <v>1968</v>
      </c>
      <c r="I30" s="18">
        <v>140</v>
      </c>
      <c r="J30" s="18">
        <v>2245</v>
      </c>
      <c r="K30" s="17" t="s">
        <v>9</v>
      </c>
      <c r="L30" s="4"/>
      <c r="M30" s="29"/>
      <c r="N30" s="12"/>
    </row>
    <row r="31" spans="1:14" x14ac:dyDescent="0.25">
      <c r="A31" s="28">
        <v>24</v>
      </c>
      <c r="B31" s="16" t="s">
        <v>121</v>
      </c>
      <c r="C31" s="16" t="s">
        <v>122</v>
      </c>
      <c r="D31" s="16" t="s">
        <v>80</v>
      </c>
      <c r="E31" s="16" t="s">
        <v>21</v>
      </c>
      <c r="F31" s="17" t="s">
        <v>276</v>
      </c>
      <c r="G31" s="18">
        <v>2019</v>
      </c>
      <c r="H31" s="18">
        <v>1461</v>
      </c>
      <c r="I31" s="18">
        <v>85</v>
      </c>
      <c r="J31" s="18">
        <v>1933</v>
      </c>
      <c r="K31" s="17" t="s">
        <v>9</v>
      </c>
      <c r="L31" s="4"/>
      <c r="M31" s="29"/>
      <c r="N31" s="12"/>
    </row>
    <row r="32" spans="1:14" x14ac:dyDescent="0.25">
      <c r="A32" s="28">
        <v>25</v>
      </c>
      <c r="B32" s="16" t="s">
        <v>123</v>
      </c>
      <c r="C32" s="16" t="s">
        <v>124</v>
      </c>
      <c r="D32" s="16" t="s">
        <v>80</v>
      </c>
      <c r="E32" s="16" t="s">
        <v>21</v>
      </c>
      <c r="F32" s="17" t="s">
        <v>276</v>
      </c>
      <c r="G32" s="18">
        <v>2019</v>
      </c>
      <c r="H32" s="18">
        <v>1598</v>
      </c>
      <c r="I32" s="18">
        <v>84</v>
      </c>
      <c r="J32" s="18">
        <v>1809</v>
      </c>
      <c r="K32" s="17" t="s">
        <v>12</v>
      </c>
      <c r="L32" s="4"/>
      <c r="M32" s="29"/>
      <c r="N32" s="12"/>
    </row>
    <row r="33" spans="1:14" x14ac:dyDescent="0.25">
      <c r="A33" s="28">
        <v>26</v>
      </c>
      <c r="B33" s="16" t="s">
        <v>125</v>
      </c>
      <c r="C33" s="16" t="s">
        <v>126</v>
      </c>
      <c r="D33" s="16" t="s">
        <v>127</v>
      </c>
      <c r="E33" s="16" t="s">
        <v>32</v>
      </c>
      <c r="F33" s="17" t="s">
        <v>286</v>
      </c>
      <c r="G33" s="18">
        <v>2019</v>
      </c>
      <c r="H33" s="18">
        <v>0</v>
      </c>
      <c r="I33" s="18">
        <v>0</v>
      </c>
      <c r="J33" s="18">
        <v>750</v>
      </c>
      <c r="K33" s="17" t="s">
        <v>27</v>
      </c>
      <c r="L33" s="4"/>
      <c r="M33" s="29"/>
      <c r="N33" s="12"/>
    </row>
    <row r="34" spans="1:14" x14ac:dyDescent="0.25">
      <c r="A34" s="28">
        <v>27</v>
      </c>
      <c r="B34" s="16" t="s">
        <v>128</v>
      </c>
      <c r="C34" s="16" t="s">
        <v>129</v>
      </c>
      <c r="D34" s="16" t="s">
        <v>80</v>
      </c>
      <c r="E34" s="16" t="s">
        <v>21</v>
      </c>
      <c r="F34" s="17" t="s">
        <v>276</v>
      </c>
      <c r="G34" s="18">
        <v>2019</v>
      </c>
      <c r="H34" s="18">
        <v>1598</v>
      </c>
      <c r="I34" s="18">
        <v>84</v>
      </c>
      <c r="J34" s="18">
        <v>1712</v>
      </c>
      <c r="K34" s="17" t="s">
        <v>12</v>
      </c>
      <c r="L34" s="4"/>
      <c r="M34" s="29"/>
      <c r="N34" s="12"/>
    </row>
    <row r="35" spans="1:14" x14ac:dyDescent="0.25">
      <c r="A35" s="28">
        <v>28</v>
      </c>
      <c r="B35" s="16" t="s">
        <v>130</v>
      </c>
      <c r="C35" s="16" t="s">
        <v>131</v>
      </c>
      <c r="D35" s="16" t="s">
        <v>80</v>
      </c>
      <c r="E35" s="16" t="s">
        <v>21</v>
      </c>
      <c r="F35" s="17" t="s">
        <v>276</v>
      </c>
      <c r="G35" s="18">
        <v>2020</v>
      </c>
      <c r="H35" s="18">
        <v>1332</v>
      </c>
      <c r="I35" s="18">
        <v>96</v>
      </c>
      <c r="J35" s="18">
        <v>1845</v>
      </c>
      <c r="K35" s="17" t="s">
        <v>12</v>
      </c>
      <c r="L35" s="4"/>
      <c r="M35" s="29"/>
      <c r="N35" s="12"/>
    </row>
    <row r="36" spans="1:14" ht="17.25" customHeight="1" x14ac:dyDescent="0.25">
      <c r="A36" s="28">
        <v>29</v>
      </c>
      <c r="B36" s="16" t="s">
        <v>132</v>
      </c>
      <c r="C36" s="16" t="s">
        <v>133</v>
      </c>
      <c r="D36" s="16" t="s">
        <v>127</v>
      </c>
      <c r="E36" s="16" t="s">
        <v>33</v>
      </c>
      <c r="F36" s="17" t="s">
        <v>285</v>
      </c>
      <c r="G36" s="18">
        <v>2020</v>
      </c>
      <c r="H36" s="18">
        <v>0</v>
      </c>
      <c r="I36" s="18">
        <v>0</v>
      </c>
      <c r="J36" s="18">
        <v>1300</v>
      </c>
      <c r="K36" s="17" t="s">
        <v>27</v>
      </c>
      <c r="L36" s="4"/>
      <c r="M36" s="29"/>
      <c r="N36" s="12"/>
    </row>
    <row r="37" spans="1:14" x14ac:dyDescent="0.25">
      <c r="A37" s="28">
        <v>30</v>
      </c>
      <c r="B37" s="16" t="s">
        <v>134</v>
      </c>
      <c r="C37" s="16" t="s">
        <v>135</v>
      </c>
      <c r="D37" s="16" t="s">
        <v>80</v>
      </c>
      <c r="E37" s="16" t="s">
        <v>21</v>
      </c>
      <c r="F37" s="17" t="s">
        <v>276</v>
      </c>
      <c r="G37" s="18">
        <v>2022</v>
      </c>
      <c r="H37" s="18">
        <v>1461</v>
      </c>
      <c r="I37" s="18">
        <v>84</v>
      </c>
      <c r="J37" s="18">
        <v>1952</v>
      </c>
      <c r="K37" s="17" t="s">
        <v>9</v>
      </c>
      <c r="L37" s="4"/>
      <c r="M37" s="29"/>
      <c r="N37" s="12"/>
    </row>
    <row r="38" spans="1:14" x14ac:dyDescent="0.25">
      <c r="A38" s="28">
        <v>31</v>
      </c>
      <c r="B38" s="16" t="s">
        <v>136</v>
      </c>
      <c r="C38" s="16" t="s">
        <v>137</v>
      </c>
      <c r="D38" s="16" t="s">
        <v>138</v>
      </c>
      <c r="E38" s="16" t="s">
        <v>34</v>
      </c>
      <c r="F38" s="17" t="s">
        <v>281</v>
      </c>
      <c r="G38" s="18">
        <v>2022</v>
      </c>
      <c r="H38" s="18">
        <v>1598</v>
      </c>
      <c r="I38" s="18">
        <v>77</v>
      </c>
      <c r="J38" s="18">
        <v>2230</v>
      </c>
      <c r="K38" s="17" t="s">
        <v>9</v>
      </c>
      <c r="L38" s="4"/>
      <c r="M38" s="29"/>
      <c r="N38" s="12"/>
    </row>
    <row r="39" spans="1:14" ht="18.75" customHeight="1" x14ac:dyDescent="0.25">
      <c r="A39" s="28">
        <v>32</v>
      </c>
      <c r="B39" s="16" t="s">
        <v>139</v>
      </c>
      <c r="C39" s="16" t="s">
        <v>140</v>
      </c>
      <c r="D39" s="16" t="s">
        <v>83</v>
      </c>
      <c r="E39" s="16" t="s">
        <v>35</v>
      </c>
      <c r="F39" s="17" t="s">
        <v>276</v>
      </c>
      <c r="G39" s="18">
        <v>2022</v>
      </c>
      <c r="H39" s="18">
        <v>1373</v>
      </c>
      <c r="I39" s="18">
        <v>95</v>
      </c>
      <c r="J39" s="18">
        <v>1770</v>
      </c>
      <c r="K39" s="17" t="s">
        <v>36</v>
      </c>
      <c r="L39" s="4"/>
      <c r="M39" s="29"/>
      <c r="N39" s="12"/>
    </row>
    <row r="40" spans="1:14" ht="26.25" x14ac:dyDescent="0.25">
      <c r="A40" s="28">
        <v>33</v>
      </c>
      <c r="B40" s="16" t="s">
        <v>141</v>
      </c>
      <c r="C40" s="16" t="s">
        <v>142</v>
      </c>
      <c r="D40" s="16" t="s">
        <v>143</v>
      </c>
      <c r="E40" s="16" t="s">
        <v>37</v>
      </c>
      <c r="F40" s="17" t="s">
        <v>285</v>
      </c>
      <c r="G40" s="18">
        <v>2022</v>
      </c>
      <c r="H40" s="18">
        <v>0</v>
      </c>
      <c r="I40" s="18">
        <v>0</v>
      </c>
      <c r="J40" s="18">
        <v>1000</v>
      </c>
      <c r="K40" s="17" t="s">
        <v>27</v>
      </c>
      <c r="L40" s="4"/>
      <c r="M40" s="29"/>
      <c r="N40" s="12"/>
    </row>
    <row r="41" spans="1:14" x14ac:dyDescent="0.25">
      <c r="A41" s="28">
        <v>34</v>
      </c>
      <c r="B41" s="16" t="s">
        <v>144</v>
      </c>
      <c r="C41" s="16" t="s">
        <v>145</v>
      </c>
      <c r="D41" s="16" t="s">
        <v>146</v>
      </c>
      <c r="E41" s="16" t="s">
        <v>38</v>
      </c>
      <c r="F41" s="17" t="s">
        <v>286</v>
      </c>
      <c r="G41" s="18">
        <v>2022</v>
      </c>
      <c r="H41" s="18">
        <v>0</v>
      </c>
      <c r="I41" s="18">
        <v>0</v>
      </c>
      <c r="J41" s="18">
        <v>750</v>
      </c>
      <c r="K41" s="17" t="s">
        <v>27</v>
      </c>
      <c r="L41" s="4"/>
      <c r="M41" s="29"/>
      <c r="N41" s="12"/>
    </row>
    <row r="42" spans="1:14" ht="18" customHeight="1" x14ac:dyDescent="0.25">
      <c r="A42" s="28">
        <v>35</v>
      </c>
      <c r="B42" s="16" t="s">
        <v>147</v>
      </c>
      <c r="C42" s="16" t="s">
        <v>148</v>
      </c>
      <c r="D42" s="16" t="s">
        <v>83</v>
      </c>
      <c r="E42" s="16" t="s">
        <v>35</v>
      </c>
      <c r="F42" s="17" t="s">
        <v>276</v>
      </c>
      <c r="G42" s="18">
        <v>2023</v>
      </c>
      <c r="H42" s="18">
        <v>1373</v>
      </c>
      <c r="I42" s="18">
        <v>95</v>
      </c>
      <c r="J42" s="18">
        <v>1720</v>
      </c>
      <c r="K42" s="17" t="s">
        <v>36</v>
      </c>
      <c r="L42" s="4"/>
      <c r="M42" s="29"/>
      <c r="N42" s="12"/>
    </row>
    <row r="43" spans="1:14" x14ac:dyDescent="0.25">
      <c r="A43" s="28">
        <v>36</v>
      </c>
      <c r="B43" s="16" t="s">
        <v>149</v>
      </c>
      <c r="C43" s="16" t="s">
        <v>150</v>
      </c>
      <c r="D43" s="16" t="s">
        <v>151</v>
      </c>
      <c r="E43" s="16" t="s">
        <v>10</v>
      </c>
      <c r="F43" s="17" t="s">
        <v>278</v>
      </c>
      <c r="G43" s="18">
        <v>2017</v>
      </c>
      <c r="H43" s="18">
        <v>6700</v>
      </c>
      <c r="I43" s="18">
        <v>182</v>
      </c>
      <c r="J43" s="18">
        <v>13500</v>
      </c>
      <c r="K43" s="17" t="s">
        <v>9</v>
      </c>
      <c r="L43" s="4"/>
      <c r="M43" s="29"/>
      <c r="N43" s="12"/>
    </row>
    <row r="44" spans="1:14" ht="26.25" x14ac:dyDescent="0.25">
      <c r="A44" s="28">
        <v>37</v>
      </c>
      <c r="B44" s="16" t="s">
        <v>152</v>
      </c>
      <c r="C44" s="16" t="s">
        <v>153</v>
      </c>
      <c r="D44" s="16" t="s">
        <v>154</v>
      </c>
      <c r="E44" s="16">
        <v>815</v>
      </c>
      <c r="F44" s="17" t="s">
        <v>279</v>
      </c>
      <c r="G44" s="18">
        <v>1989</v>
      </c>
      <c r="H44" s="18">
        <v>15825</v>
      </c>
      <c r="I44" s="18">
        <v>208</v>
      </c>
      <c r="J44" s="18">
        <v>21800</v>
      </c>
      <c r="K44" s="17" t="s">
        <v>9</v>
      </c>
      <c r="L44" s="5" t="s">
        <v>255</v>
      </c>
      <c r="M44" s="29"/>
      <c r="N44" s="12"/>
    </row>
    <row r="45" spans="1:14" x14ac:dyDescent="0.25">
      <c r="A45" s="28">
        <v>38</v>
      </c>
      <c r="B45" s="16" t="s">
        <v>155</v>
      </c>
      <c r="C45" s="16">
        <v>37790</v>
      </c>
      <c r="D45" s="16" t="s">
        <v>156</v>
      </c>
      <c r="E45" s="16">
        <v>8011</v>
      </c>
      <c r="F45" s="17" t="s">
        <v>282</v>
      </c>
      <c r="G45" s="18">
        <v>1982</v>
      </c>
      <c r="H45" s="18">
        <v>4562</v>
      </c>
      <c r="I45" s="18">
        <v>55</v>
      </c>
      <c r="J45" s="18">
        <v>6300</v>
      </c>
      <c r="K45" s="17" t="s">
        <v>9</v>
      </c>
      <c r="L45" s="4"/>
      <c r="M45" s="29"/>
      <c r="N45" s="12"/>
    </row>
    <row r="46" spans="1:14" x14ac:dyDescent="0.25">
      <c r="A46" s="28">
        <v>39</v>
      </c>
      <c r="B46" s="16" t="s">
        <v>157</v>
      </c>
      <c r="C46" s="16" t="s">
        <v>158</v>
      </c>
      <c r="D46" s="16" t="s">
        <v>159</v>
      </c>
      <c r="E46" s="16" t="s">
        <v>40</v>
      </c>
      <c r="F46" s="17" t="s">
        <v>281</v>
      </c>
      <c r="G46" s="18">
        <v>2017</v>
      </c>
      <c r="H46" s="18">
        <v>2442</v>
      </c>
      <c r="I46" s="18">
        <v>133</v>
      </c>
      <c r="J46" s="18">
        <v>2910</v>
      </c>
      <c r="K46" s="17" t="s">
        <v>9</v>
      </c>
      <c r="L46" s="4"/>
      <c r="M46" s="29"/>
      <c r="N46" s="12"/>
    </row>
    <row r="47" spans="1:14" x14ac:dyDescent="0.25">
      <c r="A47" s="28">
        <v>40</v>
      </c>
      <c r="B47" s="16" t="s">
        <v>160</v>
      </c>
      <c r="C47" s="16" t="s">
        <v>161</v>
      </c>
      <c r="D47" s="16" t="s">
        <v>156</v>
      </c>
      <c r="E47" s="16" t="s">
        <v>41</v>
      </c>
      <c r="F47" s="17" t="s">
        <v>282</v>
      </c>
      <c r="G47" s="18">
        <v>2001</v>
      </c>
      <c r="H47" s="18">
        <v>3922</v>
      </c>
      <c r="I47" s="18">
        <v>47</v>
      </c>
      <c r="J47" s="18">
        <v>5400</v>
      </c>
      <c r="K47" s="17" t="s">
        <v>9</v>
      </c>
      <c r="L47" s="4"/>
      <c r="M47" s="29"/>
      <c r="N47" s="12"/>
    </row>
    <row r="48" spans="1:14" x14ac:dyDescent="0.25">
      <c r="A48" s="28">
        <v>41</v>
      </c>
      <c r="B48" s="16" t="s">
        <v>162</v>
      </c>
      <c r="C48" s="16">
        <v>1952</v>
      </c>
      <c r="D48" s="16" t="s">
        <v>163</v>
      </c>
      <c r="E48" s="16" t="s">
        <v>42</v>
      </c>
      <c r="F48" s="17" t="s">
        <v>282</v>
      </c>
      <c r="G48" s="18"/>
      <c r="H48" s="18">
        <v>4562</v>
      </c>
      <c r="I48" s="18">
        <v>72</v>
      </c>
      <c r="J48" s="18">
        <v>7145</v>
      </c>
      <c r="K48" s="17"/>
      <c r="L48" s="4"/>
      <c r="M48" s="29"/>
      <c r="N48" s="12"/>
    </row>
    <row r="49" spans="1:14" x14ac:dyDescent="0.25">
      <c r="A49" s="28">
        <v>42</v>
      </c>
      <c r="B49" s="16" t="s">
        <v>164</v>
      </c>
      <c r="C49" s="16" t="s">
        <v>165</v>
      </c>
      <c r="D49" s="16" t="s">
        <v>166</v>
      </c>
      <c r="E49" s="16" t="s">
        <v>43</v>
      </c>
      <c r="F49" s="17" t="s">
        <v>289</v>
      </c>
      <c r="G49" s="18"/>
      <c r="H49" s="18">
        <v>4570</v>
      </c>
      <c r="I49" s="18">
        <v>50</v>
      </c>
      <c r="J49" s="18">
        <v>7280</v>
      </c>
      <c r="K49" s="17"/>
      <c r="L49" s="4"/>
      <c r="M49" s="29"/>
      <c r="N49" s="12"/>
    </row>
    <row r="50" spans="1:14" x14ac:dyDescent="0.25">
      <c r="A50" s="28">
        <v>43</v>
      </c>
      <c r="B50" s="16" t="s">
        <v>167</v>
      </c>
      <c r="C50" s="16" t="s">
        <v>168</v>
      </c>
      <c r="D50" s="16" t="s">
        <v>169</v>
      </c>
      <c r="E50" s="16" t="s">
        <v>44</v>
      </c>
      <c r="F50" s="17" t="s">
        <v>282</v>
      </c>
      <c r="G50" s="18">
        <v>2007</v>
      </c>
      <c r="H50" s="18">
        <v>4156</v>
      </c>
      <c r="I50" s="18">
        <v>81</v>
      </c>
      <c r="J50" s="18">
        <v>8000</v>
      </c>
      <c r="K50" s="17" t="s">
        <v>9</v>
      </c>
      <c r="L50" s="4"/>
      <c r="M50" s="29"/>
      <c r="N50" s="12"/>
    </row>
    <row r="51" spans="1:14" x14ac:dyDescent="0.25">
      <c r="A51" s="28">
        <v>44</v>
      </c>
      <c r="B51" s="16" t="s">
        <v>170</v>
      </c>
      <c r="C51" s="16" t="s">
        <v>171</v>
      </c>
      <c r="D51" s="16" t="s">
        <v>172</v>
      </c>
      <c r="E51" s="16" t="s">
        <v>45</v>
      </c>
      <c r="F51" s="17" t="s">
        <v>280</v>
      </c>
      <c r="G51" s="18">
        <v>2017</v>
      </c>
      <c r="H51" s="18">
        <v>0</v>
      </c>
      <c r="I51" s="18">
        <v>0</v>
      </c>
      <c r="J51" s="18">
        <v>35000</v>
      </c>
      <c r="K51" s="17">
        <v>0</v>
      </c>
      <c r="L51" s="4"/>
      <c r="M51" s="29"/>
      <c r="N51" s="12"/>
    </row>
    <row r="52" spans="1:14" x14ac:dyDescent="0.25">
      <c r="A52" s="28">
        <v>45</v>
      </c>
      <c r="B52" s="16" t="s">
        <v>173</v>
      </c>
      <c r="C52" s="16" t="s">
        <v>174</v>
      </c>
      <c r="D52" s="16" t="s">
        <v>175</v>
      </c>
      <c r="E52" s="16" t="s">
        <v>46</v>
      </c>
      <c r="F52" s="17" t="s">
        <v>286</v>
      </c>
      <c r="G52" s="18">
        <v>1999</v>
      </c>
      <c r="H52" s="18">
        <v>0</v>
      </c>
      <c r="I52" s="18">
        <v>0</v>
      </c>
      <c r="J52" s="18">
        <v>650</v>
      </c>
      <c r="K52" s="17" t="s">
        <v>27</v>
      </c>
      <c r="L52" s="4"/>
      <c r="M52" s="29"/>
      <c r="N52" s="12"/>
    </row>
    <row r="53" spans="1:14" x14ac:dyDescent="0.25">
      <c r="A53" s="28">
        <v>46</v>
      </c>
      <c r="B53" s="16" t="s">
        <v>176</v>
      </c>
      <c r="C53" s="16" t="s">
        <v>177</v>
      </c>
      <c r="D53" s="16" t="s">
        <v>178</v>
      </c>
      <c r="E53" s="16" t="s">
        <v>47</v>
      </c>
      <c r="F53" s="17" t="s">
        <v>8</v>
      </c>
      <c r="G53" s="18">
        <v>2011</v>
      </c>
      <c r="H53" s="18">
        <v>1461</v>
      </c>
      <c r="I53" s="18">
        <v>55</v>
      </c>
      <c r="J53" s="18">
        <v>1954</v>
      </c>
      <c r="K53" s="17" t="s">
        <v>9</v>
      </c>
      <c r="L53" s="4"/>
      <c r="M53" s="29"/>
      <c r="N53" s="12"/>
    </row>
    <row r="54" spans="1:14" x14ac:dyDescent="0.25">
      <c r="A54" s="28">
        <v>47</v>
      </c>
      <c r="B54" s="16" t="s">
        <v>179</v>
      </c>
      <c r="C54" s="16" t="s">
        <v>180</v>
      </c>
      <c r="D54" s="16" t="s">
        <v>159</v>
      </c>
      <c r="E54" s="16" t="s">
        <v>40</v>
      </c>
      <c r="F54" s="17" t="s">
        <v>281</v>
      </c>
      <c r="G54" s="18">
        <v>2015</v>
      </c>
      <c r="H54" s="18">
        <v>2442</v>
      </c>
      <c r="I54" s="18">
        <v>113</v>
      </c>
      <c r="J54" s="18">
        <v>2900</v>
      </c>
      <c r="K54" s="17" t="s">
        <v>9</v>
      </c>
      <c r="L54" s="4"/>
      <c r="M54" s="29"/>
      <c r="N54" s="12"/>
    </row>
    <row r="55" spans="1:14" ht="26.25" x14ac:dyDescent="0.25">
      <c r="A55" s="28">
        <v>48</v>
      </c>
      <c r="B55" s="16" t="s">
        <v>181</v>
      </c>
      <c r="C55" s="16" t="s">
        <v>182</v>
      </c>
      <c r="D55" s="16" t="s">
        <v>183</v>
      </c>
      <c r="E55" s="16" t="s">
        <v>48</v>
      </c>
      <c r="F55" s="17" t="s">
        <v>285</v>
      </c>
      <c r="G55" s="18">
        <v>2015</v>
      </c>
      <c r="H55" s="18">
        <v>0</v>
      </c>
      <c r="I55" s="18">
        <v>0</v>
      </c>
      <c r="J55" s="18">
        <v>1600</v>
      </c>
      <c r="K55" s="17" t="s">
        <v>27</v>
      </c>
      <c r="L55" s="4"/>
      <c r="M55" s="29"/>
      <c r="N55" s="12"/>
    </row>
    <row r="56" spans="1:14" x14ac:dyDescent="0.25">
      <c r="A56" s="28">
        <v>49</v>
      </c>
      <c r="B56" s="16" t="s">
        <v>184</v>
      </c>
      <c r="C56" s="16" t="s">
        <v>185</v>
      </c>
      <c r="D56" s="16" t="s">
        <v>159</v>
      </c>
      <c r="E56" s="16" t="s">
        <v>40</v>
      </c>
      <c r="F56" s="17" t="s">
        <v>281</v>
      </c>
      <c r="G56" s="18">
        <v>2011</v>
      </c>
      <c r="H56" s="18">
        <v>2477</v>
      </c>
      <c r="I56" s="18">
        <v>100</v>
      </c>
      <c r="J56" s="18">
        <v>2850</v>
      </c>
      <c r="K56" s="17" t="s">
        <v>9</v>
      </c>
      <c r="L56" s="4"/>
      <c r="M56" s="29"/>
      <c r="N56" s="12"/>
    </row>
    <row r="57" spans="1:14" x14ac:dyDescent="0.25">
      <c r="A57" s="28">
        <v>50</v>
      </c>
      <c r="B57" s="16" t="s">
        <v>186</v>
      </c>
      <c r="C57" s="16" t="s">
        <v>187</v>
      </c>
      <c r="D57" s="16" t="s">
        <v>188</v>
      </c>
      <c r="E57" s="16" t="s">
        <v>10</v>
      </c>
      <c r="F57" s="17" t="s">
        <v>282</v>
      </c>
      <c r="G57" s="18">
        <v>2016</v>
      </c>
      <c r="H57" s="18">
        <v>2940</v>
      </c>
      <c r="I57" s="18">
        <v>41</v>
      </c>
      <c r="J57" s="18">
        <v>3500</v>
      </c>
      <c r="K57" s="17" t="s">
        <v>9</v>
      </c>
      <c r="L57" s="4"/>
      <c r="M57" s="29"/>
      <c r="N57" s="12"/>
    </row>
    <row r="58" spans="1:14" ht="26.25" x14ac:dyDescent="0.25">
      <c r="A58" s="28">
        <v>51</v>
      </c>
      <c r="B58" s="16" t="s">
        <v>189</v>
      </c>
      <c r="C58" s="16" t="s">
        <v>190</v>
      </c>
      <c r="D58" s="16" t="s">
        <v>191</v>
      </c>
      <c r="E58" s="16" t="s">
        <v>10</v>
      </c>
      <c r="F58" s="17" t="s">
        <v>279</v>
      </c>
      <c r="G58" s="18">
        <v>2016</v>
      </c>
      <c r="H58" s="18">
        <v>12742</v>
      </c>
      <c r="I58" s="18">
        <v>360</v>
      </c>
      <c r="J58" s="18">
        <v>26000</v>
      </c>
      <c r="K58" s="17" t="s">
        <v>9</v>
      </c>
      <c r="L58" s="4" t="s">
        <v>256</v>
      </c>
      <c r="M58" s="29"/>
      <c r="N58" s="12"/>
    </row>
    <row r="59" spans="1:14" ht="26.25" x14ac:dyDescent="0.25">
      <c r="A59" s="28">
        <v>52</v>
      </c>
      <c r="B59" s="16" t="s">
        <v>192</v>
      </c>
      <c r="C59" s="16" t="s">
        <v>193</v>
      </c>
      <c r="D59" s="16" t="s">
        <v>191</v>
      </c>
      <c r="E59" s="16" t="s">
        <v>10</v>
      </c>
      <c r="F59" s="17" t="s">
        <v>279</v>
      </c>
      <c r="G59" s="18">
        <v>2016</v>
      </c>
      <c r="H59" s="18">
        <v>12742</v>
      </c>
      <c r="I59" s="18">
        <v>331</v>
      </c>
      <c r="J59" s="18">
        <v>26000</v>
      </c>
      <c r="K59" s="17" t="s">
        <v>9</v>
      </c>
      <c r="L59" s="4" t="s">
        <v>256</v>
      </c>
      <c r="M59" s="29"/>
      <c r="N59" s="12"/>
    </row>
    <row r="60" spans="1:14" x14ac:dyDescent="0.25">
      <c r="A60" s="28">
        <v>53</v>
      </c>
      <c r="B60" s="16" t="s">
        <v>194</v>
      </c>
      <c r="C60" s="16" t="s">
        <v>195</v>
      </c>
      <c r="D60" s="16" t="s">
        <v>196</v>
      </c>
      <c r="E60" s="16" t="s">
        <v>50</v>
      </c>
      <c r="F60" s="17" t="s">
        <v>280</v>
      </c>
      <c r="G60" s="18">
        <v>2016</v>
      </c>
      <c r="H60" s="18">
        <v>0</v>
      </c>
      <c r="I60" s="18">
        <v>0</v>
      </c>
      <c r="J60" s="18">
        <v>20000</v>
      </c>
      <c r="K60" s="17">
        <v>0</v>
      </c>
      <c r="L60" s="4"/>
      <c r="M60" s="29"/>
      <c r="N60" s="12"/>
    </row>
    <row r="61" spans="1:14" ht="26.25" x14ac:dyDescent="0.25">
      <c r="A61" s="28">
        <v>54</v>
      </c>
      <c r="B61" s="16" t="s">
        <v>197</v>
      </c>
      <c r="C61" s="16" t="s">
        <v>198</v>
      </c>
      <c r="D61" s="16" t="s">
        <v>154</v>
      </c>
      <c r="E61" s="16" t="s">
        <v>10</v>
      </c>
      <c r="F61" s="17" t="s">
        <v>279</v>
      </c>
      <c r="G61" s="18">
        <v>2017</v>
      </c>
      <c r="H61" s="18">
        <v>12902</v>
      </c>
      <c r="I61" s="18">
        <v>340</v>
      </c>
      <c r="J61" s="18">
        <v>29000</v>
      </c>
      <c r="K61" s="17" t="s">
        <v>9</v>
      </c>
      <c r="L61" s="4" t="s">
        <v>257</v>
      </c>
      <c r="M61" s="29"/>
      <c r="N61" s="12"/>
    </row>
    <row r="62" spans="1:14" x14ac:dyDescent="0.25">
      <c r="A62" s="28">
        <v>55</v>
      </c>
      <c r="B62" s="16" t="s">
        <v>199</v>
      </c>
      <c r="C62" s="16" t="s">
        <v>200</v>
      </c>
      <c r="D62" s="16" t="s">
        <v>201</v>
      </c>
      <c r="E62" s="16" t="s">
        <v>25</v>
      </c>
      <c r="F62" s="17" t="s">
        <v>286</v>
      </c>
      <c r="G62" s="18">
        <v>2005</v>
      </c>
      <c r="H62" s="18">
        <v>0</v>
      </c>
      <c r="I62" s="18">
        <v>0</v>
      </c>
      <c r="J62" s="18">
        <v>400</v>
      </c>
      <c r="K62" s="17" t="s">
        <v>27</v>
      </c>
      <c r="L62" s="4"/>
      <c r="M62" s="29"/>
      <c r="N62" s="12"/>
    </row>
    <row r="63" spans="1:14" x14ac:dyDescent="0.25">
      <c r="A63" s="28">
        <v>56</v>
      </c>
      <c r="B63" s="16" t="s">
        <v>202</v>
      </c>
      <c r="C63" s="16" t="s">
        <v>203</v>
      </c>
      <c r="D63" s="16" t="s">
        <v>159</v>
      </c>
      <c r="E63" s="16" t="s">
        <v>40</v>
      </c>
      <c r="F63" s="17" t="s">
        <v>281</v>
      </c>
      <c r="G63" s="18">
        <v>2017</v>
      </c>
      <c r="H63" s="18">
        <v>2442</v>
      </c>
      <c r="I63" s="18">
        <v>133</v>
      </c>
      <c r="J63" s="18">
        <v>2910</v>
      </c>
      <c r="K63" s="17" t="s">
        <v>9</v>
      </c>
      <c r="L63" s="4"/>
      <c r="M63" s="29"/>
      <c r="N63" s="12"/>
    </row>
    <row r="64" spans="1:14" x14ac:dyDescent="0.25">
      <c r="A64" s="28">
        <v>57</v>
      </c>
      <c r="B64" s="16" t="s">
        <v>204</v>
      </c>
      <c r="C64" s="16" t="s">
        <v>205</v>
      </c>
      <c r="D64" s="16" t="s">
        <v>206</v>
      </c>
      <c r="E64" s="16" t="s">
        <v>51</v>
      </c>
      <c r="F64" s="17" t="s">
        <v>281</v>
      </c>
      <c r="G64" s="18">
        <v>2017</v>
      </c>
      <c r="H64" s="18">
        <v>2287</v>
      </c>
      <c r="I64" s="18">
        <v>100</v>
      </c>
      <c r="J64" s="18">
        <v>3500</v>
      </c>
      <c r="K64" s="17" t="s">
        <v>9</v>
      </c>
      <c r="L64" s="4"/>
      <c r="M64" s="29"/>
      <c r="N64" s="12"/>
    </row>
    <row r="65" spans="1:14" x14ac:dyDescent="0.25">
      <c r="A65" s="28">
        <v>58</v>
      </c>
      <c r="B65" s="16" t="s">
        <v>207</v>
      </c>
      <c r="C65" s="16" t="s">
        <v>208</v>
      </c>
      <c r="D65" s="16" t="s">
        <v>27</v>
      </c>
      <c r="E65" s="16" t="s">
        <v>27</v>
      </c>
      <c r="F65" s="17" t="s">
        <v>280</v>
      </c>
      <c r="G65" s="18">
        <v>2017</v>
      </c>
      <c r="H65" s="18">
        <v>0</v>
      </c>
      <c r="I65" s="18">
        <v>0</v>
      </c>
      <c r="J65" s="18">
        <v>6550</v>
      </c>
      <c r="K65" s="17" t="s">
        <v>27</v>
      </c>
      <c r="L65" s="4"/>
      <c r="M65" s="29"/>
      <c r="N65" s="12"/>
    </row>
    <row r="66" spans="1:14" x14ac:dyDescent="0.25">
      <c r="A66" s="28">
        <v>59</v>
      </c>
      <c r="B66" s="16" t="s">
        <v>209</v>
      </c>
      <c r="C66" s="16" t="s">
        <v>210</v>
      </c>
      <c r="D66" s="16" t="s">
        <v>154</v>
      </c>
      <c r="E66" s="16" t="s">
        <v>52</v>
      </c>
      <c r="F66" s="17" t="s">
        <v>279</v>
      </c>
      <c r="G66" s="18">
        <v>1987</v>
      </c>
      <c r="H66" s="18">
        <v>15825</v>
      </c>
      <c r="I66" s="18">
        <v>208</v>
      </c>
      <c r="J66" s="18">
        <v>22300</v>
      </c>
      <c r="K66" s="17" t="s">
        <v>9</v>
      </c>
      <c r="L66" s="4"/>
      <c r="M66" s="29"/>
      <c r="N66" s="12"/>
    </row>
    <row r="67" spans="1:14" x14ac:dyDescent="0.25">
      <c r="A67" s="28">
        <v>60</v>
      </c>
      <c r="B67" s="16" t="s">
        <v>211</v>
      </c>
      <c r="C67" s="16" t="s">
        <v>212</v>
      </c>
      <c r="D67" s="16" t="s">
        <v>213</v>
      </c>
      <c r="E67" s="16" t="s">
        <v>53</v>
      </c>
      <c r="F67" s="17" t="s">
        <v>288</v>
      </c>
      <c r="G67" s="18">
        <v>2013</v>
      </c>
      <c r="H67" s="18">
        <v>4399</v>
      </c>
      <c r="I67" s="18">
        <v>81</v>
      </c>
      <c r="J67" s="18">
        <v>9980</v>
      </c>
      <c r="K67" s="17" t="s">
        <v>9</v>
      </c>
      <c r="L67" s="4" t="s">
        <v>258</v>
      </c>
      <c r="M67" s="29"/>
      <c r="N67" s="12"/>
    </row>
    <row r="68" spans="1:14" ht="26.25" x14ac:dyDescent="0.25">
      <c r="A68" s="28">
        <v>61</v>
      </c>
      <c r="B68" s="16" t="s">
        <v>214</v>
      </c>
      <c r="C68" s="16" t="s">
        <v>215</v>
      </c>
      <c r="D68" s="16" t="s">
        <v>216</v>
      </c>
      <c r="E68" s="16" t="s">
        <v>10</v>
      </c>
      <c r="F68" s="17" t="s">
        <v>282</v>
      </c>
      <c r="G68" s="18">
        <v>2018</v>
      </c>
      <c r="H68" s="18">
        <v>4399</v>
      </c>
      <c r="I68" s="18">
        <v>93</v>
      </c>
      <c r="J68" s="18">
        <v>15200</v>
      </c>
      <c r="K68" s="17" t="s">
        <v>9</v>
      </c>
      <c r="L68" s="4" t="s">
        <v>259</v>
      </c>
      <c r="M68" s="29"/>
      <c r="N68" s="12"/>
    </row>
    <row r="69" spans="1:14" x14ac:dyDescent="0.25">
      <c r="A69" s="28">
        <v>62</v>
      </c>
      <c r="B69" s="16" t="s">
        <v>217</v>
      </c>
      <c r="C69" s="16" t="s">
        <v>218</v>
      </c>
      <c r="D69" s="16" t="s">
        <v>80</v>
      </c>
      <c r="E69" s="16" t="s">
        <v>21</v>
      </c>
      <c r="F69" s="17" t="s">
        <v>276</v>
      </c>
      <c r="G69" s="18">
        <v>2019</v>
      </c>
      <c r="H69" s="18">
        <v>1461</v>
      </c>
      <c r="I69" s="18">
        <v>85</v>
      </c>
      <c r="J69" s="18">
        <v>1933</v>
      </c>
      <c r="K69" s="17" t="s">
        <v>9</v>
      </c>
      <c r="L69" s="4"/>
      <c r="M69" s="29"/>
      <c r="N69" s="12"/>
    </row>
    <row r="70" spans="1:14" ht="26.25" x14ac:dyDescent="0.25">
      <c r="A70" s="28">
        <v>63</v>
      </c>
      <c r="B70" s="16" t="s">
        <v>219</v>
      </c>
      <c r="C70" s="16">
        <v>1094000</v>
      </c>
      <c r="D70" s="16" t="s">
        <v>220</v>
      </c>
      <c r="E70" s="16">
        <v>4000</v>
      </c>
      <c r="F70" s="17" t="s">
        <v>285</v>
      </c>
      <c r="G70" s="18">
        <v>2019</v>
      </c>
      <c r="H70" s="18">
        <v>0</v>
      </c>
      <c r="I70" s="18">
        <v>0</v>
      </c>
      <c r="J70" s="18">
        <v>4000</v>
      </c>
      <c r="K70" s="17" t="s">
        <v>27</v>
      </c>
      <c r="L70" s="4"/>
      <c r="M70" s="29"/>
      <c r="N70" s="12"/>
    </row>
    <row r="71" spans="1:14" ht="26.25" x14ac:dyDescent="0.25">
      <c r="A71" s="28">
        <v>64</v>
      </c>
      <c r="B71" s="16" t="s">
        <v>221</v>
      </c>
      <c r="C71" s="16" t="s">
        <v>222</v>
      </c>
      <c r="D71" s="16" t="s">
        <v>191</v>
      </c>
      <c r="E71" s="16" t="s">
        <v>10</v>
      </c>
      <c r="F71" s="17" t="s">
        <v>279</v>
      </c>
      <c r="G71" s="18">
        <v>2020</v>
      </c>
      <c r="H71" s="18">
        <v>12742</v>
      </c>
      <c r="I71" s="18">
        <v>368</v>
      </c>
      <c r="J71" s="18">
        <v>26000</v>
      </c>
      <c r="K71" s="17" t="s">
        <v>9</v>
      </c>
      <c r="L71" s="4" t="s">
        <v>256</v>
      </c>
      <c r="M71" s="29"/>
      <c r="N71" s="12"/>
    </row>
    <row r="72" spans="1:14" x14ac:dyDescent="0.25">
      <c r="A72" s="28">
        <v>65</v>
      </c>
      <c r="B72" s="16" t="s">
        <v>223</v>
      </c>
      <c r="C72" s="16" t="s">
        <v>224</v>
      </c>
      <c r="D72" s="16" t="s">
        <v>159</v>
      </c>
      <c r="E72" s="16" t="s">
        <v>40</v>
      </c>
      <c r="F72" s="17" t="s">
        <v>281</v>
      </c>
      <c r="G72" s="18">
        <v>2020</v>
      </c>
      <c r="H72" s="18">
        <v>2268</v>
      </c>
      <c r="I72" s="18">
        <v>110</v>
      </c>
      <c r="J72" s="18">
        <v>3010</v>
      </c>
      <c r="K72" s="17" t="s">
        <v>9</v>
      </c>
      <c r="L72" s="4"/>
      <c r="M72" s="29"/>
      <c r="N72" s="12"/>
    </row>
    <row r="73" spans="1:14" x14ac:dyDescent="0.25">
      <c r="A73" s="28">
        <v>66</v>
      </c>
      <c r="B73" s="16" t="s">
        <v>225</v>
      </c>
      <c r="C73" s="16" t="s">
        <v>226</v>
      </c>
      <c r="D73" s="16" t="s">
        <v>159</v>
      </c>
      <c r="E73" s="16" t="s">
        <v>40</v>
      </c>
      <c r="F73" s="17" t="s">
        <v>281</v>
      </c>
      <c r="G73" s="18">
        <v>2021</v>
      </c>
      <c r="H73" s="18">
        <v>2268</v>
      </c>
      <c r="I73" s="18">
        <v>110</v>
      </c>
      <c r="J73" s="18">
        <v>3110</v>
      </c>
      <c r="K73" s="17" t="s">
        <v>9</v>
      </c>
      <c r="L73" s="4"/>
      <c r="M73" s="29"/>
      <c r="N73" s="12"/>
    </row>
    <row r="74" spans="1:14" x14ac:dyDescent="0.25">
      <c r="A74" s="28">
        <v>67</v>
      </c>
      <c r="B74" s="16" t="s">
        <v>227</v>
      </c>
      <c r="C74" s="16" t="s">
        <v>228</v>
      </c>
      <c r="D74" s="16" t="s">
        <v>283</v>
      </c>
      <c r="E74" s="16" t="s">
        <v>54</v>
      </c>
      <c r="F74" s="17" t="s">
        <v>284</v>
      </c>
      <c r="G74" s="18">
        <v>2022</v>
      </c>
      <c r="H74" s="18">
        <v>0</v>
      </c>
      <c r="I74" s="18">
        <v>0</v>
      </c>
      <c r="J74" s="18">
        <v>750</v>
      </c>
      <c r="K74" s="17" t="s">
        <v>27</v>
      </c>
      <c r="L74" s="4"/>
      <c r="M74" s="29"/>
      <c r="N74" s="12"/>
    </row>
    <row r="75" spans="1:14" x14ac:dyDescent="0.25">
      <c r="A75" s="28">
        <v>68</v>
      </c>
      <c r="B75" s="16" t="s">
        <v>229</v>
      </c>
      <c r="C75" s="16" t="s">
        <v>230</v>
      </c>
      <c r="D75" s="16" t="s">
        <v>154</v>
      </c>
      <c r="E75" s="16" t="s">
        <v>10</v>
      </c>
      <c r="F75" s="17" t="s">
        <v>279</v>
      </c>
      <c r="G75" s="18">
        <v>2023</v>
      </c>
      <c r="H75" s="18">
        <v>12902</v>
      </c>
      <c r="I75" s="18">
        <v>355</v>
      </c>
      <c r="J75" s="18">
        <v>30000</v>
      </c>
      <c r="K75" s="17" t="s">
        <v>9</v>
      </c>
      <c r="L75" s="4"/>
      <c r="M75" s="29"/>
      <c r="N75" s="12"/>
    </row>
    <row r="76" spans="1:14" x14ac:dyDescent="0.25">
      <c r="A76" s="28">
        <v>69</v>
      </c>
      <c r="B76" s="16" t="s">
        <v>231</v>
      </c>
      <c r="C76" s="16" t="s">
        <v>232</v>
      </c>
      <c r="D76" s="16" t="s">
        <v>159</v>
      </c>
      <c r="E76" s="16" t="s">
        <v>40</v>
      </c>
      <c r="F76" s="17" t="s">
        <v>281</v>
      </c>
      <c r="G76" s="18">
        <v>2022</v>
      </c>
      <c r="H76" s="18">
        <v>2268</v>
      </c>
      <c r="I76" s="18">
        <v>110</v>
      </c>
      <c r="J76" s="18">
        <v>3010</v>
      </c>
      <c r="K76" s="17" t="s">
        <v>9</v>
      </c>
      <c r="L76" s="4"/>
      <c r="M76" s="29"/>
      <c r="N76" s="12"/>
    </row>
    <row r="77" spans="1:14" x14ac:dyDescent="0.25">
      <c r="A77" s="28">
        <v>70</v>
      </c>
      <c r="B77" s="16" t="s">
        <v>233</v>
      </c>
      <c r="C77" s="16" t="s">
        <v>234</v>
      </c>
      <c r="D77" s="16" t="s">
        <v>159</v>
      </c>
      <c r="E77" s="16" t="s">
        <v>40</v>
      </c>
      <c r="F77" s="17" t="s">
        <v>281</v>
      </c>
      <c r="G77" s="18">
        <v>2022</v>
      </c>
      <c r="H77" s="18">
        <v>2268</v>
      </c>
      <c r="I77" s="18">
        <v>110</v>
      </c>
      <c r="J77" s="18">
        <v>3010</v>
      </c>
      <c r="K77" s="17" t="s">
        <v>9</v>
      </c>
      <c r="L77" s="4"/>
      <c r="M77" s="29"/>
      <c r="N77" s="12"/>
    </row>
    <row r="78" spans="1:14" x14ac:dyDescent="0.25">
      <c r="A78" s="28">
        <v>71</v>
      </c>
      <c r="B78" s="16" t="s">
        <v>235</v>
      </c>
      <c r="C78" s="16" t="s">
        <v>236</v>
      </c>
      <c r="D78" s="16" t="s">
        <v>206</v>
      </c>
      <c r="E78" s="16" t="s">
        <v>10</v>
      </c>
      <c r="F78" s="17" t="s">
        <v>39</v>
      </c>
      <c r="G78" s="18">
        <v>2024</v>
      </c>
      <c r="H78" s="18">
        <v>8709</v>
      </c>
      <c r="I78" s="18">
        <v>265</v>
      </c>
      <c r="J78" s="18">
        <v>19500</v>
      </c>
      <c r="K78" s="17" t="s">
        <v>9</v>
      </c>
      <c r="L78" s="4"/>
      <c r="M78" s="29"/>
      <c r="N78" s="12"/>
    </row>
    <row r="79" spans="1:14" x14ac:dyDescent="0.25">
      <c r="A79" s="28">
        <v>72</v>
      </c>
      <c r="B79" s="16" t="s">
        <v>237</v>
      </c>
      <c r="C79" s="16" t="s">
        <v>238</v>
      </c>
      <c r="D79" s="16" t="s">
        <v>80</v>
      </c>
      <c r="E79" s="16" t="s">
        <v>21</v>
      </c>
      <c r="F79" s="17" t="s">
        <v>276</v>
      </c>
      <c r="G79" s="18">
        <v>2024</v>
      </c>
      <c r="H79" s="18">
        <v>1461</v>
      </c>
      <c r="I79" s="18">
        <v>84</v>
      </c>
      <c r="J79" s="18">
        <v>1949</v>
      </c>
      <c r="K79" s="17" t="s">
        <v>9</v>
      </c>
      <c r="L79" s="4"/>
      <c r="M79" s="29"/>
      <c r="N79" s="12"/>
    </row>
    <row r="80" spans="1:14" ht="15" customHeight="1" x14ac:dyDescent="0.25">
      <c r="A80" s="28">
        <v>73</v>
      </c>
      <c r="B80" s="16" t="s">
        <v>239</v>
      </c>
      <c r="C80" s="16" t="s">
        <v>240</v>
      </c>
      <c r="D80" s="16" t="s">
        <v>83</v>
      </c>
      <c r="E80" s="16" t="s">
        <v>55</v>
      </c>
      <c r="F80" s="17" t="s">
        <v>276</v>
      </c>
      <c r="G80" s="18">
        <v>2026</v>
      </c>
      <c r="H80" s="18">
        <v>1373</v>
      </c>
      <c r="I80" s="18">
        <v>80</v>
      </c>
      <c r="J80" s="18">
        <v>1755</v>
      </c>
      <c r="K80" s="17" t="s">
        <v>36</v>
      </c>
      <c r="L80" s="4"/>
      <c r="M80" s="29"/>
      <c r="N80" s="12"/>
    </row>
    <row r="81" spans="1:14" x14ac:dyDescent="0.25">
      <c r="A81" s="28">
        <v>74</v>
      </c>
      <c r="B81" s="16" t="s">
        <v>241</v>
      </c>
      <c r="C81" s="16" t="s">
        <v>242</v>
      </c>
      <c r="D81" s="16" t="s">
        <v>112</v>
      </c>
      <c r="E81" s="16" t="s">
        <v>31</v>
      </c>
      <c r="F81" s="17" t="s">
        <v>276</v>
      </c>
      <c r="G81" s="18">
        <v>2026</v>
      </c>
      <c r="H81" s="18">
        <v>1968</v>
      </c>
      <c r="I81" s="18">
        <v>142</v>
      </c>
      <c r="J81" s="18">
        <v>2290</v>
      </c>
      <c r="K81" s="17" t="s">
        <v>9</v>
      </c>
      <c r="L81" s="4"/>
      <c r="M81" s="29"/>
      <c r="N81" s="12"/>
    </row>
    <row r="82" spans="1:14" ht="17.25" customHeight="1" x14ac:dyDescent="0.25">
      <c r="A82" s="28">
        <v>75</v>
      </c>
      <c r="B82" s="16" t="s">
        <v>243</v>
      </c>
      <c r="C82" s="16" t="s">
        <v>244</v>
      </c>
      <c r="D82" s="16" t="s">
        <v>245</v>
      </c>
      <c r="E82" s="16" t="s">
        <v>56</v>
      </c>
      <c r="F82" s="17" t="s">
        <v>276</v>
      </c>
      <c r="G82" s="18">
        <v>2025</v>
      </c>
      <c r="H82" s="18">
        <v>0</v>
      </c>
      <c r="I82" s="18">
        <v>115</v>
      </c>
      <c r="J82" s="18">
        <v>2015</v>
      </c>
      <c r="K82" s="17" t="s">
        <v>57</v>
      </c>
      <c r="L82" s="4"/>
      <c r="M82" s="29"/>
      <c r="N82" s="12"/>
    </row>
    <row r="83" spans="1:14" x14ac:dyDescent="0.25">
      <c r="A83" s="28">
        <v>76</v>
      </c>
      <c r="B83" s="16"/>
      <c r="C83" s="16">
        <v>1631</v>
      </c>
      <c r="D83" s="16" t="s">
        <v>246</v>
      </c>
      <c r="E83" s="16" t="s">
        <v>58</v>
      </c>
      <c r="F83" s="17" t="s">
        <v>287</v>
      </c>
      <c r="G83" s="18"/>
      <c r="H83" s="18">
        <v>3595</v>
      </c>
      <c r="I83" s="18">
        <v>46</v>
      </c>
      <c r="J83" s="18">
        <v>9030</v>
      </c>
      <c r="K83" s="17"/>
      <c r="L83" s="4"/>
      <c r="M83" s="29"/>
      <c r="N83" s="12"/>
    </row>
    <row r="84" spans="1:14" x14ac:dyDescent="0.25">
      <c r="A84" s="72">
        <v>77</v>
      </c>
      <c r="B84" s="69"/>
      <c r="C84" s="68" t="s">
        <v>290</v>
      </c>
      <c r="D84" s="69" t="s">
        <v>213</v>
      </c>
      <c r="E84" s="69" t="s">
        <v>291</v>
      </c>
      <c r="F84" s="70" t="s">
        <v>292</v>
      </c>
      <c r="G84" s="71"/>
      <c r="H84" s="71">
        <v>4400</v>
      </c>
      <c r="I84" s="71">
        <v>85</v>
      </c>
      <c r="J84" s="71"/>
      <c r="K84" s="70"/>
      <c r="L84" s="4"/>
      <c r="M84" s="29"/>
      <c r="N84" s="12"/>
    </row>
    <row r="85" spans="1:14" x14ac:dyDescent="0.25">
      <c r="A85" s="72">
        <v>78</v>
      </c>
      <c r="B85" s="16"/>
      <c r="C85" s="69" t="s">
        <v>59</v>
      </c>
      <c r="D85" s="16" t="s">
        <v>247</v>
      </c>
      <c r="E85" s="16"/>
      <c r="F85" s="17" t="s">
        <v>287</v>
      </c>
      <c r="G85" s="18"/>
      <c r="H85" s="18">
        <v>3990</v>
      </c>
      <c r="I85" s="18">
        <v>75</v>
      </c>
      <c r="J85" s="18">
        <v>8332</v>
      </c>
      <c r="K85" s="17"/>
      <c r="L85" s="4"/>
      <c r="M85" s="29"/>
      <c r="N85" s="12"/>
    </row>
    <row r="86" spans="1:14" x14ac:dyDescent="0.25">
      <c r="A86" s="28">
        <v>79</v>
      </c>
      <c r="B86" s="16" t="s">
        <v>248</v>
      </c>
      <c r="C86" s="16">
        <v>9016390</v>
      </c>
      <c r="D86" s="16" t="s">
        <v>249</v>
      </c>
      <c r="E86" s="16" t="s">
        <v>60</v>
      </c>
      <c r="F86" s="17" t="s">
        <v>287</v>
      </c>
      <c r="G86" s="18"/>
      <c r="H86" s="18">
        <v>3900</v>
      </c>
      <c r="I86" s="18">
        <v>100</v>
      </c>
      <c r="J86" s="18"/>
      <c r="K86" s="17"/>
      <c r="L86" s="4"/>
      <c r="M86" s="29"/>
      <c r="N86" s="12"/>
    </row>
    <row r="87" spans="1:14" x14ac:dyDescent="0.25">
      <c r="A87" s="28">
        <v>80</v>
      </c>
      <c r="B87" s="16"/>
      <c r="C87" s="16">
        <v>634988</v>
      </c>
      <c r="D87" s="16" t="s">
        <v>250</v>
      </c>
      <c r="E87" s="16" t="s">
        <v>62</v>
      </c>
      <c r="F87" s="17" t="s">
        <v>287</v>
      </c>
      <c r="G87" s="18"/>
      <c r="H87" s="18">
        <v>2696</v>
      </c>
      <c r="I87" s="18">
        <v>34</v>
      </c>
      <c r="J87" s="18">
        <v>3625</v>
      </c>
      <c r="K87" s="17"/>
      <c r="L87" s="4"/>
      <c r="M87" s="29"/>
      <c r="N87" s="12"/>
    </row>
    <row r="88" spans="1:14" x14ac:dyDescent="0.25">
      <c r="A88" s="28">
        <v>81</v>
      </c>
      <c r="B88" s="16" t="s">
        <v>251</v>
      </c>
      <c r="C88" s="16"/>
      <c r="D88" s="16"/>
      <c r="E88" s="16"/>
      <c r="F88" s="17" t="s">
        <v>276</v>
      </c>
      <c r="G88" s="18">
        <v>2027</v>
      </c>
      <c r="H88" s="18">
        <v>1598</v>
      </c>
      <c r="I88" s="18">
        <v>84</v>
      </c>
      <c r="J88" s="18">
        <v>1809</v>
      </c>
      <c r="K88" s="17" t="s">
        <v>12</v>
      </c>
      <c r="L88" s="4"/>
      <c r="M88" s="29"/>
      <c r="N88" s="12"/>
    </row>
    <row r="89" spans="1:14" ht="39" x14ac:dyDescent="0.25">
      <c r="A89" s="28">
        <v>82</v>
      </c>
      <c r="B89" s="16" t="s">
        <v>251</v>
      </c>
      <c r="C89" s="16"/>
      <c r="D89" s="16"/>
      <c r="E89" s="16"/>
      <c r="F89" s="17" t="s">
        <v>276</v>
      </c>
      <c r="G89" s="18">
        <v>2027</v>
      </c>
      <c r="H89" s="18">
        <v>1373</v>
      </c>
      <c r="I89" s="18">
        <v>80</v>
      </c>
      <c r="J89" s="18">
        <v>1755</v>
      </c>
      <c r="K89" s="17" t="s">
        <v>36</v>
      </c>
      <c r="L89" s="4"/>
      <c r="M89" s="29"/>
      <c r="N89" s="12"/>
    </row>
    <row r="90" spans="1:14" x14ac:dyDescent="0.25">
      <c r="A90" s="28">
        <v>83</v>
      </c>
      <c r="B90" s="16" t="s">
        <v>251</v>
      </c>
      <c r="C90" s="16"/>
      <c r="D90" s="16"/>
      <c r="E90" s="16"/>
      <c r="F90" s="17" t="s">
        <v>276</v>
      </c>
      <c r="G90" s="18">
        <v>2027</v>
      </c>
      <c r="H90" s="18">
        <v>1968</v>
      </c>
      <c r="I90" s="18">
        <v>142</v>
      </c>
      <c r="J90" s="18">
        <v>2290</v>
      </c>
      <c r="K90" s="17" t="s">
        <v>9</v>
      </c>
      <c r="L90" s="4"/>
      <c r="M90" s="29"/>
      <c r="N90" s="12"/>
    </row>
    <row r="91" spans="1:14" x14ac:dyDescent="0.25">
      <c r="A91" s="28">
        <v>84</v>
      </c>
      <c r="B91" s="16" t="s">
        <v>251</v>
      </c>
      <c r="C91" s="16"/>
      <c r="D91" s="16"/>
      <c r="E91" s="16"/>
      <c r="F91" s="17" t="s">
        <v>281</v>
      </c>
      <c r="G91" s="18">
        <v>2027</v>
      </c>
      <c r="H91" s="18">
        <v>2268</v>
      </c>
      <c r="I91" s="18">
        <v>110</v>
      </c>
      <c r="J91" s="18">
        <v>3010</v>
      </c>
      <c r="K91" s="17" t="s">
        <v>9</v>
      </c>
      <c r="L91" s="4"/>
      <c r="M91" s="29"/>
      <c r="N91" s="12"/>
    </row>
    <row r="92" spans="1:14" x14ac:dyDescent="0.25">
      <c r="A92" s="28">
        <v>87</v>
      </c>
      <c r="B92" s="16" t="s">
        <v>251</v>
      </c>
      <c r="C92" s="16"/>
      <c r="D92" s="16"/>
      <c r="E92" s="16"/>
      <c r="F92" s="17" t="s">
        <v>281</v>
      </c>
      <c r="G92" s="18">
        <v>2028</v>
      </c>
      <c r="H92" s="18">
        <v>2268</v>
      </c>
      <c r="I92" s="18">
        <v>110</v>
      </c>
      <c r="J92" s="18">
        <v>3010</v>
      </c>
      <c r="K92" s="17" t="s">
        <v>9</v>
      </c>
      <c r="L92" s="4"/>
      <c r="M92" s="29"/>
      <c r="N92" s="12"/>
    </row>
    <row r="93" spans="1:14" x14ac:dyDescent="0.25">
      <c r="A93" s="28">
        <v>88</v>
      </c>
      <c r="B93" s="16" t="s">
        <v>251</v>
      </c>
      <c r="C93" s="16"/>
      <c r="D93" s="16"/>
      <c r="E93" s="16"/>
      <c r="F93" s="17" t="s">
        <v>288</v>
      </c>
      <c r="G93" s="18">
        <v>2028</v>
      </c>
      <c r="H93" s="18">
        <v>2265</v>
      </c>
      <c r="I93" s="18">
        <v>110</v>
      </c>
      <c r="J93" s="18">
        <v>3010</v>
      </c>
      <c r="K93" s="17" t="s">
        <v>9</v>
      </c>
      <c r="L93" s="4"/>
      <c r="M93" s="29"/>
      <c r="N93" s="12"/>
    </row>
    <row r="94" spans="1:14" x14ac:dyDescent="0.25">
      <c r="A94" s="28"/>
      <c r="B94" s="16" t="s">
        <v>251</v>
      </c>
      <c r="C94" s="16"/>
      <c r="D94" s="16"/>
      <c r="E94" s="16"/>
      <c r="F94" s="17" t="s">
        <v>276</v>
      </c>
      <c r="G94" s="18">
        <v>2029</v>
      </c>
      <c r="H94" s="18">
        <v>1598</v>
      </c>
      <c r="I94" s="18">
        <v>84</v>
      </c>
      <c r="J94" s="18">
        <v>1809</v>
      </c>
      <c r="K94" s="17" t="s">
        <v>12</v>
      </c>
      <c r="L94" s="4"/>
      <c r="M94" s="29"/>
      <c r="N94" s="12"/>
    </row>
    <row r="95" spans="1:14" ht="15.75" thickBot="1" x14ac:dyDescent="0.3">
      <c r="A95" s="30">
        <v>89</v>
      </c>
      <c r="B95" s="22" t="s">
        <v>251</v>
      </c>
      <c r="C95" s="22"/>
      <c r="D95" s="22"/>
      <c r="E95" s="22"/>
      <c r="F95" s="23" t="s">
        <v>282</v>
      </c>
      <c r="G95" s="24">
        <v>2030</v>
      </c>
      <c r="H95" s="24">
        <v>4399</v>
      </c>
      <c r="I95" s="24">
        <v>93</v>
      </c>
      <c r="J95" s="24">
        <v>15200</v>
      </c>
      <c r="K95" s="23" t="s">
        <v>9</v>
      </c>
      <c r="L95" s="25"/>
      <c r="M95" s="31"/>
      <c r="N95" s="12"/>
    </row>
    <row r="96" spans="1:14" ht="15.75" thickBot="1" x14ac:dyDescent="0.3">
      <c r="A96" s="81" t="s">
        <v>261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3"/>
      <c r="M96" s="21">
        <f>SUM(M8:M95)</f>
        <v>0</v>
      </c>
      <c r="N96" s="12"/>
    </row>
    <row r="97" spans="1:14" ht="15.75" thickBot="1" x14ac:dyDescent="0.3">
      <c r="A97" s="81" t="s">
        <v>262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3"/>
      <c r="M97" s="32">
        <f>M96*4</f>
        <v>0</v>
      </c>
      <c r="N97" s="12"/>
    </row>
    <row r="98" spans="1:14" x14ac:dyDescent="0.25">
      <c r="F98" s="6"/>
      <c r="G98" s="1"/>
      <c r="H98" s="1"/>
      <c r="I98" s="1"/>
      <c r="J98" s="1"/>
      <c r="K98" s="6"/>
      <c r="M98" s="7"/>
    </row>
  </sheetData>
  <mergeCells count="5">
    <mergeCell ref="A2:M2"/>
    <mergeCell ref="A3:M3"/>
    <mergeCell ref="A5:M5"/>
    <mergeCell ref="A96:L96"/>
    <mergeCell ref="A97:L9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584C-4090-469B-984F-A713094045B0}">
  <dimension ref="A1:D11"/>
  <sheetViews>
    <sheetView workbookViewId="0">
      <selection activeCell="B17" sqref="B17"/>
    </sheetView>
  </sheetViews>
  <sheetFormatPr defaultRowHeight="15" x14ac:dyDescent="0.25"/>
  <cols>
    <col min="2" max="2" width="38.28515625" customWidth="1"/>
    <col min="3" max="3" width="30.140625" customWidth="1"/>
    <col min="4" max="4" width="15.5703125" customWidth="1"/>
  </cols>
  <sheetData>
    <row r="1" spans="1:4" x14ac:dyDescent="0.25">
      <c r="B1" s="1"/>
    </row>
    <row r="2" spans="1:4" x14ac:dyDescent="0.25">
      <c r="A2" s="78"/>
      <c r="B2" s="78"/>
      <c r="C2" s="78"/>
      <c r="D2" s="78"/>
    </row>
    <row r="3" spans="1:4" x14ac:dyDescent="0.25">
      <c r="A3" s="79" t="s">
        <v>260</v>
      </c>
      <c r="B3" s="79"/>
      <c r="C3" s="79"/>
      <c r="D3" s="79"/>
    </row>
    <row r="4" spans="1:4" ht="15.75" x14ac:dyDescent="0.25">
      <c r="B4" s="20"/>
      <c r="C4" s="20"/>
      <c r="D4" s="20"/>
    </row>
    <row r="5" spans="1:4" ht="33.75" customHeight="1" x14ac:dyDescent="0.25">
      <c r="A5" s="85" t="s">
        <v>268</v>
      </c>
      <c r="B5" s="85"/>
      <c r="C5" s="85"/>
      <c r="D5" s="85"/>
    </row>
    <row r="6" spans="1:4" ht="15.75" x14ac:dyDescent="0.25">
      <c r="B6" s="59"/>
      <c r="C6" s="84"/>
      <c r="D6" s="84"/>
    </row>
    <row r="7" spans="1:4" ht="15.75" thickBot="1" x14ac:dyDescent="0.3"/>
    <row r="8" spans="1:4" ht="30.75" thickBot="1" x14ac:dyDescent="0.3">
      <c r="A8" s="63"/>
      <c r="B8" s="60"/>
      <c r="C8" s="55" t="s">
        <v>267</v>
      </c>
    </row>
    <row r="9" spans="1:4" ht="49.5" customHeight="1" x14ac:dyDescent="0.25">
      <c r="A9" s="64" t="s">
        <v>271</v>
      </c>
      <c r="B9" s="61" t="s">
        <v>265</v>
      </c>
      <c r="C9" s="56">
        <f>HP!O54</f>
        <v>0</v>
      </c>
      <c r="D9" s="2"/>
    </row>
    <row r="10" spans="1:4" ht="41.25" customHeight="1" thickBot="1" x14ac:dyDescent="0.3">
      <c r="A10" s="65" t="s">
        <v>272</v>
      </c>
      <c r="B10" s="62" t="s">
        <v>264</v>
      </c>
      <c r="C10" s="57">
        <f>PZP!M97</f>
        <v>0</v>
      </c>
    </row>
    <row r="11" spans="1:4" ht="45.75" thickBot="1" x14ac:dyDescent="0.3">
      <c r="A11" s="67" t="s">
        <v>273</v>
      </c>
      <c r="B11" s="66" t="s">
        <v>266</v>
      </c>
      <c r="C11" s="58">
        <f>SUM(C9:C10)</f>
        <v>0</v>
      </c>
    </row>
  </sheetData>
  <mergeCells count="4">
    <mergeCell ref="C6:D6"/>
    <mergeCell ref="A5:D5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HP</vt:lpstr>
      <vt:lpstr>PZP</vt:lpstr>
      <vt:lpstr>Návrh na plnenie kritérií spolu</vt:lpstr>
      <vt:lpstr>HP!Oblasť_tlače</vt:lpstr>
      <vt:lpstr>'Návrh na plnenie kritérií spolu'!Oblasť_tlače</vt:lpstr>
      <vt:lpstr>PZP!Oblasť_tlače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Anežka Slivková</dc:creator>
  <cp:lastModifiedBy>Miroslava Kapustová</cp:lastModifiedBy>
  <cp:lastPrinted>2026-07-07T12:48:14Z</cp:lastPrinted>
  <dcterms:created xsi:type="dcterms:W3CDTF">2015-06-05T18:19:34Z</dcterms:created>
  <dcterms:modified xsi:type="dcterms:W3CDTF">2026-08-26T11:38:50Z</dcterms:modified>
</cp:coreProperties>
</file>