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anna_gibalova_zdielanesluzby_sk/Documents/Pracovná plocha/vyhlásené/Potraviny/cestoviny/BR RA RS/"/>
    </mc:Choice>
  </mc:AlternateContent>
  <xr:revisionPtr revIDLastSave="195" documentId="8_{C03406A2-4A5B-4A13-8368-FB202159A34B}" xr6:coauthVersionLast="47" xr6:coauthVersionMax="47" xr10:uidLastSave="{D65FA471-FCA5-4137-9C35-01623C57649A}"/>
  <bookViews>
    <workbookView xWindow="-108" yWindow="-108" windowWidth="23256" windowHeight="12456" xr2:uid="{90B56D91-C6CB-4086-9F58-C676C42F87BB}"/>
  </bookViews>
  <sheets>
    <sheet name="Hárok1" sheetId="1" r:id="rId1"/>
  </sheets>
  <definedNames>
    <definedName name="_xlnm._FilterDatabase" localSheetId="0" hidden="1">Hárok1!$A$3:$R$89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9" i="1" l="1"/>
  <c r="P39" i="1"/>
  <c r="R39" i="1" s="1"/>
  <c r="Q38" i="1"/>
  <c r="P38" i="1"/>
  <c r="R38" i="1" s="1"/>
  <c r="Q35" i="1"/>
  <c r="P35" i="1"/>
  <c r="R35" i="1" s="1"/>
  <c r="Q34" i="1"/>
  <c r="P34" i="1"/>
  <c r="R34" i="1" s="1"/>
  <c r="Q18" i="1"/>
  <c r="P18" i="1"/>
  <c r="R18" i="1" s="1"/>
  <c r="Q12" i="1"/>
  <c r="P12" i="1"/>
  <c r="R12" i="1" s="1"/>
  <c r="Q9" i="1"/>
  <c r="P9" i="1"/>
  <c r="R9" i="1" s="1"/>
  <c r="Q6" i="1"/>
  <c r="P6" i="1"/>
  <c r="R6" i="1" s="1"/>
  <c r="Q46" i="1"/>
  <c r="P46" i="1"/>
  <c r="R46" i="1" s="1"/>
  <c r="Q45" i="1"/>
  <c r="P45" i="1"/>
  <c r="R45" i="1" s="1"/>
  <c r="Q21" i="1"/>
  <c r="P21" i="1"/>
  <c r="R21" i="1" s="1"/>
  <c r="Q74" i="1"/>
  <c r="P74" i="1"/>
  <c r="R74" i="1" s="1"/>
  <c r="Q66" i="1"/>
  <c r="P66" i="1"/>
  <c r="R66" i="1" s="1"/>
  <c r="Q65" i="1"/>
  <c r="P65" i="1"/>
  <c r="R65" i="1" s="1"/>
  <c r="Q13" i="1"/>
  <c r="P13" i="1"/>
  <c r="R13" i="1" s="1"/>
  <c r="Q64" i="1"/>
  <c r="P64" i="1"/>
  <c r="R64" i="1" s="1"/>
  <c r="Q62" i="1"/>
  <c r="P62" i="1"/>
  <c r="R62" i="1" s="1"/>
  <c r="Q58" i="1"/>
  <c r="P58" i="1"/>
  <c r="R58" i="1" s="1"/>
  <c r="Q57" i="1"/>
  <c r="P57" i="1"/>
  <c r="R57" i="1" s="1"/>
  <c r="Q50" i="1"/>
  <c r="P50" i="1"/>
  <c r="R50" i="1" s="1"/>
  <c r="Q49" i="1"/>
  <c r="P49" i="1"/>
  <c r="R49" i="1" s="1"/>
  <c r="Q52" i="1"/>
  <c r="P52" i="1"/>
  <c r="R52" i="1" s="1"/>
  <c r="Q42" i="1"/>
  <c r="P42" i="1"/>
  <c r="R42" i="1" s="1"/>
  <c r="Q40" i="1"/>
  <c r="P40" i="1"/>
  <c r="R40" i="1" s="1"/>
  <c r="Q37" i="1"/>
  <c r="P37" i="1"/>
  <c r="R37" i="1" s="1"/>
  <c r="Q36" i="1"/>
  <c r="P36" i="1"/>
  <c r="R36" i="1" s="1"/>
  <c r="Q41" i="1"/>
  <c r="P41" i="1"/>
  <c r="R41" i="1" s="1"/>
  <c r="P84" i="1"/>
  <c r="P85" i="1"/>
  <c r="P86" i="1"/>
  <c r="P87" i="1"/>
  <c r="P88" i="1"/>
  <c r="R88" i="1" s="1"/>
  <c r="Q29" i="1"/>
  <c r="P29" i="1"/>
  <c r="R29" i="1" s="1"/>
  <c r="Q28" i="1"/>
  <c r="P28" i="1"/>
  <c r="R28" i="1" s="1"/>
  <c r="Q25" i="1"/>
  <c r="P25" i="1"/>
  <c r="R25" i="1" s="1"/>
  <c r="Q24" i="1"/>
  <c r="P24" i="1"/>
  <c r="R24" i="1" s="1"/>
  <c r="P43" i="1"/>
  <c r="R43" i="1" s="1"/>
  <c r="Q43" i="1"/>
  <c r="Q44" i="1"/>
  <c r="P44" i="1"/>
  <c r="R44" i="1" s="1"/>
  <c r="Q70" i="1"/>
  <c r="P70" i="1"/>
  <c r="R70" i="1" s="1"/>
  <c r="Q61" i="1"/>
  <c r="P61" i="1"/>
  <c r="R61" i="1" s="1"/>
  <c r="Q60" i="1"/>
  <c r="P60" i="1"/>
  <c r="R60" i="1" s="1"/>
  <c r="Q4" i="1"/>
  <c r="Q89" i="1" s="1"/>
  <c r="Q5" i="1"/>
  <c r="Q7" i="1"/>
  <c r="Q8" i="1"/>
  <c r="Q10" i="1"/>
  <c r="Q11" i="1"/>
  <c r="Q14" i="1"/>
  <c r="Q15" i="1"/>
  <c r="Q16" i="1"/>
  <c r="Q17" i="1"/>
  <c r="Q19" i="1"/>
  <c r="Q20" i="1"/>
  <c r="Q22" i="1"/>
  <c r="Q23" i="1"/>
  <c r="Q26" i="1"/>
  <c r="Q27" i="1"/>
  <c r="Q30" i="1"/>
  <c r="Q31" i="1"/>
  <c r="Q32" i="1"/>
  <c r="Q33" i="1"/>
  <c r="Q47" i="1"/>
  <c r="Q48" i="1"/>
  <c r="Q51" i="1"/>
  <c r="Q53" i="1"/>
  <c r="Q54" i="1"/>
  <c r="Q55" i="1"/>
  <c r="Q56" i="1"/>
  <c r="Q59" i="1"/>
  <c r="Q63" i="1"/>
  <c r="Q67" i="1"/>
  <c r="Q68" i="1"/>
  <c r="Q69" i="1"/>
  <c r="Q71" i="1"/>
  <c r="Q72" i="1"/>
  <c r="Q73" i="1"/>
  <c r="Q75" i="1"/>
  <c r="Q76" i="1"/>
  <c r="Q77" i="1"/>
  <c r="Q78" i="1"/>
  <c r="Q79" i="1"/>
  <c r="Q80" i="1"/>
  <c r="Q81" i="1"/>
  <c r="Q82" i="1"/>
  <c r="Q83" i="1"/>
  <c r="Q88" i="1"/>
  <c r="P4" i="1"/>
  <c r="R4" i="1" s="1"/>
  <c r="R89" i="1" s="1"/>
  <c r="P5" i="1"/>
  <c r="R5" i="1" s="1"/>
  <c r="P7" i="1"/>
  <c r="R7" i="1" s="1"/>
  <c r="P8" i="1"/>
  <c r="R8" i="1" s="1"/>
  <c r="P10" i="1"/>
  <c r="R10" i="1" s="1"/>
  <c r="P11" i="1"/>
  <c r="R11" i="1" s="1"/>
  <c r="P14" i="1"/>
  <c r="R14" i="1" s="1"/>
  <c r="P15" i="1"/>
  <c r="R15" i="1" s="1"/>
  <c r="P16" i="1"/>
  <c r="R16" i="1" s="1"/>
  <c r="P17" i="1"/>
  <c r="R17" i="1" s="1"/>
  <c r="P19" i="1"/>
  <c r="R19" i="1" s="1"/>
  <c r="P20" i="1"/>
  <c r="R20" i="1" s="1"/>
  <c r="P22" i="1"/>
  <c r="R22" i="1" s="1"/>
  <c r="P23" i="1"/>
  <c r="R23" i="1" s="1"/>
  <c r="P26" i="1"/>
  <c r="R26" i="1" s="1"/>
  <c r="P27" i="1"/>
  <c r="R27" i="1" s="1"/>
  <c r="P30" i="1"/>
  <c r="R30" i="1" s="1"/>
  <c r="P31" i="1"/>
  <c r="R31" i="1" s="1"/>
  <c r="P32" i="1"/>
  <c r="R32" i="1" s="1"/>
  <c r="P33" i="1"/>
  <c r="R33" i="1" s="1"/>
  <c r="P47" i="1"/>
  <c r="R47" i="1" s="1"/>
  <c r="P48" i="1"/>
  <c r="R48" i="1" s="1"/>
  <c r="P51" i="1"/>
  <c r="R51" i="1" s="1"/>
  <c r="P53" i="1"/>
  <c r="R53" i="1" s="1"/>
  <c r="P54" i="1"/>
  <c r="R54" i="1" s="1"/>
  <c r="P55" i="1"/>
  <c r="R55" i="1" s="1"/>
  <c r="P56" i="1"/>
  <c r="R56" i="1" s="1"/>
  <c r="P59" i="1"/>
  <c r="R59" i="1" s="1"/>
  <c r="P63" i="1"/>
  <c r="R63" i="1" s="1"/>
  <c r="P67" i="1"/>
  <c r="R67" i="1" s="1"/>
  <c r="P68" i="1"/>
  <c r="R68" i="1" s="1"/>
  <c r="P69" i="1"/>
  <c r="R69" i="1" s="1"/>
  <c r="P71" i="1"/>
  <c r="R71" i="1" s="1"/>
  <c r="P72" i="1"/>
  <c r="R72" i="1" s="1"/>
  <c r="P73" i="1"/>
  <c r="R73" i="1" s="1"/>
  <c r="P75" i="1"/>
  <c r="R75" i="1" s="1"/>
  <c r="P76" i="1"/>
  <c r="R76" i="1" s="1"/>
  <c r="P77" i="1"/>
  <c r="R77" i="1" s="1"/>
  <c r="P78" i="1"/>
  <c r="R78" i="1" s="1"/>
  <c r="P79" i="1"/>
  <c r="R79" i="1" s="1"/>
  <c r="P80" i="1"/>
  <c r="R80" i="1" s="1"/>
  <c r="P81" i="1"/>
  <c r="R81" i="1" s="1"/>
  <c r="P82" i="1"/>
  <c r="R82" i="1" s="1"/>
  <c r="P83" i="1"/>
  <c r="R83" i="1" s="1"/>
</calcChain>
</file>

<file path=xl/sharedStrings.xml><?xml version="1.0" encoding="utf-8"?>
<sst xmlns="http://schemas.openxmlformats.org/spreadsheetml/2006/main" count="1219" uniqueCount="199">
  <si>
    <t>Názov položky</t>
  </si>
  <si>
    <t>Kategória</t>
  </si>
  <si>
    <t>Ponúknutý tovar/Názov</t>
  </si>
  <si>
    <t>Ponúknuté parametre</t>
  </si>
  <si>
    <t>Veľkosť balenia</t>
  </si>
  <si>
    <t>Počet ks v kartóne</t>
  </si>
  <si>
    <t>cpv</t>
  </si>
  <si>
    <t>Špecifikácia</t>
  </si>
  <si>
    <t>Predpokladané množstvo</t>
  </si>
  <si>
    <t>MJ</t>
  </si>
  <si>
    <t>Cena za 1 ks bez DPH</t>
  </si>
  <si>
    <t>Cena MJ bez DPH</t>
  </si>
  <si>
    <t>Cena MJ s DPH</t>
  </si>
  <si>
    <t>Cena celkom bez DPH</t>
  </si>
  <si>
    <t>Cena celkom s DPH</t>
  </si>
  <si>
    <t>vyplní uchádzač</t>
  </si>
  <si>
    <t>príklad: https://example.org/name.jpg</t>
  </si>
  <si>
    <t>kg</t>
  </si>
  <si>
    <t>Názov/obchodné meno:</t>
  </si>
  <si>
    <t>Sídlo:</t>
  </si>
  <si>
    <t>IČO:</t>
  </si>
  <si>
    <t>Ponuku vypracoval:</t>
  </si>
  <si>
    <t>Dňa:</t>
  </si>
  <si>
    <t>Podpis:</t>
  </si>
  <si>
    <t>Cena SPOLU:</t>
  </si>
  <si>
    <t>Makaróny semolinové</t>
  </si>
  <si>
    <t>Stozzapreti</t>
  </si>
  <si>
    <t>Niťovky - Typ A</t>
  </si>
  <si>
    <t>Niťovky - Typ B</t>
  </si>
  <si>
    <t>polievkové, závarkové cestoviny, 8 - vaječné, bal. Max. 250 g</t>
  </si>
  <si>
    <t>Mrvenica - Typ A</t>
  </si>
  <si>
    <t>polievkové, závarkové cestoviny, 8 - vaječné, bal. Min. 300 - max. 1 kg bal.</t>
  </si>
  <si>
    <t>Mrvenica - Typ B</t>
  </si>
  <si>
    <t>Rezance - Typ A</t>
  </si>
  <si>
    <t>Rezance - Typ B</t>
  </si>
  <si>
    <t>Rezance vlnité - Typ A</t>
  </si>
  <si>
    <t>Rezance vlnité - Typ B</t>
  </si>
  <si>
    <t>polievkové, závarkové cestoviny, 8 - vaječné,  bal. Max. 250 g</t>
  </si>
  <si>
    <t>polievkové, závarkové cestoviny, 8 - vaječné, bal. Min. 300 - max. 1 kg bal</t>
  </si>
  <si>
    <t>Hviezdičky - Typ A</t>
  </si>
  <si>
    <t>Slovenská ryža - Typ A</t>
  </si>
  <si>
    <t>Slovenská ryža - Typ B</t>
  </si>
  <si>
    <t>Tarhoňa - Typ A</t>
  </si>
  <si>
    <t>Tarhoňa - Typ B</t>
  </si>
  <si>
    <t>cestoviny prílohové - na zapekanie, 8 - vaječné, balenie 550 g  - 1000g</t>
  </si>
  <si>
    <t>prílohové cestoviny, 8 - vaječné, balenie 400 - 500 g</t>
  </si>
  <si>
    <t>prílohové cestoviny, 8 - vaječné, balenie min. 3 kg max. 5 kg</t>
  </si>
  <si>
    <t>prílohové cestoviny, 8 - vaječné,bal. Min. 300 g - max. 500 g</t>
  </si>
  <si>
    <t>prílohové cestoviny, 8 - vaječné, bal. Min. 550 - max. 1 kg bal</t>
  </si>
  <si>
    <t>prílohové cestoviny, 8 - vaječné,bal. Min. 200g Max. 550 g.</t>
  </si>
  <si>
    <t>prílohové cestoviny, 8 - vaječné,  bal. Min. 3 kg Max. 5 kg</t>
  </si>
  <si>
    <t>prílohové cestoviny, 8 - vaječné,  bal. Min. 200 g max. 550 g</t>
  </si>
  <si>
    <t>prílohové cestoviny, 8 - vaječné, bal. Min.3 kg max. 5kg</t>
  </si>
  <si>
    <t>prílohové cestoviny, 8 - vaječné, bal. Min. 250 g - max. 500 g</t>
  </si>
  <si>
    <t>prílohové cestoviny, 8 - vaječné,  bal. Min. 3k Max. 5 kg</t>
  </si>
  <si>
    <t>Špirály - Typ A</t>
  </si>
  <si>
    <t>Špirály - Typ B</t>
  </si>
  <si>
    <t>cestoviny prílohové - na zapekanie, 8 - vaječné, balenie min. 200 max. 500g</t>
  </si>
  <si>
    <t>balenie min. 500g max. 1kg</t>
  </si>
  <si>
    <t xml:space="preserve">Kuskus </t>
  </si>
  <si>
    <t>balenie min. 2kg max. 5kg</t>
  </si>
  <si>
    <t>min.3-max. 6kg, semolinové, zloženie: múka z tvrdej pšenice, bezvaječné</t>
  </si>
  <si>
    <t>balenie min. 400 max 500g malé vrúbkované semol., zloženie: Pšeničná múka cestovinárska semolina, pitná voda. bezvaječné</t>
  </si>
  <si>
    <t>min.3-max. 6kg malé semolina, zloženie: krupica z tvrdej pšenice, pitná voda</t>
  </si>
  <si>
    <t>Kolienka kukuričné</t>
  </si>
  <si>
    <t>kukuričné balenie min. 500g max. 1kg bezlepkové., zloženie: kukuričná múka, voda</t>
  </si>
  <si>
    <t xml:space="preserve">Lasagne </t>
  </si>
  <si>
    <t xml:space="preserve"> min. 1 max. 3kg zloženie: múka z tvrdej PŠENICE - semolina, voda, bezvaječné</t>
  </si>
  <si>
    <t>bezvaječné balenie min. 3kg max. 5kg semol., zloženie: Pšeničná múka cestovinárska semolina, pitná voda.</t>
  </si>
  <si>
    <t>balenie min. 400 g max. 500 g bezvaječné</t>
  </si>
  <si>
    <t>balenie min. 3 kg max. 5kg semolinové, zloženie: múka z tvrdej PŠENICE - semolina, voda, bezvaječné</t>
  </si>
  <si>
    <t xml:space="preserve">Mašle </t>
  </si>
  <si>
    <t xml:space="preserve">Mušle </t>
  </si>
  <si>
    <t>bezvaječné, balenie min. 3 max.5kg,zloženie: múka z tvrdej PŠENICE - semolina, voda</t>
  </si>
  <si>
    <t>bezvaječné, balenie min.3 max. 5kg semolinové, zloženie: Pšeničná múka cestovinárska semolina, pitná voda.</t>
  </si>
  <si>
    <t>balenie min. 3kg max 5kg, zloženie: celozrnná semolinová múka, pitná voda</t>
  </si>
  <si>
    <t>Penne celozrnné</t>
  </si>
  <si>
    <t>Penne - Typ A</t>
  </si>
  <si>
    <t>Penne - Typ B</t>
  </si>
  <si>
    <t>bezvaječné, balenie min. 400 max. 500 g semolinové, zloženie: Pšeničná múka cestovinárska semolina, pitná voda.</t>
  </si>
  <si>
    <t>balenie min. 900g  max. 1kg bezlepkové, Zloženie: Ryžová múka, prírodný tapiokový škrob, soľ, kurkuma.</t>
  </si>
  <si>
    <t>Ryžové rezance 3mm - Typa A</t>
  </si>
  <si>
    <t>balenie min. 200g max. 300g,zloženie: ryžová múka, prírodný tapiokový škrob, soľ</t>
  </si>
  <si>
    <t>Ryžové rezance 3mm - Typ B</t>
  </si>
  <si>
    <t>2-minútové, balenie min. 3kg max. 5kg semolinové, Zloženie: Krupica z tvrdej PŠENICE</t>
  </si>
  <si>
    <t>Špagety - Typ A</t>
  </si>
  <si>
    <t>min. 3kg max. 5kg Bezvaječné, zloženie: Pšeničná polohrubá výberová múka, Pitná voda</t>
  </si>
  <si>
    <t>Špagety - Typ B</t>
  </si>
  <si>
    <t>balenie min. 400 g max. 500g , bezvaječné semol., zloženie: Pšeničná múka cestovinárska semolina, pitná voda.</t>
  </si>
  <si>
    <t>Špagety - Typ C</t>
  </si>
  <si>
    <t xml:space="preserve">Špagety kukuričné </t>
  </si>
  <si>
    <t>balenie min. 900g max. 1kg bezlep., zloženie: kukuričná múka, voda</t>
  </si>
  <si>
    <t>min. 1kg-2,9kg , zloženie: Tvrdá pšenice, čerstvá vejce z volného chovu (10 %).</t>
  </si>
  <si>
    <t>balenie min.3 max. 5kg zloženie: Tvrdá pšenice, čerstvá vejce z volného chovu (10 %).</t>
  </si>
  <si>
    <t>Špecle - Typ A</t>
  </si>
  <si>
    <t>Špecle - Typ B</t>
  </si>
  <si>
    <t>Volanty</t>
  </si>
  <si>
    <t xml:space="preserve"> balenie min.2kg-max. 6kg semolina, zloženie: krupica z tvrdej pšenice, pitná voda</t>
  </si>
  <si>
    <t>balenie Min. 500g max. 1000g,  3-farebné, zloženie: Múka z tvrdej PŠENICE semoliny, bezvaječné, prírodné farbivo</t>
  </si>
  <si>
    <t xml:space="preserve">bezvaječné min.3-max.5kg 3-farebné semol., zloženie: Múka z tvrdej PŠENICE semoliny, prírodné farbivo </t>
  </si>
  <si>
    <t>Vretená farebné - Typ A</t>
  </si>
  <si>
    <t>Vretená farebné - Typ B</t>
  </si>
  <si>
    <t xml:space="preserve"> balenie min. 700 g max. 1kg, bezvaječné semolinové sušené, zloženie: múka z tvrdej PŠENICE - semolina, voda</t>
  </si>
  <si>
    <t xml:space="preserve">Gnocchi </t>
  </si>
  <si>
    <t>balenie min. 2kg max. 5kg semolina, zloženie: Semolina - krupica z tvrdej pšenice</t>
  </si>
  <si>
    <t xml:space="preserve">Vrkoče </t>
  </si>
  <si>
    <t>balenie min.2kg-max. 5kg semolina, zloženie: krupica z tvrdej pšenice, pitná voda, bezvaječné</t>
  </si>
  <si>
    <t>bezlepkové balenie min. 200g max. 350g, Zloženie: ryžová múka, tapiokový škrob, soľ</t>
  </si>
  <si>
    <t>Rezance ryžové 7mm - Typ A</t>
  </si>
  <si>
    <t>bezlepkové, balenie min. 900g max. 1kg, Zloženie: ryžová múka, tapiokový škrob, soľ</t>
  </si>
  <si>
    <t>Ryžové rezance 7 mm - Typ B</t>
  </si>
  <si>
    <t>vaječné cestoviny z tvrdej pšenice plnené balenie min. 1000g max. 1500g</t>
  </si>
  <si>
    <t>Tortellini - príchuť A</t>
  </si>
  <si>
    <t>Tortellini - príchuť B</t>
  </si>
  <si>
    <t>Tortellini - príchuť C</t>
  </si>
  <si>
    <t xml:space="preserve">Fridátové rezance  </t>
  </si>
  <si>
    <t>zloženie: pšeničná múka, palmový olej, sušené vajcia, sušené vaječné bielky, sušené odtučnené mlieko, jedlá soľ, sušená srvátka, koreniny, balenie min. 1000g max. 1500g</t>
  </si>
  <si>
    <t>polievkové, závarkové cestoviny, 8 - vaječné,bal. Min. 350 - max. 1 kg bal.</t>
  </si>
  <si>
    <t>2-minútové balenie min.400g max. 500g semolinové, Zloženie: Krupica z tvrdej PŠENICE</t>
  </si>
  <si>
    <t>Špagety - Typ D</t>
  </si>
  <si>
    <t>Abeceda - Typ A</t>
  </si>
  <si>
    <t>Abeceda - Typ B</t>
  </si>
  <si>
    <t>balenie min. 200g max.500g bezlepkové</t>
  </si>
  <si>
    <t>Vretená</t>
  </si>
  <si>
    <t>polievkové, závarkové cestoviny, 8 - vaječné, bal. Min. 200 g - max. 300 g</t>
  </si>
  <si>
    <t>Slovenská ryža - Typ C</t>
  </si>
  <si>
    <t>Slovenská ryža - Typ D</t>
  </si>
  <si>
    <t>prílohové cestoviny,bezvaječné,  bal. Min. 500 g Max. 1 kg</t>
  </si>
  <si>
    <t>prílohové cestoviny,bezlepkové,  bal. Min. 200g Max. 500 g</t>
  </si>
  <si>
    <t>Tarhoňa - Typ C</t>
  </si>
  <si>
    <t>prílohové cestoviny,bezvaječné,  bal. Min. 200 g max. 550 g</t>
  </si>
  <si>
    <t>Tarhoňa - Typ D</t>
  </si>
  <si>
    <t>prílohové cestoviny,bezlepkové,  bal. Min. 200 g max. 550 g</t>
  </si>
  <si>
    <t>bezlepkové, balenie min. 200 max. 300g</t>
  </si>
  <si>
    <t>bezlepkové, balenie min. 300 max. 500g</t>
  </si>
  <si>
    <t>Kolienka - Bezlepkové</t>
  </si>
  <si>
    <t>Mušle - Bezlepkové</t>
  </si>
  <si>
    <t>Rezance široké - Bezlepkové</t>
  </si>
  <si>
    <t>Penne kukuricné - Bezlepkové</t>
  </si>
  <si>
    <t>Špirály kukuricné - Bezlepkové</t>
  </si>
  <si>
    <t>Mušlicky (Conchiglie) - bezlepkové</t>
  </si>
  <si>
    <t>Kocky - Bezlepkové</t>
  </si>
  <si>
    <t>Kocky vejáriky kukuricné - Bezlepkové</t>
  </si>
  <si>
    <t>Kolienka vaječné malé - Typ A</t>
  </si>
  <si>
    <t>Kolienka vaječné malé - typ B</t>
  </si>
  <si>
    <t>Kolienka malé semolinové bezvaječné - Typa A</t>
  </si>
  <si>
    <t>Kolienka malé semolinové bezvaječné - Typ B</t>
  </si>
  <si>
    <t>bezvaječné balenie min. 400g max. 500g semol., zloženie: Pšeničná múka cestovinárska semolina, pitná voda.</t>
  </si>
  <si>
    <t>Kolienka veľké semolinové bezvaječné - Typ A</t>
  </si>
  <si>
    <t>Kolienka veľké semolinové bezvaječné - Typ B</t>
  </si>
  <si>
    <t>Penne - Bezlepkové</t>
  </si>
  <si>
    <t>Rezance široké - Typ A</t>
  </si>
  <si>
    <t>Rezance široké - Typ B</t>
  </si>
  <si>
    <t>špagety celozrnné</t>
  </si>
  <si>
    <t>celozrnné, balenie min. 400g max. 800g</t>
  </si>
  <si>
    <t>Hviezdičky - Typ B</t>
  </si>
  <si>
    <t>Hviezdičky - Typ C</t>
  </si>
  <si>
    <t>polievkové, závarkové cestoviny, semolina, bezvaječné min. 3kg max. 5kg</t>
  </si>
  <si>
    <t>Niťovky - Typ C</t>
  </si>
  <si>
    <t>polievkové, závarkové cestoviny, bezvaječné , bal. Min. 300 - max. 800 g bal.</t>
  </si>
  <si>
    <t>polievkové, závarkové cestoviny, 8 - vaječné, , bal. Min. 450g - max. 1 kg bal.</t>
  </si>
  <si>
    <t>Rezance - Typ C</t>
  </si>
  <si>
    <t>polievkové, závarkové cestoviny,bezvaječné, balenie. Min. 350 - max. 1 kg bal.</t>
  </si>
  <si>
    <t>Rezance široké - Typ C</t>
  </si>
  <si>
    <t>prílohové cestoviny, bezvaječné, bal. Min. 550 - max. 1 kg bal</t>
  </si>
  <si>
    <t>cestoviny prílohové bezvaječné - na zapekanie, min. 2 cm široké, bal. Min. 400 g - max. 500 g</t>
  </si>
  <si>
    <t>cestoviny prílohové, bezvaječné - na zapekanie, min. 2 cm široké, bal. Min. 550 - max. 1 kg bal.</t>
  </si>
  <si>
    <t>Mrvenica - Typ C</t>
  </si>
  <si>
    <t>polievkové, závarkové cestoviny, bezvaječné, bal. Min. 300 - max. 1 kg bal.</t>
  </si>
  <si>
    <t>15850000-1</t>
  </si>
  <si>
    <t>Termín objednávania</t>
  </si>
  <si>
    <t>odo dňa účinnosti zmluvy</t>
  </si>
  <si>
    <t>od 27.11.2026</t>
  </si>
  <si>
    <t>od 28.11.2026</t>
  </si>
  <si>
    <t>Kocky malé vaječné - Typ A</t>
  </si>
  <si>
    <t>Kocky malé vaječné - Typ B</t>
  </si>
  <si>
    <t>Kocky malé bezvaječné - Typ A</t>
  </si>
  <si>
    <t>Kocky malé bezvaječné - Typ B</t>
  </si>
  <si>
    <t>cestoviny prílohové - na zapekanie,balenie min. 200 max. 500g</t>
  </si>
  <si>
    <t>cestoviny prílohové - na zapekanie, balenie 550 g  - 1000g</t>
  </si>
  <si>
    <t>cestoviny - 8 vaječné prílohové - na zapekanie, min. 2x2 cm, balenie min 200g max. 500g</t>
  </si>
  <si>
    <t>cestoviny prílohové 8 - vaječné - na zapekanie, min. 2x2 cm, balenie min. 3kg max. 5kg</t>
  </si>
  <si>
    <t>Kocky kukuričné - Bezlepkové</t>
  </si>
  <si>
    <t>Kocky veľké vaječné - Typ A</t>
  </si>
  <si>
    <t>Kocky veľké vaječné - Typ B</t>
  </si>
  <si>
    <t>Kocky veľké bezvaječné - Typ A</t>
  </si>
  <si>
    <t>Kocky veľké bezvaječné - Typ B</t>
  </si>
  <si>
    <t>cestoviny prílohové  na zapekanie, min. 2x2 cm, balenie min. 3kg max. 5kg</t>
  </si>
  <si>
    <t>cestoviny - prílohové - na zapekanie, min. 2x2 cm, balenie min 200g max. 500g</t>
  </si>
  <si>
    <t>Názov zákazky: Zabezpečenie dodávok cestovín pre organizácie BBSK v okrese BR RA RS_Výzva č. 170</t>
  </si>
  <si>
    <t>VAJECNE-CESTOVINY-BR-RA-RS</t>
  </si>
  <si>
    <t>BEZVAJECNE-CESTOVINY-BR-RA-RS</t>
  </si>
  <si>
    <t>BEZLEPKOVE-CESTOVINY-BR-RA-RS</t>
  </si>
  <si>
    <t>PLNENE-CESTOVINY-BR-RA-RS</t>
  </si>
  <si>
    <t>*Stĺpec G - vyplní úspešný uchádzač - po výzve na poskytnutie súčinnosti.</t>
  </si>
  <si>
    <t>**Stĺpec O - DPH% - uchádzač vyplní číselne 5,19, alebo 23.</t>
  </si>
  <si>
    <t>***Verejný obstarávateľ vyžaduje predloženie ponuky v štruktúre a formáte určenom verejným obstarávateľom, pričom uchádzač vyplní údaje do súboru MS Excel, ktorý je súčasťou súťažných podkladov.</t>
  </si>
  <si>
    <r>
      <t xml:space="preserve">URL ponúknutého tovaru </t>
    </r>
    <r>
      <rPr>
        <b/>
        <sz val="11"/>
        <color rgb="FFFF0000"/>
        <rFont val="Calibri"/>
        <family val="2"/>
        <charset val="238"/>
      </rPr>
      <t>*</t>
    </r>
  </si>
  <si>
    <r>
      <t xml:space="preserve">DPH % </t>
    </r>
    <r>
      <rPr>
        <b/>
        <sz val="11"/>
        <color rgb="FFFF0000"/>
        <rFont val="Calibri"/>
        <family val="2"/>
        <charset val="238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</si>
</sst>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Aptos Narrow"/>
      <family val="2"/>
      <charset val="238"/>
      <scheme val="minor"/>
    </font>
    <font>
      <b/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2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5" fillId="4" borderId="2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Protection="1">
      <protection locked="0"/>
    </xf>
    <xf numFmtId="0" fontId="5" fillId="4" borderId="4" xfId="0" applyFont="1" applyFill="1" applyBorder="1" applyProtection="1">
      <protection locked="0"/>
    </xf>
    <xf numFmtId="0" fontId="2" fillId="4" borderId="5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4" fillId="4" borderId="1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0" fontId="5" fillId="4" borderId="7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3" fillId="6" borderId="1" xfId="0" applyFont="1" applyFill="1" applyBorder="1" applyProtection="1">
      <protection locked="0"/>
    </xf>
    <xf numFmtId="0" fontId="4" fillId="6" borderId="1" xfId="0" applyFont="1" applyFill="1" applyBorder="1" applyProtection="1">
      <protection locked="0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Protection="1"/>
    <xf numFmtId="0" fontId="1" fillId="0" borderId="0" xfId="0" applyFont="1" applyProtection="1"/>
    <xf numFmtId="0" fontId="9" fillId="0" borderId="0" xfId="0" applyFont="1" applyProtection="1"/>
    <xf numFmtId="0" fontId="0" fillId="0" borderId="1" xfId="0" applyBorder="1" applyProtection="1"/>
    <xf numFmtId="0" fontId="8" fillId="0" borderId="1" xfId="0" applyFont="1" applyBorder="1" applyProtection="1"/>
    <xf numFmtId="0" fontId="5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left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2" fillId="0" borderId="1" xfId="0" applyFont="1" applyBorder="1" applyAlignment="1" applyProtection="1">
      <alignment wrapText="1"/>
    </xf>
    <xf numFmtId="0" fontId="5" fillId="3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left"/>
    </xf>
    <xf numFmtId="0" fontId="4" fillId="2" borderId="0" xfId="0" applyFont="1" applyFill="1" applyProtection="1"/>
    <xf numFmtId="0" fontId="6" fillId="0" borderId="1" xfId="0" applyFont="1" applyBorder="1" applyAlignment="1" applyProtection="1">
      <alignment horizontal="center" vertical="center"/>
    </xf>
    <xf numFmtId="0" fontId="5" fillId="5" borderId="9" xfId="0" applyFont="1" applyFill="1" applyBorder="1" applyProtection="1"/>
    <xf numFmtId="2" fontId="2" fillId="5" borderId="10" xfId="0" applyNumberFormat="1" applyFont="1" applyFill="1" applyBorder="1" applyProtection="1"/>
    <xf numFmtId="2" fontId="2" fillId="5" borderId="1" xfId="0" applyNumberFormat="1" applyFont="1" applyFill="1" applyBorder="1" applyProtection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D21-756C-43D6-B739-84B53E509675}">
  <dimension ref="A1:S104"/>
  <sheetViews>
    <sheetView tabSelected="1" topLeftCell="A89" zoomScale="68" zoomScaleNormal="68" workbookViewId="0">
      <selection activeCell="F107" sqref="F107"/>
    </sheetView>
  </sheetViews>
  <sheetFormatPr defaultColWidth="8.88671875" defaultRowHeight="14.4" x14ac:dyDescent="0.3"/>
  <cols>
    <col min="1" max="1" width="42" style="33" customWidth="1"/>
    <col min="2" max="2" width="23.6640625" style="33" customWidth="1"/>
    <col min="3" max="3" width="17.6640625" style="33" customWidth="1"/>
    <col min="4" max="4" width="26.44140625" style="33" customWidth="1"/>
    <col min="5" max="5" width="27.88671875" style="2" customWidth="1"/>
    <col min="6" max="6" width="21.33203125" style="2" customWidth="1"/>
    <col min="7" max="7" width="32.88671875" style="2" customWidth="1"/>
    <col min="8" max="8" width="26.33203125" style="2" customWidth="1"/>
    <col min="9" max="9" width="18.88671875" style="2" customWidth="1"/>
    <col min="10" max="10" width="21" style="33" customWidth="1"/>
    <col min="11" max="11" width="25.5546875" style="33" customWidth="1"/>
    <col min="12" max="12" width="8.88671875" style="33"/>
    <col min="13" max="13" width="11.88671875" style="2" customWidth="1"/>
    <col min="14" max="14" width="11.5546875" style="2" customWidth="1"/>
    <col min="15" max="15" width="12.88671875" style="2" customWidth="1"/>
    <col min="16" max="16" width="13.6640625" style="33" customWidth="1"/>
    <col min="17" max="17" width="13.88671875" style="33" customWidth="1"/>
    <col min="18" max="18" width="20.33203125" style="33" customWidth="1"/>
    <col min="19" max="19" width="11.6640625" style="2" bestFit="1" customWidth="1"/>
    <col min="20" max="16384" width="8.88671875" style="2"/>
  </cols>
  <sheetData>
    <row r="1" spans="1:18" ht="14.4" customHeight="1" x14ac:dyDescent="0.3">
      <c r="A1" s="24" t="s">
        <v>189</v>
      </c>
      <c r="B1" s="24"/>
      <c r="C1" s="24"/>
      <c r="D1" s="41"/>
      <c r="E1" s="1"/>
      <c r="F1" s="1"/>
      <c r="G1" s="1"/>
      <c r="H1" s="1"/>
      <c r="I1" s="1"/>
      <c r="J1" s="41"/>
      <c r="K1" s="41"/>
      <c r="L1" s="41"/>
      <c r="M1" s="1"/>
      <c r="N1" s="1"/>
      <c r="O1" s="1"/>
      <c r="P1" s="41"/>
      <c r="Q1" s="41"/>
      <c r="R1" s="41"/>
    </row>
    <row r="2" spans="1:18" x14ac:dyDescent="0.3">
      <c r="A2" s="25"/>
      <c r="B2" s="25"/>
      <c r="C2" s="25"/>
      <c r="D2" s="42"/>
      <c r="E2" s="3"/>
      <c r="F2" s="3"/>
      <c r="G2" s="3"/>
      <c r="H2" s="3"/>
      <c r="I2" s="3"/>
      <c r="J2" s="43"/>
      <c r="K2" s="43"/>
      <c r="L2" s="49"/>
      <c r="M2" s="4"/>
      <c r="N2" s="3"/>
      <c r="O2" s="3"/>
      <c r="P2" s="43"/>
      <c r="Q2" s="42"/>
      <c r="R2" s="42"/>
    </row>
    <row r="3" spans="1:18" s="7" customFormat="1" ht="28.8" x14ac:dyDescent="0.3">
      <c r="A3" s="26" t="s">
        <v>0</v>
      </c>
      <c r="B3" s="26" t="s">
        <v>170</v>
      </c>
      <c r="C3" s="37" t="s">
        <v>7</v>
      </c>
      <c r="D3" s="26" t="s">
        <v>1</v>
      </c>
      <c r="E3" s="5" t="s">
        <v>2</v>
      </c>
      <c r="F3" s="5" t="s">
        <v>3</v>
      </c>
      <c r="G3" s="5" t="s">
        <v>197</v>
      </c>
      <c r="H3" s="5" t="s">
        <v>4</v>
      </c>
      <c r="I3" s="5" t="s">
        <v>5</v>
      </c>
      <c r="J3" s="26" t="s">
        <v>6</v>
      </c>
      <c r="K3" s="45" t="s">
        <v>8</v>
      </c>
      <c r="L3" s="50" t="s">
        <v>9</v>
      </c>
      <c r="M3" s="6" t="s">
        <v>10</v>
      </c>
      <c r="N3" s="5" t="s">
        <v>11</v>
      </c>
      <c r="O3" s="5" t="s">
        <v>198</v>
      </c>
      <c r="P3" s="26" t="s">
        <v>12</v>
      </c>
      <c r="Q3" s="26" t="s">
        <v>13</v>
      </c>
      <c r="R3" s="26" t="s">
        <v>14</v>
      </c>
    </row>
    <row r="4" spans="1:18" ht="72" x14ac:dyDescent="0.3">
      <c r="A4" s="27" t="s">
        <v>27</v>
      </c>
      <c r="B4" s="35" t="s">
        <v>171</v>
      </c>
      <c r="C4" s="38" t="s">
        <v>124</v>
      </c>
      <c r="D4" s="38" t="s">
        <v>190</v>
      </c>
      <c r="E4" s="8" t="s">
        <v>15</v>
      </c>
      <c r="F4" s="8" t="s">
        <v>15</v>
      </c>
      <c r="G4" s="22" t="s">
        <v>16</v>
      </c>
      <c r="H4" s="8" t="s">
        <v>15</v>
      </c>
      <c r="I4" s="8" t="s">
        <v>15</v>
      </c>
      <c r="J4" s="44" t="s">
        <v>169</v>
      </c>
      <c r="K4" s="46">
        <v>50</v>
      </c>
      <c r="L4" s="29" t="s">
        <v>17</v>
      </c>
      <c r="M4" s="8" t="s">
        <v>15</v>
      </c>
      <c r="N4" s="8" t="s">
        <v>15</v>
      </c>
      <c r="O4" s="8" t="s">
        <v>15</v>
      </c>
      <c r="P4" s="44" t="e">
        <f t="shared" ref="P4:P84" si="0">N4*O4/100+N4</f>
        <v>#VALUE!</v>
      </c>
      <c r="Q4" s="44" t="e">
        <f t="shared" ref="Q4:Q83" si="1">N4*K4</f>
        <v>#VALUE!</v>
      </c>
      <c r="R4" s="44" t="e">
        <f t="shared" ref="R4:R83" si="2">P4*K4</f>
        <v>#VALUE!</v>
      </c>
    </row>
    <row r="5" spans="1:18" ht="86.4" x14ac:dyDescent="0.3">
      <c r="A5" s="27" t="s">
        <v>28</v>
      </c>
      <c r="B5" s="35" t="s">
        <v>171</v>
      </c>
      <c r="C5" s="38" t="s">
        <v>160</v>
      </c>
      <c r="D5" s="38" t="s">
        <v>190</v>
      </c>
      <c r="E5" s="8" t="s">
        <v>15</v>
      </c>
      <c r="F5" s="8" t="s">
        <v>15</v>
      </c>
      <c r="G5" s="22" t="s">
        <v>16</v>
      </c>
      <c r="H5" s="8" t="s">
        <v>15</v>
      </c>
      <c r="I5" s="8" t="s">
        <v>15</v>
      </c>
      <c r="J5" s="44" t="s">
        <v>169</v>
      </c>
      <c r="K5" s="46">
        <v>50</v>
      </c>
      <c r="L5" s="29" t="s">
        <v>17</v>
      </c>
      <c r="M5" s="8" t="s">
        <v>15</v>
      </c>
      <c r="N5" s="8" t="s">
        <v>15</v>
      </c>
      <c r="O5" s="8" t="s">
        <v>15</v>
      </c>
      <c r="P5" s="44" t="e">
        <f t="shared" si="0"/>
        <v>#VALUE!</v>
      </c>
      <c r="Q5" s="44" t="e">
        <f t="shared" si="1"/>
        <v>#VALUE!</v>
      </c>
      <c r="R5" s="44" t="e">
        <f t="shared" si="2"/>
        <v>#VALUE!</v>
      </c>
    </row>
    <row r="6" spans="1:18" ht="86.4" x14ac:dyDescent="0.3">
      <c r="A6" s="27" t="s">
        <v>158</v>
      </c>
      <c r="B6" s="35" t="s">
        <v>171</v>
      </c>
      <c r="C6" s="38" t="s">
        <v>159</v>
      </c>
      <c r="D6" s="38" t="s">
        <v>191</v>
      </c>
      <c r="E6" s="8" t="s">
        <v>15</v>
      </c>
      <c r="F6" s="8" t="s">
        <v>15</v>
      </c>
      <c r="G6" s="22" t="s">
        <v>16</v>
      </c>
      <c r="H6" s="8" t="s">
        <v>15</v>
      </c>
      <c r="I6" s="8" t="s">
        <v>15</v>
      </c>
      <c r="J6" s="44" t="s">
        <v>169</v>
      </c>
      <c r="K6" s="46">
        <v>50</v>
      </c>
      <c r="L6" s="29" t="s">
        <v>17</v>
      </c>
      <c r="M6" s="8" t="s">
        <v>15</v>
      </c>
      <c r="N6" s="8" t="s">
        <v>15</v>
      </c>
      <c r="O6" s="8" t="s">
        <v>15</v>
      </c>
      <c r="P6" s="44" t="e">
        <f t="shared" ref="P6" si="3">N6*O6/100+N6</f>
        <v>#VALUE!</v>
      </c>
      <c r="Q6" s="44" t="e">
        <f t="shared" ref="Q6" si="4">N6*K6</f>
        <v>#VALUE!</v>
      </c>
      <c r="R6" s="44" t="e">
        <f t="shared" ref="R6" si="5">P6*K6</f>
        <v>#VALUE!</v>
      </c>
    </row>
    <row r="7" spans="1:18" ht="72" x14ac:dyDescent="0.3">
      <c r="A7" s="27" t="s">
        <v>33</v>
      </c>
      <c r="B7" s="35" t="s">
        <v>171</v>
      </c>
      <c r="C7" s="38" t="s">
        <v>124</v>
      </c>
      <c r="D7" s="38" t="s">
        <v>190</v>
      </c>
      <c r="E7" s="8" t="s">
        <v>15</v>
      </c>
      <c r="F7" s="8" t="s">
        <v>15</v>
      </c>
      <c r="G7" s="22" t="s">
        <v>16</v>
      </c>
      <c r="H7" s="8" t="s">
        <v>15</v>
      </c>
      <c r="I7" s="8" t="s">
        <v>15</v>
      </c>
      <c r="J7" s="44" t="s">
        <v>169</v>
      </c>
      <c r="K7" s="46">
        <v>50</v>
      </c>
      <c r="L7" s="29" t="s">
        <v>17</v>
      </c>
      <c r="M7" s="8" t="s">
        <v>15</v>
      </c>
      <c r="N7" s="8" t="s">
        <v>15</v>
      </c>
      <c r="O7" s="8" t="s">
        <v>15</v>
      </c>
      <c r="P7" s="44" t="e">
        <f t="shared" si="0"/>
        <v>#VALUE!</v>
      </c>
      <c r="Q7" s="44" t="e">
        <f t="shared" si="1"/>
        <v>#VALUE!</v>
      </c>
      <c r="R7" s="44" t="e">
        <f t="shared" si="2"/>
        <v>#VALUE!</v>
      </c>
    </row>
    <row r="8" spans="1:18" ht="72" x14ac:dyDescent="0.3">
      <c r="A8" s="27" t="s">
        <v>34</v>
      </c>
      <c r="B8" s="35" t="s">
        <v>171</v>
      </c>
      <c r="C8" s="38" t="s">
        <v>117</v>
      </c>
      <c r="D8" s="38" t="s">
        <v>190</v>
      </c>
      <c r="E8" s="8" t="s">
        <v>15</v>
      </c>
      <c r="F8" s="8" t="s">
        <v>15</v>
      </c>
      <c r="G8" s="22" t="s">
        <v>16</v>
      </c>
      <c r="H8" s="8" t="s">
        <v>15</v>
      </c>
      <c r="I8" s="8" t="s">
        <v>15</v>
      </c>
      <c r="J8" s="44" t="s">
        <v>169</v>
      </c>
      <c r="K8" s="46">
        <v>50</v>
      </c>
      <c r="L8" s="29" t="s">
        <v>17</v>
      </c>
      <c r="M8" s="8" t="s">
        <v>15</v>
      </c>
      <c r="N8" s="8" t="s">
        <v>15</v>
      </c>
      <c r="O8" s="8" t="s">
        <v>15</v>
      </c>
      <c r="P8" s="44" t="e">
        <f t="shared" si="0"/>
        <v>#VALUE!</v>
      </c>
      <c r="Q8" s="44" t="e">
        <f t="shared" si="1"/>
        <v>#VALUE!</v>
      </c>
      <c r="R8" s="44" t="e">
        <f t="shared" si="2"/>
        <v>#VALUE!</v>
      </c>
    </row>
    <row r="9" spans="1:18" ht="72" x14ac:dyDescent="0.3">
      <c r="A9" s="27" t="s">
        <v>161</v>
      </c>
      <c r="B9" s="35" t="s">
        <v>171</v>
      </c>
      <c r="C9" s="38" t="s">
        <v>162</v>
      </c>
      <c r="D9" s="38" t="s">
        <v>191</v>
      </c>
      <c r="E9" s="8" t="s">
        <v>15</v>
      </c>
      <c r="F9" s="8" t="s">
        <v>15</v>
      </c>
      <c r="G9" s="22" t="s">
        <v>16</v>
      </c>
      <c r="H9" s="8" t="s">
        <v>15</v>
      </c>
      <c r="I9" s="8" t="s">
        <v>15</v>
      </c>
      <c r="J9" s="44" t="s">
        <v>169</v>
      </c>
      <c r="K9" s="46">
        <v>50</v>
      </c>
      <c r="L9" s="29" t="s">
        <v>17</v>
      </c>
      <c r="M9" s="8" t="s">
        <v>15</v>
      </c>
      <c r="N9" s="8" t="s">
        <v>15</v>
      </c>
      <c r="O9" s="8" t="s">
        <v>15</v>
      </c>
      <c r="P9" s="44" t="e">
        <f t="shared" ref="P9" si="6">N9*O9/100+N9</f>
        <v>#VALUE!</v>
      </c>
      <c r="Q9" s="44" t="e">
        <f t="shared" ref="Q9" si="7">N9*K9</f>
        <v>#VALUE!</v>
      </c>
      <c r="R9" s="44" t="e">
        <f t="shared" ref="R9" si="8">P9*K9</f>
        <v>#VALUE!</v>
      </c>
    </row>
    <row r="10" spans="1:18" ht="39" customHeight="1" x14ac:dyDescent="0.3">
      <c r="A10" s="27" t="s">
        <v>151</v>
      </c>
      <c r="B10" s="35" t="s">
        <v>171</v>
      </c>
      <c r="C10" s="38" t="s">
        <v>47</v>
      </c>
      <c r="D10" s="38" t="s">
        <v>190</v>
      </c>
      <c r="E10" s="8" t="s">
        <v>15</v>
      </c>
      <c r="F10" s="8" t="s">
        <v>15</v>
      </c>
      <c r="G10" s="22" t="s">
        <v>16</v>
      </c>
      <c r="H10" s="8" t="s">
        <v>15</v>
      </c>
      <c r="I10" s="8" t="s">
        <v>15</v>
      </c>
      <c r="J10" s="44" t="s">
        <v>169</v>
      </c>
      <c r="K10" s="46">
        <v>50</v>
      </c>
      <c r="L10" s="29" t="s">
        <v>17</v>
      </c>
      <c r="M10" s="8" t="s">
        <v>15</v>
      </c>
      <c r="N10" s="8" t="s">
        <v>15</v>
      </c>
      <c r="O10" s="8" t="s">
        <v>15</v>
      </c>
      <c r="P10" s="44" t="e">
        <f t="shared" si="0"/>
        <v>#VALUE!</v>
      </c>
      <c r="Q10" s="44" t="e">
        <f t="shared" si="1"/>
        <v>#VALUE!</v>
      </c>
      <c r="R10" s="44" t="e">
        <f t="shared" si="2"/>
        <v>#VALUE!</v>
      </c>
    </row>
    <row r="11" spans="1:18" ht="35.4" customHeight="1" x14ac:dyDescent="0.3">
      <c r="A11" s="27" t="s">
        <v>152</v>
      </c>
      <c r="B11" s="35" t="s">
        <v>171</v>
      </c>
      <c r="C11" s="38" t="s">
        <v>48</v>
      </c>
      <c r="D11" s="38" t="s">
        <v>190</v>
      </c>
      <c r="E11" s="8" t="s">
        <v>15</v>
      </c>
      <c r="F11" s="8" t="s">
        <v>15</v>
      </c>
      <c r="G11" s="22" t="s">
        <v>16</v>
      </c>
      <c r="H11" s="8" t="s">
        <v>15</v>
      </c>
      <c r="I11" s="8" t="s">
        <v>15</v>
      </c>
      <c r="J11" s="44" t="s">
        <v>169</v>
      </c>
      <c r="K11" s="46">
        <v>50</v>
      </c>
      <c r="L11" s="29" t="s">
        <v>17</v>
      </c>
      <c r="M11" s="8" t="s">
        <v>15</v>
      </c>
      <c r="N11" s="8" t="s">
        <v>15</v>
      </c>
      <c r="O11" s="8" t="s">
        <v>15</v>
      </c>
      <c r="P11" s="44" t="e">
        <f t="shared" si="0"/>
        <v>#VALUE!</v>
      </c>
      <c r="Q11" s="44" t="e">
        <f t="shared" si="1"/>
        <v>#VALUE!</v>
      </c>
      <c r="R11" s="44" t="e">
        <f t="shared" si="2"/>
        <v>#VALUE!</v>
      </c>
    </row>
    <row r="12" spans="1:18" ht="35.4" customHeight="1" x14ac:dyDescent="0.3">
      <c r="A12" s="27" t="s">
        <v>163</v>
      </c>
      <c r="B12" s="35" t="s">
        <v>171</v>
      </c>
      <c r="C12" s="38" t="s">
        <v>164</v>
      </c>
      <c r="D12" s="31" t="s">
        <v>191</v>
      </c>
      <c r="E12" s="8" t="s">
        <v>15</v>
      </c>
      <c r="F12" s="8" t="s">
        <v>15</v>
      </c>
      <c r="G12" s="22" t="s">
        <v>16</v>
      </c>
      <c r="H12" s="8" t="s">
        <v>15</v>
      </c>
      <c r="I12" s="8" t="s">
        <v>15</v>
      </c>
      <c r="J12" s="44" t="s">
        <v>169</v>
      </c>
      <c r="K12" s="46">
        <v>50</v>
      </c>
      <c r="L12" s="29" t="s">
        <v>17</v>
      </c>
      <c r="M12" s="8" t="s">
        <v>15</v>
      </c>
      <c r="N12" s="8" t="s">
        <v>15</v>
      </c>
      <c r="O12" s="8" t="s">
        <v>15</v>
      </c>
      <c r="P12" s="44" t="e">
        <f t="shared" ref="P12" si="9">N12*O12/100+N12</f>
        <v>#VALUE!</v>
      </c>
      <c r="Q12" s="44" t="e">
        <f t="shared" ref="Q12" si="10">N12*K12</f>
        <v>#VALUE!</v>
      </c>
      <c r="R12" s="44" t="e">
        <f t="shared" ref="R12" si="11">P12*K12</f>
        <v>#VALUE!</v>
      </c>
    </row>
    <row r="13" spans="1:18" ht="28.8" x14ac:dyDescent="0.3">
      <c r="A13" s="28" t="s">
        <v>137</v>
      </c>
      <c r="B13" s="35" t="s">
        <v>171</v>
      </c>
      <c r="C13" s="38" t="s">
        <v>133</v>
      </c>
      <c r="D13" s="38" t="s">
        <v>192</v>
      </c>
      <c r="E13" s="8" t="s">
        <v>15</v>
      </c>
      <c r="F13" s="8" t="s">
        <v>15</v>
      </c>
      <c r="G13" s="22" t="s">
        <v>16</v>
      </c>
      <c r="H13" s="8" t="s">
        <v>15</v>
      </c>
      <c r="I13" s="8" t="s">
        <v>15</v>
      </c>
      <c r="J13" s="44" t="s">
        <v>169</v>
      </c>
      <c r="K13" s="46">
        <v>40</v>
      </c>
      <c r="L13" s="29" t="s">
        <v>17</v>
      </c>
      <c r="M13" s="8" t="s">
        <v>15</v>
      </c>
      <c r="N13" s="8" t="s">
        <v>15</v>
      </c>
      <c r="O13" s="8" t="s">
        <v>15</v>
      </c>
      <c r="P13" s="44" t="e">
        <f t="shared" si="0"/>
        <v>#VALUE!</v>
      </c>
      <c r="Q13" s="44" t="e">
        <f t="shared" si="1"/>
        <v>#VALUE!</v>
      </c>
      <c r="R13" s="44" t="e">
        <f t="shared" si="2"/>
        <v>#VALUE!</v>
      </c>
    </row>
    <row r="14" spans="1:18" ht="72" x14ac:dyDescent="0.3">
      <c r="A14" s="27" t="s">
        <v>35</v>
      </c>
      <c r="B14" s="35" t="s">
        <v>171</v>
      </c>
      <c r="C14" s="38" t="s">
        <v>165</v>
      </c>
      <c r="D14" s="38" t="s">
        <v>191</v>
      </c>
      <c r="E14" s="8" t="s">
        <v>15</v>
      </c>
      <c r="F14" s="8" t="s">
        <v>15</v>
      </c>
      <c r="G14" s="22" t="s">
        <v>16</v>
      </c>
      <c r="H14" s="8" t="s">
        <v>15</v>
      </c>
      <c r="I14" s="8" t="s">
        <v>15</v>
      </c>
      <c r="J14" s="44" t="s">
        <v>169</v>
      </c>
      <c r="K14" s="46">
        <v>50</v>
      </c>
      <c r="L14" s="29" t="s">
        <v>17</v>
      </c>
      <c r="M14" s="8" t="s">
        <v>15</v>
      </c>
      <c r="N14" s="8" t="s">
        <v>15</v>
      </c>
      <c r="O14" s="8" t="s">
        <v>15</v>
      </c>
      <c r="P14" s="44" t="e">
        <f t="shared" si="0"/>
        <v>#VALUE!</v>
      </c>
      <c r="Q14" s="44" t="e">
        <f t="shared" si="1"/>
        <v>#VALUE!</v>
      </c>
      <c r="R14" s="44" t="e">
        <f t="shared" si="2"/>
        <v>#VALUE!</v>
      </c>
    </row>
    <row r="15" spans="1:18" ht="178.95" customHeight="1" x14ac:dyDescent="0.3">
      <c r="A15" s="27" t="s">
        <v>36</v>
      </c>
      <c r="B15" s="35" t="s">
        <v>171</v>
      </c>
      <c r="C15" s="38" t="s">
        <v>166</v>
      </c>
      <c r="D15" s="38" t="s">
        <v>191</v>
      </c>
      <c r="E15" s="8" t="s">
        <v>15</v>
      </c>
      <c r="F15" s="8" t="s">
        <v>15</v>
      </c>
      <c r="G15" s="22" t="s">
        <v>16</v>
      </c>
      <c r="H15" s="8" t="s">
        <v>15</v>
      </c>
      <c r="I15" s="8" t="s">
        <v>15</v>
      </c>
      <c r="J15" s="44" t="s">
        <v>169</v>
      </c>
      <c r="K15" s="46">
        <v>50</v>
      </c>
      <c r="L15" s="29" t="s">
        <v>17</v>
      </c>
      <c r="M15" s="8" t="s">
        <v>15</v>
      </c>
      <c r="N15" s="8" t="s">
        <v>15</v>
      </c>
      <c r="O15" s="8" t="s">
        <v>15</v>
      </c>
      <c r="P15" s="44" t="e">
        <f t="shared" si="0"/>
        <v>#VALUE!</v>
      </c>
      <c r="Q15" s="44" t="e">
        <f t="shared" si="1"/>
        <v>#VALUE!</v>
      </c>
      <c r="R15" s="44" t="e">
        <f t="shared" si="2"/>
        <v>#VALUE!</v>
      </c>
    </row>
    <row r="16" spans="1:18" ht="72" x14ac:dyDescent="0.3">
      <c r="A16" s="27" t="s">
        <v>30</v>
      </c>
      <c r="B16" s="35" t="s">
        <v>171</v>
      </c>
      <c r="C16" s="38" t="s">
        <v>29</v>
      </c>
      <c r="D16" s="38" t="s">
        <v>190</v>
      </c>
      <c r="E16" s="8" t="s">
        <v>15</v>
      </c>
      <c r="F16" s="8" t="s">
        <v>15</v>
      </c>
      <c r="G16" s="22" t="s">
        <v>16</v>
      </c>
      <c r="H16" s="8" t="s">
        <v>15</v>
      </c>
      <c r="I16" s="8" t="s">
        <v>15</v>
      </c>
      <c r="J16" s="44" t="s">
        <v>169</v>
      </c>
      <c r="K16" s="46">
        <v>20</v>
      </c>
      <c r="L16" s="29" t="s">
        <v>17</v>
      </c>
      <c r="M16" s="8" t="s">
        <v>15</v>
      </c>
      <c r="N16" s="8" t="s">
        <v>15</v>
      </c>
      <c r="O16" s="8" t="s">
        <v>15</v>
      </c>
      <c r="P16" s="44" t="e">
        <f t="shared" si="0"/>
        <v>#VALUE!</v>
      </c>
      <c r="Q16" s="44" t="e">
        <f t="shared" si="1"/>
        <v>#VALUE!</v>
      </c>
      <c r="R16" s="44" t="e">
        <f t="shared" si="2"/>
        <v>#VALUE!</v>
      </c>
    </row>
    <row r="17" spans="1:18" ht="178.95" customHeight="1" x14ac:dyDescent="0.3">
      <c r="A17" s="27" t="s">
        <v>32</v>
      </c>
      <c r="B17" s="35" t="s">
        <v>171</v>
      </c>
      <c r="C17" s="38" t="s">
        <v>31</v>
      </c>
      <c r="D17" s="38" t="s">
        <v>190</v>
      </c>
      <c r="E17" s="8" t="s">
        <v>15</v>
      </c>
      <c r="F17" s="8" t="s">
        <v>15</v>
      </c>
      <c r="G17" s="22" t="s">
        <v>16</v>
      </c>
      <c r="H17" s="8" t="s">
        <v>15</v>
      </c>
      <c r="I17" s="8" t="s">
        <v>15</v>
      </c>
      <c r="J17" s="44" t="s">
        <v>169</v>
      </c>
      <c r="K17" s="46">
        <v>50</v>
      </c>
      <c r="L17" s="29" t="s">
        <v>17</v>
      </c>
      <c r="M17" s="8" t="s">
        <v>15</v>
      </c>
      <c r="N17" s="8" t="s">
        <v>15</v>
      </c>
      <c r="O17" s="8" t="s">
        <v>15</v>
      </c>
      <c r="P17" s="44" t="e">
        <f t="shared" si="0"/>
        <v>#VALUE!</v>
      </c>
      <c r="Q17" s="44" t="e">
        <f t="shared" si="1"/>
        <v>#VALUE!</v>
      </c>
      <c r="R17" s="44" t="e">
        <f t="shared" si="2"/>
        <v>#VALUE!</v>
      </c>
    </row>
    <row r="18" spans="1:18" ht="178.95" customHeight="1" x14ac:dyDescent="0.3">
      <c r="A18" s="27" t="s">
        <v>167</v>
      </c>
      <c r="B18" s="35" t="s">
        <v>171</v>
      </c>
      <c r="C18" s="38" t="s">
        <v>168</v>
      </c>
      <c r="D18" s="38" t="s">
        <v>191</v>
      </c>
      <c r="E18" s="8" t="s">
        <v>15</v>
      </c>
      <c r="F18" s="8" t="s">
        <v>15</v>
      </c>
      <c r="G18" s="22" t="s">
        <v>16</v>
      </c>
      <c r="H18" s="8" t="s">
        <v>15</v>
      </c>
      <c r="I18" s="8" t="s">
        <v>15</v>
      </c>
      <c r="J18" s="44" t="s">
        <v>169</v>
      </c>
      <c r="K18" s="46">
        <v>50</v>
      </c>
      <c r="L18" s="29" t="s">
        <v>17</v>
      </c>
      <c r="M18" s="8" t="s">
        <v>15</v>
      </c>
      <c r="N18" s="8" t="s">
        <v>15</v>
      </c>
      <c r="O18" s="8" t="s">
        <v>15</v>
      </c>
      <c r="P18" s="44" t="e">
        <f t="shared" ref="P18" si="12">N18*O18/100+N18</f>
        <v>#VALUE!</v>
      </c>
      <c r="Q18" s="44" t="e">
        <f t="shared" ref="Q18" si="13">N18*K18</f>
        <v>#VALUE!</v>
      </c>
      <c r="R18" s="44" t="e">
        <f t="shared" ref="R18" si="14">P18*K18</f>
        <v>#VALUE!</v>
      </c>
    </row>
    <row r="19" spans="1:18" ht="178.95" customHeight="1" x14ac:dyDescent="0.3">
      <c r="A19" s="27" t="s">
        <v>39</v>
      </c>
      <c r="B19" s="35" t="s">
        <v>171</v>
      </c>
      <c r="C19" s="38" t="s">
        <v>37</v>
      </c>
      <c r="D19" s="38" t="s">
        <v>190</v>
      </c>
      <c r="E19" s="8" t="s">
        <v>15</v>
      </c>
      <c r="F19" s="8" t="s">
        <v>15</v>
      </c>
      <c r="G19" s="22" t="s">
        <v>16</v>
      </c>
      <c r="H19" s="8" t="s">
        <v>15</v>
      </c>
      <c r="I19" s="8" t="s">
        <v>15</v>
      </c>
      <c r="J19" s="44" t="s">
        <v>169</v>
      </c>
      <c r="K19" s="46">
        <v>30</v>
      </c>
      <c r="L19" s="29" t="s">
        <v>17</v>
      </c>
      <c r="M19" s="8" t="s">
        <v>15</v>
      </c>
      <c r="N19" s="8" t="s">
        <v>15</v>
      </c>
      <c r="O19" s="8" t="s">
        <v>15</v>
      </c>
      <c r="P19" s="44" t="e">
        <f t="shared" si="0"/>
        <v>#VALUE!</v>
      </c>
      <c r="Q19" s="44" t="e">
        <f t="shared" si="1"/>
        <v>#VALUE!</v>
      </c>
      <c r="R19" s="44" t="e">
        <f t="shared" si="2"/>
        <v>#VALUE!</v>
      </c>
    </row>
    <row r="20" spans="1:18" ht="178.95" customHeight="1" x14ac:dyDescent="0.3">
      <c r="A20" s="27" t="s">
        <v>155</v>
      </c>
      <c r="B20" s="35" t="s">
        <v>171</v>
      </c>
      <c r="C20" s="38" t="s">
        <v>38</v>
      </c>
      <c r="D20" s="38" t="s">
        <v>190</v>
      </c>
      <c r="E20" s="8" t="s">
        <v>15</v>
      </c>
      <c r="F20" s="8" t="s">
        <v>15</v>
      </c>
      <c r="G20" s="22" t="s">
        <v>16</v>
      </c>
      <c r="H20" s="8" t="s">
        <v>15</v>
      </c>
      <c r="I20" s="8" t="s">
        <v>15</v>
      </c>
      <c r="J20" s="44" t="s">
        <v>169</v>
      </c>
      <c r="K20" s="46">
        <v>30</v>
      </c>
      <c r="L20" s="29" t="s">
        <v>17</v>
      </c>
      <c r="M20" s="8" t="s">
        <v>15</v>
      </c>
      <c r="N20" s="8" t="s">
        <v>15</v>
      </c>
      <c r="O20" s="8" t="s">
        <v>15</v>
      </c>
      <c r="P20" s="44" t="e">
        <f t="shared" si="0"/>
        <v>#VALUE!</v>
      </c>
      <c r="Q20" s="44" t="e">
        <f t="shared" si="1"/>
        <v>#VALUE!</v>
      </c>
      <c r="R20" s="44" t="e">
        <f t="shared" si="2"/>
        <v>#VALUE!</v>
      </c>
    </row>
    <row r="21" spans="1:18" s="15" customFormat="1" ht="178.95" customHeight="1" x14ac:dyDescent="0.3">
      <c r="A21" s="29" t="s">
        <v>156</v>
      </c>
      <c r="B21" s="29" t="s">
        <v>173</v>
      </c>
      <c r="C21" s="31" t="s">
        <v>157</v>
      </c>
      <c r="D21" s="31" t="s">
        <v>191</v>
      </c>
      <c r="E21" s="9" t="s">
        <v>15</v>
      </c>
      <c r="F21" s="9" t="s">
        <v>15</v>
      </c>
      <c r="G21" s="23" t="s">
        <v>16</v>
      </c>
      <c r="H21" s="9" t="s">
        <v>15</v>
      </c>
      <c r="I21" s="9" t="s">
        <v>15</v>
      </c>
      <c r="J21" s="29" t="s">
        <v>169</v>
      </c>
      <c r="K21" s="47">
        <v>25</v>
      </c>
      <c r="L21" s="29" t="s">
        <v>17</v>
      </c>
      <c r="M21" s="9" t="s">
        <v>15</v>
      </c>
      <c r="N21" s="9" t="s">
        <v>15</v>
      </c>
      <c r="O21" s="9" t="s">
        <v>15</v>
      </c>
      <c r="P21" s="29" t="e">
        <f t="shared" ref="P21" si="15">N21*O21/100+N21</f>
        <v>#VALUE!</v>
      </c>
      <c r="Q21" s="29" t="e">
        <f t="shared" ref="Q21" si="16">N21*K21</f>
        <v>#VALUE!</v>
      </c>
      <c r="R21" s="29" t="e">
        <f t="shared" ref="R21" si="17">P21*K21</f>
        <v>#VALUE!</v>
      </c>
    </row>
    <row r="22" spans="1:18" s="15" customFormat="1" ht="43.2" x14ac:dyDescent="0.3">
      <c r="A22" s="29" t="s">
        <v>40</v>
      </c>
      <c r="B22" s="36" t="s">
        <v>171</v>
      </c>
      <c r="C22" s="31" t="s">
        <v>49</v>
      </c>
      <c r="D22" s="31" t="s">
        <v>190</v>
      </c>
      <c r="E22" s="9" t="s">
        <v>15</v>
      </c>
      <c r="F22" s="9" t="s">
        <v>15</v>
      </c>
      <c r="G22" s="23" t="s">
        <v>16</v>
      </c>
      <c r="H22" s="9" t="s">
        <v>15</v>
      </c>
      <c r="I22" s="9" t="s">
        <v>15</v>
      </c>
      <c r="J22" s="29" t="s">
        <v>169</v>
      </c>
      <c r="K22" s="47">
        <v>50</v>
      </c>
      <c r="L22" s="29" t="s">
        <v>17</v>
      </c>
      <c r="M22" s="9" t="s">
        <v>15</v>
      </c>
      <c r="N22" s="9" t="s">
        <v>15</v>
      </c>
      <c r="O22" s="9" t="s">
        <v>15</v>
      </c>
      <c r="P22" s="29" t="e">
        <f t="shared" si="0"/>
        <v>#VALUE!</v>
      </c>
      <c r="Q22" s="29" t="e">
        <f t="shared" si="1"/>
        <v>#VALUE!</v>
      </c>
      <c r="R22" s="29" t="e">
        <f t="shared" si="2"/>
        <v>#VALUE!</v>
      </c>
    </row>
    <row r="23" spans="1:18" s="15" customFormat="1" ht="43.2" x14ac:dyDescent="0.3">
      <c r="A23" s="29" t="s">
        <v>41</v>
      </c>
      <c r="B23" s="36" t="s">
        <v>171</v>
      </c>
      <c r="C23" s="29" t="s">
        <v>50</v>
      </c>
      <c r="D23" s="31" t="s">
        <v>190</v>
      </c>
      <c r="E23" s="9" t="s">
        <v>15</v>
      </c>
      <c r="F23" s="9" t="s">
        <v>15</v>
      </c>
      <c r="G23" s="23" t="s">
        <v>16</v>
      </c>
      <c r="H23" s="9" t="s">
        <v>15</v>
      </c>
      <c r="I23" s="9" t="s">
        <v>15</v>
      </c>
      <c r="J23" s="29" t="s">
        <v>169</v>
      </c>
      <c r="K23" s="47">
        <v>50</v>
      </c>
      <c r="L23" s="29" t="s">
        <v>17</v>
      </c>
      <c r="M23" s="9" t="s">
        <v>15</v>
      </c>
      <c r="N23" s="9" t="s">
        <v>15</v>
      </c>
      <c r="O23" s="9" t="s">
        <v>15</v>
      </c>
      <c r="P23" s="29" t="e">
        <f t="shared" si="0"/>
        <v>#VALUE!</v>
      </c>
      <c r="Q23" s="29" t="e">
        <f t="shared" si="1"/>
        <v>#VALUE!</v>
      </c>
      <c r="R23" s="29" t="e">
        <f t="shared" si="2"/>
        <v>#VALUE!</v>
      </c>
    </row>
    <row r="24" spans="1:18" s="15" customFormat="1" ht="57.6" x14ac:dyDescent="0.3">
      <c r="A24" s="29" t="s">
        <v>125</v>
      </c>
      <c r="B24" s="36" t="s">
        <v>171</v>
      </c>
      <c r="C24" s="29" t="s">
        <v>127</v>
      </c>
      <c r="D24" s="31" t="s">
        <v>191</v>
      </c>
      <c r="E24" s="9" t="s">
        <v>15</v>
      </c>
      <c r="F24" s="9" t="s">
        <v>15</v>
      </c>
      <c r="G24" s="23" t="s">
        <v>16</v>
      </c>
      <c r="H24" s="9" t="s">
        <v>15</v>
      </c>
      <c r="I24" s="9" t="s">
        <v>15</v>
      </c>
      <c r="J24" s="29" t="s">
        <v>169</v>
      </c>
      <c r="K24" s="47">
        <v>50</v>
      </c>
      <c r="L24" s="29" t="s">
        <v>17</v>
      </c>
      <c r="M24" s="9" t="s">
        <v>15</v>
      </c>
      <c r="N24" s="9" t="s">
        <v>15</v>
      </c>
      <c r="O24" s="9" t="s">
        <v>15</v>
      </c>
      <c r="P24" s="29" t="e">
        <f t="shared" ref="P24:P25" si="18">N24*O24/100+N24</f>
        <v>#VALUE!</v>
      </c>
      <c r="Q24" s="29" t="e">
        <f t="shared" ref="Q24:Q25" si="19">N24*K24</f>
        <v>#VALUE!</v>
      </c>
      <c r="R24" s="29" t="e">
        <f t="shared" ref="R24:R25" si="20">P24*K24</f>
        <v>#VALUE!</v>
      </c>
    </row>
    <row r="25" spans="1:18" s="15" customFormat="1" ht="57.6" x14ac:dyDescent="0.3">
      <c r="A25" s="29" t="s">
        <v>126</v>
      </c>
      <c r="B25" s="36" t="s">
        <v>171</v>
      </c>
      <c r="C25" s="29" t="s">
        <v>128</v>
      </c>
      <c r="D25" s="31" t="s">
        <v>192</v>
      </c>
      <c r="E25" s="9" t="s">
        <v>15</v>
      </c>
      <c r="F25" s="9" t="s">
        <v>15</v>
      </c>
      <c r="G25" s="23" t="s">
        <v>16</v>
      </c>
      <c r="H25" s="9" t="s">
        <v>15</v>
      </c>
      <c r="I25" s="9" t="s">
        <v>15</v>
      </c>
      <c r="J25" s="29" t="s">
        <v>169</v>
      </c>
      <c r="K25" s="47">
        <v>20</v>
      </c>
      <c r="L25" s="29" t="s">
        <v>17</v>
      </c>
      <c r="M25" s="9" t="s">
        <v>15</v>
      </c>
      <c r="N25" s="9" t="s">
        <v>15</v>
      </c>
      <c r="O25" s="9" t="s">
        <v>15</v>
      </c>
      <c r="P25" s="29" t="e">
        <f t="shared" si="18"/>
        <v>#VALUE!</v>
      </c>
      <c r="Q25" s="29" t="e">
        <f t="shared" si="19"/>
        <v>#VALUE!</v>
      </c>
      <c r="R25" s="29" t="e">
        <f t="shared" si="20"/>
        <v>#VALUE!</v>
      </c>
    </row>
    <row r="26" spans="1:18" s="15" customFormat="1" ht="57.6" x14ac:dyDescent="0.3">
      <c r="A26" s="29" t="s">
        <v>42</v>
      </c>
      <c r="B26" s="36" t="s">
        <v>171</v>
      </c>
      <c r="C26" s="29" t="s">
        <v>51</v>
      </c>
      <c r="D26" s="31" t="s">
        <v>190</v>
      </c>
      <c r="E26" s="9" t="s">
        <v>15</v>
      </c>
      <c r="F26" s="9" t="s">
        <v>15</v>
      </c>
      <c r="G26" s="23" t="s">
        <v>16</v>
      </c>
      <c r="H26" s="9" t="s">
        <v>15</v>
      </c>
      <c r="I26" s="9" t="s">
        <v>15</v>
      </c>
      <c r="J26" s="29" t="s">
        <v>169</v>
      </c>
      <c r="K26" s="47">
        <v>100</v>
      </c>
      <c r="L26" s="29" t="s">
        <v>17</v>
      </c>
      <c r="M26" s="9" t="s">
        <v>15</v>
      </c>
      <c r="N26" s="9" t="s">
        <v>15</v>
      </c>
      <c r="O26" s="9" t="s">
        <v>15</v>
      </c>
      <c r="P26" s="29" t="e">
        <f t="shared" si="0"/>
        <v>#VALUE!</v>
      </c>
      <c r="Q26" s="29" t="e">
        <f t="shared" si="1"/>
        <v>#VALUE!</v>
      </c>
      <c r="R26" s="29" t="e">
        <f t="shared" si="2"/>
        <v>#VALUE!</v>
      </c>
    </row>
    <row r="27" spans="1:18" s="15" customFormat="1" ht="43.2" x14ac:dyDescent="0.3">
      <c r="A27" s="29" t="s">
        <v>43</v>
      </c>
      <c r="B27" s="36" t="s">
        <v>171</v>
      </c>
      <c r="C27" s="39" t="s">
        <v>52</v>
      </c>
      <c r="D27" s="31" t="s">
        <v>190</v>
      </c>
      <c r="E27" s="9" t="s">
        <v>15</v>
      </c>
      <c r="F27" s="9" t="s">
        <v>15</v>
      </c>
      <c r="G27" s="23" t="s">
        <v>16</v>
      </c>
      <c r="H27" s="9" t="s">
        <v>15</v>
      </c>
      <c r="I27" s="9" t="s">
        <v>15</v>
      </c>
      <c r="J27" s="29" t="s">
        <v>169</v>
      </c>
      <c r="K27" s="47">
        <v>50</v>
      </c>
      <c r="L27" s="29" t="s">
        <v>17</v>
      </c>
      <c r="M27" s="9" t="s">
        <v>15</v>
      </c>
      <c r="N27" s="9" t="s">
        <v>15</v>
      </c>
      <c r="O27" s="9" t="s">
        <v>15</v>
      </c>
      <c r="P27" s="29" t="e">
        <f t="shared" si="0"/>
        <v>#VALUE!</v>
      </c>
      <c r="Q27" s="29" t="e">
        <f t="shared" si="1"/>
        <v>#VALUE!</v>
      </c>
      <c r="R27" s="29" t="e">
        <f t="shared" si="2"/>
        <v>#VALUE!</v>
      </c>
    </row>
    <row r="28" spans="1:18" s="15" customFormat="1" ht="57.6" x14ac:dyDescent="0.3">
      <c r="A28" s="29" t="s">
        <v>129</v>
      </c>
      <c r="B28" s="36" t="s">
        <v>171</v>
      </c>
      <c r="C28" s="29" t="s">
        <v>130</v>
      </c>
      <c r="D28" s="31" t="s">
        <v>191</v>
      </c>
      <c r="E28" s="9" t="s">
        <v>15</v>
      </c>
      <c r="F28" s="9" t="s">
        <v>15</v>
      </c>
      <c r="G28" s="23" t="s">
        <v>16</v>
      </c>
      <c r="H28" s="9" t="s">
        <v>15</v>
      </c>
      <c r="I28" s="9" t="s">
        <v>15</v>
      </c>
      <c r="J28" s="29" t="s">
        <v>169</v>
      </c>
      <c r="K28" s="47">
        <v>100</v>
      </c>
      <c r="L28" s="29" t="s">
        <v>17</v>
      </c>
      <c r="M28" s="9" t="s">
        <v>15</v>
      </c>
      <c r="N28" s="9" t="s">
        <v>15</v>
      </c>
      <c r="O28" s="9" t="s">
        <v>15</v>
      </c>
      <c r="P28" s="29" t="e">
        <f t="shared" ref="P28:P29" si="21">N28*O28/100+N28</f>
        <v>#VALUE!</v>
      </c>
      <c r="Q28" s="29" t="e">
        <f t="shared" ref="Q28:Q29" si="22">N28*K28</f>
        <v>#VALUE!</v>
      </c>
      <c r="R28" s="29" t="e">
        <f t="shared" ref="R28:R29" si="23">P28*K28</f>
        <v>#VALUE!</v>
      </c>
    </row>
    <row r="29" spans="1:18" s="15" customFormat="1" ht="57.6" x14ac:dyDescent="0.3">
      <c r="A29" s="29" t="s">
        <v>131</v>
      </c>
      <c r="B29" s="36" t="s">
        <v>171</v>
      </c>
      <c r="C29" s="29" t="s">
        <v>132</v>
      </c>
      <c r="D29" s="31" t="s">
        <v>192</v>
      </c>
      <c r="E29" s="9" t="s">
        <v>15</v>
      </c>
      <c r="F29" s="9" t="s">
        <v>15</v>
      </c>
      <c r="G29" s="23" t="s">
        <v>16</v>
      </c>
      <c r="H29" s="9" t="s">
        <v>15</v>
      </c>
      <c r="I29" s="9" t="s">
        <v>15</v>
      </c>
      <c r="J29" s="29" t="s">
        <v>169</v>
      </c>
      <c r="K29" s="47">
        <v>50</v>
      </c>
      <c r="L29" s="29" t="s">
        <v>17</v>
      </c>
      <c r="M29" s="9" t="s">
        <v>15</v>
      </c>
      <c r="N29" s="9" t="s">
        <v>15</v>
      </c>
      <c r="O29" s="9" t="s">
        <v>15</v>
      </c>
      <c r="P29" s="29" t="e">
        <f t="shared" si="21"/>
        <v>#VALUE!</v>
      </c>
      <c r="Q29" s="29" t="e">
        <f t="shared" si="22"/>
        <v>#VALUE!</v>
      </c>
      <c r="R29" s="29" t="e">
        <f t="shared" si="23"/>
        <v>#VALUE!</v>
      </c>
    </row>
    <row r="30" spans="1:18" s="15" customFormat="1" ht="57.6" x14ac:dyDescent="0.3">
      <c r="A30" s="29" t="s">
        <v>55</v>
      </c>
      <c r="B30" s="36" t="s">
        <v>171</v>
      </c>
      <c r="C30" s="31" t="s">
        <v>53</v>
      </c>
      <c r="D30" s="31" t="s">
        <v>190</v>
      </c>
      <c r="E30" s="9" t="s">
        <v>15</v>
      </c>
      <c r="F30" s="9" t="s">
        <v>15</v>
      </c>
      <c r="G30" s="23" t="s">
        <v>16</v>
      </c>
      <c r="H30" s="9" t="s">
        <v>15</v>
      </c>
      <c r="I30" s="9" t="s">
        <v>15</v>
      </c>
      <c r="J30" s="29" t="s">
        <v>169</v>
      </c>
      <c r="K30" s="47">
        <v>100</v>
      </c>
      <c r="L30" s="29" t="s">
        <v>17</v>
      </c>
      <c r="M30" s="9" t="s">
        <v>15</v>
      </c>
      <c r="N30" s="9" t="s">
        <v>15</v>
      </c>
      <c r="O30" s="9" t="s">
        <v>15</v>
      </c>
      <c r="P30" s="29" t="e">
        <f t="shared" si="0"/>
        <v>#VALUE!</v>
      </c>
      <c r="Q30" s="29" t="e">
        <f t="shared" si="1"/>
        <v>#VALUE!</v>
      </c>
      <c r="R30" s="29" t="e">
        <f t="shared" si="2"/>
        <v>#VALUE!</v>
      </c>
    </row>
    <row r="31" spans="1:18" s="15" customFormat="1" ht="43.2" x14ac:dyDescent="0.3">
      <c r="A31" s="29" t="s">
        <v>56</v>
      </c>
      <c r="B31" s="36" t="s">
        <v>171</v>
      </c>
      <c r="C31" s="31" t="s">
        <v>54</v>
      </c>
      <c r="D31" s="31" t="s">
        <v>190</v>
      </c>
      <c r="E31" s="9" t="s">
        <v>15</v>
      </c>
      <c r="F31" s="9" t="s">
        <v>15</v>
      </c>
      <c r="G31" s="23" t="s">
        <v>16</v>
      </c>
      <c r="H31" s="9" t="s">
        <v>15</v>
      </c>
      <c r="I31" s="9" t="s">
        <v>15</v>
      </c>
      <c r="J31" s="29" t="s">
        <v>169</v>
      </c>
      <c r="K31" s="47">
        <v>100</v>
      </c>
      <c r="L31" s="29" t="s">
        <v>17</v>
      </c>
      <c r="M31" s="9" t="s">
        <v>15</v>
      </c>
      <c r="N31" s="9" t="s">
        <v>15</v>
      </c>
      <c r="O31" s="9" t="s">
        <v>15</v>
      </c>
      <c r="P31" s="29" t="e">
        <f t="shared" si="0"/>
        <v>#VALUE!</v>
      </c>
      <c r="Q31" s="29" t="e">
        <f t="shared" si="1"/>
        <v>#VALUE!</v>
      </c>
      <c r="R31" s="29" t="e">
        <f t="shared" si="2"/>
        <v>#VALUE!</v>
      </c>
    </row>
    <row r="32" spans="1:18" s="15" customFormat="1" ht="57.6" x14ac:dyDescent="0.3">
      <c r="A32" s="29" t="s">
        <v>174</v>
      </c>
      <c r="B32" s="36" t="s">
        <v>171</v>
      </c>
      <c r="C32" s="31" t="s">
        <v>57</v>
      </c>
      <c r="D32" s="31" t="s">
        <v>190</v>
      </c>
      <c r="E32" s="9" t="s">
        <v>15</v>
      </c>
      <c r="F32" s="9" t="s">
        <v>15</v>
      </c>
      <c r="G32" s="23" t="s">
        <v>16</v>
      </c>
      <c r="H32" s="9" t="s">
        <v>15</v>
      </c>
      <c r="I32" s="9" t="s">
        <v>15</v>
      </c>
      <c r="J32" s="29" t="s">
        <v>169</v>
      </c>
      <c r="K32" s="47">
        <v>100</v>
      </c>
      <c r="L32" s="29" t="s">
        <v>17</v>
      </c>
      <c r="M32" s="9" t="s">
        <v>15</v>
      </c>
      <c r="N32" s="9" t="s">
        <v>15</v>
      </c>
      <c r="O32" s="9" t="s">
        <v>15</v>
      </c>
      <c r="P32" s="29" t="e">
        <f t="shared" si="0"/>
        <v>#VALUE!</v>
      </c>
      <c r="Q32" s="29" t="e">
        <f t="shared" si="1"/>
        <v>#VALUE!</v>
      </c>
      <c r="R32" s="29" t="e">
        <f t="shared" si="2"/>
        <v>#VALUE!</v>
      </c>
    </row>
    <row r="33" spans="1:18" s="15" customFormat="1" ht="57.6" x14ac:dyDescent="0.3">
      <c r="A33" s="29" t="s">
        <v>175</v>
      </c>
      <c r="B33" s="36" t="s">
        <v>171</v>
      </c>
      <c r="C33" s="31" t="s">
        <v>44</v>
      </c>
      <c r="D33" s="31" t="s">
        <v>190</v>
      </c>
      <c r="E33" s="9" t="s">
        <v>15</v>
      </c>
      <c r="F33" s="9" t="s">
        <v>15</v>
      </c>
      <c r="G33" s="23" t="s">
        <v>16</v>
      </c>
      <c r="H33" s="9" t="s">
        <v>15</v>
      </c>
      <c r="I33" s="9" t="s">
        <v>15</v>
      </c>
      <c r="J33" s="29" t="s">
        <v>169</v>
      </c>
      <c r="K33" s="47">
        <v>50</v>
      </c>
      <c r="L33" s="29" t="s">
        <v>17</v>
      </c>
      <c r="M33" s="9" t="s">
        <v>15</v>
      </c>
      <c r="N33" s="9" t="s">
        <v>15</v>
      </c>
      <c r="O33" s="9" t="s">
        <v>15</v>
      </c>
      <c r="P33" s="29" t="e">
        <f t="shared" si="0"/>
        <v>#VALUE!</v>
      </c>
      <c r="Q33" s="29" t="e">
        <f t="shared" si="1"/>
        <v>#VALUE!</v>
      </c>
      <c r="R33" s="29" t="e">
        <f t="shared" si="2"/>
        <v>#VALUE!</v>
      </c>
    </row>
    <row r="34" spans="1:18" s="15" customFormat="1" ht="57.6" x14ac:dyDescent="0.3">
      <c r="A34" s="29" t="s">
        <v>176</v>
      </c>
      <c r="B34" s="36" t="s">
        <v>171</v>
      </c>
      <c r="C34" s="31" t="s">
        <v>178</v>
      </c>
      <c r="D34" s="31" t="s">
        <v>191</v>
      </c>
      <c r="E34" s="9" t="s">
        <v>15</v>
      </c>
      <c r="F34" s="9" t="s">
        <v>15</v>
      </c>
      <c r="G34" s="23" t="s">
        <v>16</v>
      </c>
      <c r="H34" s="9" t="s">
        <v>15</v>
      </c>
      <c r="I34" s="9" t="s">
        <v>15</v>
      </c>
      <c r="J34" s="29" t="s">
        <v>169</v>
      </c>
      <c r="K34" s="47">
        <v>100</v>
      </c>
      <c r="L34" s="29" t="s">
        <v>17</v>
      </c>
      <c r="M34" s="9" t="s">
        <v>15</v>
      </c>
      <c r="N34" s="9" t="s">
        <v>15</v>
      </c>
      <c r="O34" s="9" t="s">
        <v>15</v>
      </c>
      <c r="P34" s="29" t="e">
        <f t="shared" ref="P34:P35" si="24">N34*O34/100+N34</f>
        <v>#VALUE!</v>
      </c>
      <c r="Q34" s="29" t="e">
        <f t="shared" ref="Q34:Q35" si="25">N34*K34</f>
        <v>#VALUE!</v>
      </c>
      <c r="R34" s="29" t="e">
        <f t="shared" ref="R34:R35" si="26">P34*K34</f>
        <v>#VALUE!</v>
      </c>
    </row>
    <row r="35" spans="1:18" s="15" customFormat="1" ht="57.6" x14ac:dyDescent="0.3">
      <c r="A35" s="29" t="s">
        <v>177</v>
      </c>
      <c r="B35" s="36" t="s">
        <v>171</v>
      </c>
      <c r="C35" s="31" t="s">
        <v>179</v>
      </c>
      <c r="D35" s="31" t="s">
        <v>191</v>
      </c>
      <c r="E35" s="9" t="s">
        <v>15</v>
      </c>
      <c r="F35" s="9" t="s">
        <v>15</v>
      </c>
      <c r="G35" s="23" t="s">
        <v>16</v>
      </c>
      <c r="H35" s="9" t="s">
        <v>15</v>
      </c>
      <c r="I35" s="9" t="s">
        <v>15</v>
      </c>
      <c r="J35" s="29" t="s">
        <v>169</v>
      </c>
      <c r="K35" s="47">
        <v>50</v>
      </c>
      <c r="L35" s="29" t="s">
        <v>17</v>
      </c>
      <c r="M35" s="9" t="s">
        <v>15</v>
      </c>
      <c r="N35" s="9" t="s">
        <v>15</v>
      </c>
      <c r="O35" s="9" t="s">
        <v>15</v>
      </c>
      <c r="P35" s="29" t="e">
        <f t="shared" si="24"/>
        <v>#VALUE!</v>
      </c>
      <c r="Q35" s="29" t="e">
        <f t="shared" si="25"/>
        <v>#VALUE!</v>
      </c>
      <c r="R35" s="29" t="e">
        <f t="shared" si="26"/>
        <v>#VALUE!</v>
      </c>
    </row>
    <row r="36" spans="1:18" s="15" customFormat="1" ht="72" x14ac:dyDescent="0.3">
      <c r="A36" s="29" t="s">
        <v>183</v>
      </c>
      <c r="B36" s="36" t="s">
        <v>171</v>
      </c>
      <c r="C36" s="31" t="s">
        <v>180</v>
      </c>
      <c r="D36" s="31" t="s">
        <v>190</v>
      </c>
      <c r="E36" s="9" t="s">
        <v>15</v>
      </c>
      <c r="F36" s="9" t="s">
        <v>15</v>
      </c>
      <c r="G36" s="23" t="s">
        <v>16</v>
      </c>
      <c r="H36" s="9" t="s">
        <v>15</v>
      </c>
      <c r="I36" s="9" t="s">
        <v>15</v>
      </c>
      <c r="J36" s="29" t="s">
        <v>169</v>
      </c>
      <c r="K36" s="47">
        <v>100</v>
      </c>
      <c r="L36" s="29" t="s">
        <v>17</v>
      </c>
      <c r="M36" s="9" t="s">
        <v>15</v>
      </c>
      <c r="N36" s="9" t="s">
        <v>15</v>
      </c>
      <c r="O36" s="9" t="s">
        <v>15</v>
      </c>
      <c r="P36" s="29" t="e">
        <f t="shared" ref="P36:P40" si="27">N36*O36/100+N36</f>
        <v>#VALUE!</v>
      </c>
      <c r="Q36" s="29" t="e">
        <f t="shared" ref="Q36:Q40" si="28">N36*K36</f>
        <v>#VALUE!</v>
      </c>
      <c r="R36" s="29" t="e">
        <f t="shared" ref="R36:R40" si="29">P36*K36</f>
        <v>#VALUE!</v>
      </c>
    </row>
    <row r="37" spans="1:18" s="15" customFormat="1" ht="72" x14ac:dyDescent="0.3">
      <c r="A37" s="29" t="s">
        <v>184</v>
      </c>
      <c r="B37" s="36" t="s">
        <v>171</v>
      </c>
      <c r="C37" s="31" t="s">
        <v>181</v>
      </c>
      <c r="D37" s="31" t="s">
        <v>190</v>
      </c>
      <c r="E37" s="9" t="s">
        <v>15</v>
      </c>
      <c r="F37" s="9" t="s">
        <v>15</v>
      </c>
      <c r="G37" s="23" t="s">
        <v>16</v>
      </c>
      <c r="H37" s="9" t="s">
        <v>15</v>
      </c>
      <c r="I37" s="9" t="s">
        <v>15</v>
      </c>
      <c r="J37" s="29" t="s">
        <v>169</v>
      </c>
      <c r="K37" s="47">
        <v>50</v>
      </c>
      <c r="L37" s="29" t="s">
        <v>17</v>
      </c>
      <c r="M37" s="9" t="s">
        <v>15</v>
      </c>
      <c r="N37" s="9" t="s">
        <v>15</v>
      </c>
      <c r="O37" s="9" t="s">
        <v>15</v>
      </c>
      <c r="P37" s="29" t="e">
        <f t="shared" si="27"/>
        <v>#VALUE!</v>
      </c>
      <c r="Q37" s="29" t="e">
        <f t="shared" si="28"/>
        <v>#VALUE!</v>
      </c>
      <c r="R37" s="29" t="e">
        <f t="shared" si="29"/>
        <v>#VALUE!</v>
      </c>
    </row>
    <row r="38" spans="1:18" s="15" customFormat="1" ht="72" x14ac:dyDescent="0.3">
      <c r="A38" s="29" t="s">
        <v>185</v>
      </c>
      <c r="B38" s="36" t="s">
        <v>171</v>
      </c>
      <c r="C38" s="31" t="s">
        <v>188</v>
      </c>
      <c r="D38" s="31" t="s">
        <v>191</v>
      </c>
      <c r="E38" s="9" t="s">
        <v>15</v>
      </c>
      <c r="F38" s="9" t="s">
        <v>15</v>
      </c>
      <c r="G38" s="23" t="s">
        <v>16</v>
      </c>
      <c r="H38" s="9" t="s">
        <v>15</v>
      </c>
      <c r="I38" s="9" t="s">
        <v>15</v>
      </c>
      <c r="J38" s="29" t="s">
        <v>169</v>
      </c>
      <c r="K38" s="47">
        <v>100</v>
      </c>
      <c r="L38" s="29" t="s">
        <v>17</v>
      </c>
      <c r="M38" s="9" t="s">
        <v>15</v>
      </c>
      <c r="N38" s="9" t="s">
        <v>15</v>
      </c>
      <c r="O38" s="9" t="s">
        <v>15</v>
      </c>
      <c r="P38" s="29" t="e">
        <f t="shared" ref="P38:P39" si="30">N38*O38/100+N38</f>
        <v>#VALUE!</v>
      </c>
      <c r="Q38" s="29" t="e">
        <f t="shared" ref="Q38:Q39" si="31">N38*K38</f>
        <v>#VALUE!</v>
      </c>
      <c r="R38" s="29" t="e">
        <f t="shared" ref="R38:R39" si="32">P38*K38</f>
        <v>#VALUE!</v>
      </c>
    </row>
    <row r="39" spans="1:18" s="15" customFormat="1" ht="57.6" x14ac:dyDescent="0.3">
      <c r="A39" s="29" t="s">
        <v>186</v>
      </c>
      <c r="B39" s="36" t="s">
        <v>171</v>
      </c>
      <c r="C39" s="31" t="s">
        <v>187</v>
      </c>
      <c r="D39" s="31" t="s">
        <v>191</v>
      </c>
      <c r="E39" s="9" t="s">
        <v>15</v>
      </c>
      <c r="F39" s="9" t="s">
        <v>15</v>
      </c>
      <c r="G39" s="23" t="s">
        <v>16</v>
      </c>
      <c r="H39" s="9" t="s">
        <v>15</v>
      </c>
      <c r="I39" s="9" t="s">
        <v>15</v>
      </c>
      <c r="J39" s="29" t="s">
        <v>169</v>
      </c>
      <c r="K39" s="47">
        <v>50</v>
      </c>
      <c r="L39" s="29" t="s">
        <v>17</v>
      </c>
      <c r="M39" s="9" t="s">
        <v>15</v>
      </c>
      <c r="N39" s="9" t="s">
        <v>15</v>
      </c>
      <c r="O39" s="9" t="s">
        <v>15</v>
      </c>
      <c r="P39" s="29" t="e">
        <f t="shared" si="30"/>
        <v>#VALUE!</v>
      </c>
      <c r="Q39" s="29" t="e">
        <f t="shared" si="31"/>
        <v>#VALUE!</v>
      </c>
      <c r="R39" s="29" t="e">
        <f t="shared" si="32"/>
        <v>#VALUE!</v>
      </c>
    </row>
    <row r="40" spans="1:18" s="15" customFormat="1" ht="28.8" x14ac:dyDescent="0.3">
      <c r="A40" s="30" t="s">
        <v>182</v>
      </c>
      <c r="B40" s="36" t="s">
        <v>171</v>
      </c>
      <c r="C40" s="31" t="s">
        <v>133</v>
      </c>
      <c r="D40" s="31" t="s">
        <v>192</v>
      </c>
      <c r="E40" s="9" t="s">
        <v>15</v>
      </c>
      <c r="F40" s="9" t="s">
        <v>15</v>
      </c>
      <c r="G40" s="23" t="s">
        <v>16</v>
      </c>
      <c r="H40" s="9" t="s">
        <v>15</v>
      </c>
      <c r="I40" s="9" t="s">
        <v>15</v>
      </c>
      <c r="J40" s="29" t="s">
        <v>169</v>
      </c>
      <c r="K40" s="47">
        <v>10</v>
      </c>
      <c r="L40" s="29" t="s">
        <v>17</v>
      </c>
      <c r="M40" s="9" t="s">
        <v>15</v>
      </c>
      <c r="N40" s="9" t="s">
        <v>15</v>
      </c>
      <c r="O40" s="9" t="s">
        <v>15</v>
      </c>
      <c r="P40" s="29" t="e">
        <f t="shared" si="27"/>
        <v>#VALUE!</v>
      </c>
      <c r="Q40" s="29" t="e">
        <f t="shared" si="28"/>
        <v>#VALUE!</v>
      </c>
      <c r="R40" s="29" t="e">
        <f t="shared" si="29"/>
        <v>#VALUE!</v>
      </c>
    </row>
    <row r="41" spans="1:18" s="15" customFormat="1" ht="28.8" x14ac:dyDescent="0.3">
      <c r="A41" s="30" t="s">
        <v>141</v>
      </c>
      <c r="B41" s="36" t="s">
        <v>171</v>
      </c>
      <c r="C41" s="31" t="s">
        <v>133</v>
      </c>
      <c r="D41" s="31" t="s">
        <v>192</v>
      </c>
      <c r="E41" s="9" t="s">
        <v>15</v>
      </c>
      <c r="F41" s="9" t="s">
        <v>15</v>
      </c>
      <c r="G41" s="23" t="s">
        <v>16</v>
      </c>
      <c r="H41" s="9" t="s">
        <v>15</v>
      </c>
      <c r="I41" s="9" t="s">
        <v>15</v>
      </c>
      <c r="J41" s="29" t="s">
        <v>169</v>
      </c>
      <c r="K41" s="47">
        <v>25</v>
      </c>
      <c r="L41" s="29" t="s">
        <v>17</v>
      </c>
      <c r="M41" s="9" t="s">
        <v>15</v>
      </c>
      <c r="N41" s="9" t="s">
        <v>15</v>
      </c>
      <c r="O41" s="9" t="s">
        <v>15</v>
      </c>
      <c r="P41" s="29" t="e">
        <f t="shared" ref="P41:P42" si="33">N41*O41/100+N41</f>
        <v>#VALUE!</v>
      </c>
      <c r="Q41" s="29" t="e">
        <f t="shared" ref="Q41:Q42" si="34">N41*K41</f>
        <v>#VALUE!</v>
      </c>
      <c r="R41" s="29" t="e">
        <f t="shared" ref="R41:R42" si="35">P41*K41</f>
        <v>#VALUE!</v>
      </c>
    </row>
    <row r="42" spans="1:18" s="15" customFormat="1" ht="28.8" x14ac:dyDescent="0.3">
      <c r="A42" s="30" t="s">
        <v>142</v>
      </c>
      <c r="B42" s="36" t="s">
        <v>171</v>
      </c>
      <c r="C42" s="31" t="s">
        <v>133</v>
      </c>
      <c r="D42" s="31" t="s">
        <v>192</v>
      </c>
      <c r="E42" s="9" t="s">
        <v>15</v>
      </c>
      <c r="F42" s="9" t="s">
        <v>15</v>
      </c>
      <c r="G42" s="23" t="s">
        <v>16</v>
      </c>
      <c r="H42" s="9" t="s">
        <v>15</v>
      </c>
      <c r="I42" s="9" t="s">
        <v>15</v>
      </c>
      <c r="J42" s="29" t="s">
        <v>169</v>
      </c>
      <c r="K42" s="47">
        <v>25</v>
      </c>
      <c r="L42" s="29" t="s">
        <v>17</v>
      </c>
      <c r="M42" s="9" t="s">
        <v>15</v>
      </c>
      <c r="N42" s="9" t="s">
        <v>15</v>
      </c>
      <c r="O42" s="9" t="s">
        <v>15</v>
      </c>
      <c r="P42" s="29" t="e">
        <f t="shared" si="33"/>
        <v>#VALUE!</v>
      </c>
      <c r="Q42" s="29" t="e">
        <f t="shared" si="34"/>
        <v>#VALUE!</v>
      </c>
      <c r="R42" s="29" t="e">
        <f t="shared" si="35"/>
        <v>#VALUE!</v>
      </c>
    </row>
    <row r="43" spans="1:18" s="15" customFormat="1" ht="72" x14ac:dyDescent="0.3">
      <c r="A43" s="31" t="s">
        <v>120</v>
      </c>
      <c r="B43" s="36" t="s">
        <v>171</v>
      </c>
      <c r="C43" s="31" t="s">
        <v>61</v>
      </c>
      <c r="D43" s="31" t="s">
        <v>191</v>
      </c>
      <c r="E43" s="9" t="s">
        <v>15</v>
      </c>
      <c r="F43" s="9" t="s">
        <v>15</v>
      </c>
      <c r="G43" s="23" t="s">
        <v>16</v>
      </c>
      <c r="H43" s="9" t="s">
        <v>15</v>
      </c>
      <c r="I43" s="9" t="s">
        <v>15</v>
      </c>
      <c r="J43" s="29" t="s">
        <v>169</v>
      </c>
      <c r="K43" s="47">
        <v>100</v>
      </c>
      <c r="L43" s="29" t="s">
        <v>17</v>
      </c>
      <c r="M43" s="9" t="s">
        <v>15</v>
      </c>
      <c r="N43" s="9" t="s">
        <v>15</v>
      </c>
      <c r="O43" s="9" t="s">
        <v>15</v>
      </c>
      <c r="P43" s="29" t="e">
        <f t="shared" si="0"/>
        <v>#VALUE!</v>
      </c>
      <c r="Q43" s="29" t="e">
        <f t="shared" si="1"/>
        <v>#VALUE!</v>
      </c>
      <c r="R43" s="29" t="e">
        <f t="shared" si="2"/>
        <v>#VALUE!</v>
      </c>
    </row>
    <row r="44" spans="1:18" s="15" customFormat="1" ht="43.2" x14ac:dyDescent="0.3">
      <c r="A44" s="31" t="s">
        <v>121</v>
      </c>
      <c r="B44" s="36" t="s">
        <v>171</v>
      </c>
      <c r="C44" s="31" t="s">
        <v>122</v>
      </c>
      <c r="D44" s="31" t="s">
        <v>192</v>
      </c>
      <c r="E44" s="9" t="s">
        <v>15</v>
      </c>
      <c r="F44" s="9" t="s">
        <v>15</v>
      </c>
      <c r="G44" s="23" t="s">
        <v>16</v>
      </c>
      <c r="H44" s="9" t="s">
        <v>15</v>
      </c>
      <c r="I44" s="9" t="s">
        <v>15</v>
      </c>
      <c r="J44" s="29" t="s">
        <v>169</v>
      </c>
      <c r="K44" s="47">
        <v>50</v>
      </c>
      <c r="L44" s="29" t="s">
        <v>17</v>
      </c>
      <c r="M44" s="9" t="s">
        <v>15</v>
      </c>
      <c r="N44" s="9" t="s">
        <v>15</v>
      </c>
      <c r="O44" s="9" t="s">
        <v>15</v>
      </c>
      <c r="P44" s="29" t="e">
        <f t="shared" si="0"/>
        <v>#VALUE!</v>
      </c>
      <c r="Q44" s="29" t="e">
        <f t="shared" si="1"/>
        <v>#VALUE!</v>
      </c>
      <c r="R44" s="29" t="e">
        <f t="shared" si="2"/>
        <v>#VALUE!</v>
      </c>
    </row>
    <row r="45" spans="1:18" s="15" customFormat="1" ht="43.2" x14ac:dyDescent="0.3">
      <c r="A45" s="29" t="s">
        <v>143</v>
      </c>
      <c r="B45" s="36" t="s">
        <v>171</v>
      </c>
      <c r="C45" s="39" t="s">
        <v>45</v>
      </c>
      <c r="D45" s="31" t="s">
        <v>190</v>
      </c>
      <c r="E45" s="9" t="s">
        <v>15</v>
      </c>
      <c r="F45" s="9" t="s">
        <v>15</v>
      </c>
      <c r="G45" s="23" t="s">
        <v>16</v>
      </c>
      <c r="H45" s="9" t="s">
        <v>15</v>
      </c>
      <c r="I45" s="9" t="s">
        <v>15</v>
      </c>
      <c r="J45" s="29" t="s">
        <v>169</v>
      </c>
      <c r="K45" s="47">
        <v>50</v>
      </c>
      <c r="L45" s="29" t="s">
        <v>17</v>
      </c>
      <c r="M45" s="9" t="s">
        <v>15</v>
      </c>
      <c r="N45" s="9" t="s">
        <v>15</v>
      </c>
      <c r="O45" s="9" t="s">
        <v>15</v>
      </c>
      <c r="P45" s="29" t="e">
        <f t="shared" ref="P45:P46" si="36">N45*O45/100+N45</f>
        <v>#VALUE!</v>
      </c>
      <c r="Q45" s="29" t="e">
        <f t="shared" ref="Q45:Q46" si="37">N45*K45</f>
        <v>#VALUE!</v>
      </c>
      <c r="R45" s="29" t="e">
        <f t="shared" ref="R45:R46" si="38">P45*K45</f>
        <v>#VALUE!</v>
      </c>
    </row>
    <row r="46" spans="1:18" s="15" customFormat="1" ht="43.2" x14ac:dyDescent="0.3">
      <c r="A46" s="29" t="s">
        <v>144</v>
      </c>
      <c r="B46" s="36" t="s">
        <v>171</v>
      </c>
      <c r="C46" s="39" t="s">
        <v>46</v>
      </c>
      <c r="D46" s="31" t="s">
        <v>190</v>
      </c>
      <c r="E46" s="9" t="s">
        <v>15</v>
      </c>
      <c r="F46" s="9" t="s">
        <v>15</v>
      </c>
      <c r="G46" s="23" t="s">
        <v>16</v>
      </c>
      <c r="H46" s="9" t="s">
        <v>15</v>
      </c>
      <c r="I46" s="9" t="s">
        <v>15</v>
      </c>
      <c r="J46" s="29" t="s">
        <v>169</v>
      </c>
      <c r="K46" s="47">
        <v>50</v>
      </c>
      <c r="L46" s="29" t="s">
        <v>17</v>
      </c>
      <c r="M46" s="9" t="s">
        <v>15</v>
      </c>
      <c r="N46" s="9" t="s">
        <v>15</v>
      </c>
      <c r="O46" s="9" t="s">
        <v>15</v>
      </c>
      <c r="P46" s="29" t="e">
        <f t="shared" si="36"/>
        <v>#VALUE!</v>
      </c>
      <c r="Q46" s="29" t="e">
        <f t="shared" si="37"/>
        <v>#VALUE!</v>
      </c>
      <c r="R46" s="29" t="e">
        <f t="shared" si="38"/>
        <v>#VALUE!</v>
      </c>
    </row>
    <row r="47" spans="1:18" s="15" customFormat="1" ht="100.8" x14ac:dyDescent="0.3">
      <c r="A47" s="31" t="s">
        <v>145</v>
      </c>
      <c r="B47" s="29" t="s">
        <v>172</v>
      </c>
      <c r="C47" s="31" t="s">
        <v>62</v>
      </c>
      <c r="D47" s="31" t="s">
        <v>191</v>
      </c>
      <c r="E47" s="9" t="s">
        <v>15</v>
      </c>
      <c r="F47" s="9" t="s">
        <v>15</v>
      </c>
      <c r="G47" s="23" t="s">
        <v>16</v>
      </c>
      <c r="H47" s="9" t="s">
        <v>15</v>
      </c>
      <c r="I47" s="9" t="s">
        <v>15</v>
      </c>
      <c r="J47" s="29" t="s">
        <v>169</v>
      </c>
      <c r="K47" s="47">
        <v>50</v>
      </c>
      <c r="L47" s="29" t="s">
        <v>17</v>
      </c>
      <c r="M47" s="9" t="s">
        <v>15</v>
      </c>
      <c r="N47" s="9" t="s">
        <v>15</v>
      </c>
      <c r="O47" s="9" t="s">
        <v>15</v>
      </c>
      <c r="P47" s="29" t="e">
        <f t="shared" si="0"/>
        <v>#VALUE!</v>
      </c>
      <c r="Q47" s="29" t="e">
        <f t="shared" si="1"/>
        <v>#VALUE!</v>
      </c>
      <c r="R47" s="29" t="e">
        <f t="shared" si="2"/>
        <v>#VALUE!</v>
      </c>
    </row>
    <row r="48" spans="1:18" s="15" customFormat="1" ht="72" x14ac:dyDescent="0.3">
      <c r="A48" s="31" t="s">
        <v>146</v>
      </c>
      <c r="B48" s="36" t="s">
        <v>171</v>
      </c>
      <c r="C48" s="31" t="s">
        <v>63</v>
      </c>
      <c r="D48" s="31" t="s">
        <v>191</v>
      </c>
      <c r="E48" s="9" t="s">
        <v>15</v>
      </c>
      <c r="F48" s="9" t="s">
        <v>15</v>
      </c>
      <c r="G48" s="23" t="s">
        <v>16</v>
      </c>
      <c r="H48" s="9" t="s">
        <v>15</v>
      </c>
      <c r="I48" s="9" t="s">
        <v>15</v>
      </c>
      <c r="J48" s="29" t="s">
        <v>169</v>
      </c>
      <c r="K48" s="47">
        <v>50</v>
      </c>
      <c r="L48" s="29" t="s">
        <v>17</v>
      </c>
      <c r="M48" s="9" t="s">
        <v>15</v>
      </c>
      <c r="N48" s="9" t="s">
        <v>15</v>
      </c>
      <c r="O48" s="9" t="s">
        <v>15</v>
      </c>
      <c r="P48" s="29" t="e">
        <f t="shared" si="0"/>
        <v>#VALUE!</v>
      </c>
      <c r="Q48" s="29" t="e">
        <f t="shared" si="1"/>
        <v>#VALUE!</v>
      </c>
      <c r="R48" s="29" t="e">
        <f t="shared" si="2"/>
        <v>#VALUE!</v>
      </c>
    </row>
    <row r="49" spans="1:18" s="15" customFormat="1" ht="100.8" x14ac:dyDescent="0.3">
      <c r="A49" s="31" t="s">
        <v>148</v>
      </c>
      <c r="B49" s="29" t="s">
        <v>173</v>
      </c>
      <c r="C49" s="31" t="s">
        <v>147</v>
      </c>
      <c r="D49" s="31" t="s">
        <v>191</v>
      </c>
      <c r="E49" s="9" t="s">
        <v>15</v>
      </c>
      <c r="F49" s="9" t="s">
        <v>15</v>
      </c>
      <c r="G49" s="23" t="s">
        <v>16</v>
      </c>
      <c r="H49" s="9" t="s">
        <v>15</v>
      </c>
      <c r="I49" s="9" t="s">
        <v>15</v>
      </c>
      <c r="J49" s="29" t="s">
        <v>169</v>
      </c>
      <c r="K49" s="47">
        <v>50</v>
      </c>
      <c r="L49" s="29" t="s">
        <v>17</v>
      </c>
      <c r="M49" s="9" t="s">
        <v>15</v>
      </c>
      <c r="N49" s="9" t="s">
        <v>15</v>
      </c>
      <c r="O49" s="9" t="s">
        <v>15</v>
      </c>
      <c r="P49" s="29" t="e">
        <f t="shared" ref="P49:P50" si="39">N49*O49/100+N49</f>
        <v>#VALUE!</v>
      </c>
      <c r="Q49" s="29" t="e">
        <f t="shared" ref="Q49:Q50" si="40">N49*K49</f>
        <v>#VALUE!</v>
      </c>
      <c r="R49" s="29" t="e">
        <f t="shared" ref="R49:R50" si="41">P49*K49</f>
        <v>#VALUE!</v>
      </c>
    </row>
    <row r="50" spans="1:18" s="15" customFormat="1" ht="100.8" x14ac:dyDescent="0.3">
      <c r="A50" s="31" t="s">
        <v>149</v>
      </c>
      <c r="B50" s="29" t="s">
        <v>173</v>
      </c>
      <c r="C50" s="39" t="s">
        <v>68</v>
      </c>
      <c r="D50" s="31" t="s">
        <v>191</v>
      </c>
      <c r="E50" s="9" t="s">
        <v>15</v>
      </c>
      <c r="F50" s="9" t="s">
        <v>15</v>
      </c>
      <c r="G50" s="23" t="s">
        <v>16</v>
      </c>
      <c r="H50" s="9" t="s">
        <v>15</v>
      </c>
      <c r="I50" s="9" t="s">
        <v>15</v>
      </c>
      <c r="J50" s="29" t="s">
        <v>169</v>
      </c>
      <c r="K50" s="47">
        <v>50</v>
      </c>
      <c r="L50" s="29" t="s">
        <v>17</v>
      </c>
      <c r="M50" s="9" t="s">
        <v>15</v>
      </c>
      <c r="N50" s="9" t="s">
        <v>15</v>
      </c>
      <c r="O50" s="9" t="s">
        <v>15</v>
      </c>
      <c r="P50" s="29" t="e">
        <f t="shared" si="39"/>
        <v>#VALUE!</v>
      </c>
      <c r="Q50" s="29" t="e">
        <f t="shared" si="40"/>
        <v>#VALUE!</v>
      </c>
      <c r="R50" s="29" t="e">
        <f t="shared" si="41"/>
        <v>#VALUE!</v>
      </c>
    </row>
    <row r="51" spans="1:18" s="15" customFormat="1" ht="72" x14ac:dyDescent="0.3">
      <c r="A51" s="31" t="s">
        <v>64</v>
      </c>
      <c r="B51" s="29" t="s">
        <v>173</v>
      </c>
      <c r="C51" s="31" t="s">
        <v>65</v>
      </c>
      <c r="D51" s="31" t="s">
        <v>192</v>
      </c>
      <c r="E51" s="9" t="s">
        <v>15</v>
      </c>
      <c r="F51" s="9" t="s">
        <v>15</v>
      </c>
      <c r="G51" s="23" t="s">
        <v>16</v>
      </c>
      <c r="H51" s="9" t="s">
        <v>15</v>
      </c>
      <c r="I51" s="9" t="s">
        <v>15</v>
      </c>
      <c r="J51" s="29" t="s">
        <v>169</v>
      </c>
      <c r="K51" s="47">
        <v>10</v>
      </c>
      <c r="L51" s="29" t="s">
        <v>17</v>
      </c>
      <c r="M51" s="9" t="s">
        <v>15</v>
      </c>
      <c r="N51" s="9" t="s">
        <v>15</v>
      </c>
      <c r="O51" s="9" t="s">
        <v>15</v>
      </c>
      <c r="P51" s="29" t="e">
        <f t="shared" si="0"/>
        <v>#VALUE!</v>
      </c>
      <c r="Q51" s="29" t="e">
        <f t="shared" si="1"/>
        <v>#VALUE!</v>
      </c>
      <c r="R51" s="29" t="e">
        <f t="shared" si="2"/>
        <v>#VALUE!</v>
      </c>
    </row>
    <row r="52" spans="1:18" s="15" customFormat="1" ht="28.8" x14ac:dyDescent="0.3">
      <c r="A52" s="30" t="s">
        <v>135</v>
      </c>
      <c r="B52" s="36" t="s">
        <v>171</v>
      </c>
      <c r="C52" s="31" t="s">
        <v>133</v>
      </c>
      <c r="D52" s="31" t="s">
        <v>192</v>
      </c>
      <c r="E52" s="9" t="s">
        <v>15</v>
      </c>
      <c r="F52" s="9" t="s">
        <v>15</v>
      </c>
      <c r="G52" s="23" t="s">
        <v>16</v>
      </c>
      <c r="H52" s="9" t="s">
        <v>15</v>
      </c>
      <c r="I52" s="9" t="s">
        <v>15</v>
      </c>
      <c r="J52" s="29" t="s">
        <v>169</v>
      </c>
      <c r="K52" s="47">
        <v>10</v>
      </c>
      <c r="L52" s="29" t="s">
        <v>17</v>
      </c>
      <c r="M52" s="9" t="s">
        <v>15</v>
      </c>
      <c r="N52" s="9" t="s">
        <v>15</v>
      </c>
      <c r="O52" s="9" t="s">
        <v>15</v>
      </c>
      <c r="P52" s="29" t="e">
        <f t="shared" si="0"/>
        <v>#VALUE!</v>
      </c>
      <c r="Q52" s="29" t="e">
        <f t="shared" si="1"/>
        <v>#VALUE!</v>
      </c>
      <c r="R52" s="29" t="e">
        <f t="shared" si="2"/>
        <v>#VALUE!</v>
      </c>
    </row>
    <row r="53" spans="1:18" s="15" customFormat="1" ht="28.8" x14ac:dyDescent="0.3">
      <c r="A53" s="31" t="s">
        <v>59</v>
      </c>
      <c r="B53" s="29" t="s">
        <v>173</v>
      </c>
      <c r="C53" s="39" t="s">
        <v>60</v>
      </c>
      <c r="D53" s="31" t="s">
        <v>191</v>
      </c>
      <c r="E53" s="9" t="s">
        <v>15</v>
      </c>
      <c r="F53" s="9" t="s">
        <v>15</v>
      </c>
      <c r="G53" s="23" t="s">
        <v>16</v>
      </c>
      <c r="H53" s="9" t="s">
        <v>15</v>
      </c>
      <c r="I53" s="9" t="s">
        <v>15</v>
      </c>
      <c r="J53" s="29" t="s">
        <v>169</v>
      </c>
      <c r="K53" s="47">
        <v>50</v>
      </c>
      <c r="L53" s="29" t="s">
        <v>17</v>
      </c>
      <c r="M53" s="9" t="s">
        <v>15</v>
      </c>
      <c r="N53" s="9" t="s">
        <v>15</v>
      </c>
      <c r="O53" s="9" t="s">
        <v>15</v>
      </c>
      <c r="P53" s="29" t="e">
        <f t="shared" si="0"/>
        <v>#VALUE!</v>
      </c>
      <c r="Q53" s="29" t="e">
        <f t="shared" si="1"/>
        <v>#VALUE!</v>
      </c>
      <c r="R53" s="29" t="e">
        <f t="shared" si="2"/>
        <v>#VALUE!</v>
      </c>
    </row>
    <row r="54" spans="1:18" s="15" customFormat="1" ht="72" x14ac:dyDescent="0.3">
      <c r="A54" s="31" t="s">
        <v>66</v>
      </c>
      <c r="B54" s="29" t="s">
        <v>173</v>
      </c>
      <c r="C54" s="39" t="s">
        <v>67</v>
      </c>
      <c r="D54" s="31" t="s">
        <v>191</v>
      </c>
      <c r="E54" s="9" t="s">
        <v>15</v>
      </c>
      <c r="F54" s="9" t="s">
        <v>15</v>
      </c>
      <c r="G54" s="23" t="s">
        <v>16</v>
      </c>
      <c r="H54" s="9" t="s">
        <v>15</v>
      </c>
      <c r="I54" s="9" t="s">
        <v>15</v>
      </c>
      <c r="J54" s="29" t="s">
        <v>169</v>
      </c>
      <c r="K54" s="47">
        <v>50</v>
      </c>
      <c r="L54" s="29" t="s">
        <v>17</v>
      </c>
      <c r="M54" s="9" t="s">
        <v>15</v>
      </c>
      <c r="N54" s="9" t="s">
        <v>15</v>
      </c>
      <c r="O54" s="9" t="s">
        <v>15</v>
      </c>
      <c r="P54" s="29" t="e">
        <f t="shared" si="0"/>
        <v>#VALUE!</v>
      </c>
      <c r="Q54" s="29" t="e">
        <f t="shared" si="1"/>
        <v>#VALUE!</v>
      </c>
      <c r="R54" s="29" t="e">
        <f t="shared" si="2"/>
        <v>#VALUE!</v>
      </c>
    </row>
    <row r="55" spans="1:18" s="15" customFormat="1" ht="43.2" x14ac:dyDescent="0.3">
      <c r="A55" s="31" t="s">
        <v>25</v>
      </c>
      <c r="B55" s="29" t="s">
        <v>173</v>
      </c>
      <c r="C55" s="39" t="s">
        <v>69</v>
      </c>
      <c r="D55" s="31" t="s">
        <v>191</v>
      </c>
      <c r="E55" s="9" t="s">
        <v>15</v>
      </c>
      <c r="F55" s="9" t="s">
        <v>15</v>
      </c>
      <c r="G55" s="23" t="s">
        <v>16</v>
      </c>
      <c r="H55" s="9" t="s">
        <v>15</v>
      </c>
      <c r="I55" s="9" t="s">
        <v>15</v>
      </c>
      <c r="J55" s="29" t="s">
        <v>169</v>
      </c>
      <c r="K55" s="47">
        <v>20</v>
      </c>
      <c r="L55" s="29" t="s">
        <v>17</v>
      </c>
      <c r="M55" s="9" t="s">
        <v>15</v>
      </c>
      <c r="N55" s="9" t="s">
        <v>15</v>
      </c>
      <c r="O55" s="9" t="s">
        <v>15</v>
      </c>
      <c r="P55" s="29" t="e">
        <f t="shared" si="0"/>
        <v>#VALUE!</v>
      </c>
      <c r="Q55" s="29" t="e">
        <f t="shared" si="1"/>
        <v>#VALUE!</v>
      </c>
      <c r="R55" s="29" t="e">
        <f t="shared" si="2"/>
        <v>#VALUE!</v>
      </c>
    </row>
    <row r="56" spans="1:18" s="15" customFormat="1" ht="100.8" x14ac:dyDescent="0.3">
      <c r="A56" s="31" t="s">
        <v>71</v>
      </c>
      <c r="B56" s="29" t="s">
        <v>173</v>
      </c>
      <c r="C56" s="39" t="s">
        <v>70</v>
      </c>
      <c r="D56" s="31" t="s">
        <v>191</v>
      </c>
      <c r="E56" s="9" t="s">
        <v>15</v>
      </c>
      <c r="F56" s="9" t="s">
        <v>15</v>
      </c>
      <c r="G56" s="23" t="s">
        <v>16</v>
      </c>
      <c r="H56" s="9" t="s">
        <v>15</v>
      </c>
      <c r="I56" s="9" t="s">
        <v>15</v>
      </c>
      <c r="J56" s="29" t="s">
        <v>169</v>
      </c>
      <c r="K56" s="47">
        <v>20</v>
      </c>
      <c r="L56" s="29" t="s">
        <v>17</v>
      </c>
      <c r="M56" s="9" t="s">
        <v>15</v>
      </c>
      <c r="N56" s="9" t="s">
        <v>15</v>
      </c>
      <c r="O56" s="9" t="s">
        <v>15</v>
      </c>
      <c r="P56" s="29" t="e">
        <f t="shared" si="0"/>
        <v>#VALUE!</v>
      </c>
      <c r="Q56" s="29" t="e">
        <f t="shared" si="1"/>
        <v>#VALUE!</v>
      </c>
      <c r="R56" s="29" t="e">
        <f t="shared" si="2"/>
        <v>#VALUE!</v>
      </c>
    </row>
    <row r="57" spans="1:18" s="15" customFormat="1" ht="28.8" x14ac:dyDescent="0.3">
      <c r="A57" s="30" t="s">
        <v>136</v>
      </c>
      <c r="B57" s="36" t="s">
        <v>171</v>
      </c>
      <c r="C57" s="31" t="s">
        <v>133</v>
      </c>
      <c r="D57" s="31" t="s">
        <v>192</v>
      </c>
      <c r="E57" s="9" t="s">
        <v>15</v>
      </c>
      <c r="F57" s="9" t="s">
        <v>15</v>
      </c>
      <c r="G57" s="23" t="s">
        <v>16</v>
      </c>
      <c r="H57" s="9" t="s">
        <v>15</v>
      </c>
      <c r="I57" s="9" t="s">
        <v>15</v>
      </c>
      <c r="J57" s="29" t="s">
        <v>169</v>
      </c>
      <c r="K57" s="47">
        <v>15</v>
      </c>
      <c r="L57" s="29" t="s">
        <v>17</v>
      </c>
      <c r="M57" s="9" t="s">
        <v>15</v>
      </c>
      <c r="N57" s="9" t="s">
        <v>15</v>
      </c>
      <c r="O57" s="9" t="s">
        <v>15</v>
      </c>
      <c r="P57" s="29" t="e">
        <f t="shared" si="0"/>
        <v>#VALUE!</v>
      </c>
      <c r="Q57" s="29" t="e">
        <f t="shared" si="1"/>
        <v>#VALUE!</v>
      </c>
      <c r="R57" s="29" t="e">
        <f t="shared" si="2"/>
        <v>#VALUE!</v>
      </c>
    </row>
    <row r="58" spans="1:18" s="15" customFormat="1" ht="28.8" x14ac:dyDescent="0.3">
      <c r="A58" s="30" t="s">
        <v>140</v>
      </c>
      <c r="B58" s="36" t="s">
        <v>171</v>
      </c>
      <c r="C58" s="31" t="s">
        <v>133</v>
      </c>
      <c r="D58" s="31" t="s">
        <v>192</v>
      </c>
      <c r="E58" s="9" t="s">
        <v>15</v>
      </c>
      <c r="F58" s="9" t="s">
        <v>15</v>
      </c>
      <c r="G58" s="23" t="s">
        <v>16</v>
      </c>
      <c r="H58" s="9" t="s">
        <v>15</v>
      </c>
      <c r="I58" s="9" t="s">
        <v>15</v>
      </c>
      <c r="J58" s="29" t="s">
        <v>169</v>
      </c>
      <c r="K58" s="47">
        <v>15</v>
      </c>
      <c r="L58" s="29" t="s">
        <v>17</v>
      </c>
      <c r="M58" s="9" t="s">
        <v>15</v>
      </c>
      <c r="N58" s="9" t="s">
        <v>15</v>
      </c>
      <c r="O58" s="9" t="s">
        <v>15</v>
      </c>
      <c r="P58" s="29" t="e">
        <f t="shared" si="0"/>
        <v>#VALUE!</v>
      </c>
      <c r="Q58" s="29" t="e">
        <f t="shared" si="1"/>
        <v>#VALUE!</v>
      </c>
      <c r="R58" s="29" t="e">
        <f t="shared" si="2"/>
        <v>#VALUE!</v>
      </c>
    </row>
    <row r="59" spans="1:18" s="15" customFormat="1" ht="86.4" x14ac:dyDescent="0.3">
      <c r="A59" s="31" t="s">
        <v>72</v>
      </c>
      <c r="B59" s="29" t="s">
        <v>173</v>
      </c>
      <c r="C59" s="39" t="s">
        <v>73</v>
      </c>
      <c r="D59" s="31" t="s">
        <v>191</v>
      </c>
      <c r="E59" s="9" t="s">
        <v>15</v>
      </c>
      <c r="F59" s="9" t="s">
        <v>15</v>
      </c>
      <c r="G59" s="23" t="s">
        <v>16</v>
      </c>
      <c r="H59" s="9" t="s">
        <v>15</v>
      </c>
      <c r="I59" s="9" t="s">
        <v>15</v>
      </c>
      <c r="J59" s="29" t="s">
        <v>169</v>
      </c>
      <c r="K59" s="47">
        <v>50</v>
      </c>
      <c r="L59" s="29" t="s">
        <v>17</v>
      </c>
      <c r="M59" s="9" t="s">
        <v>15</v>
      </c>
      <c r="N59" s="9" t="s">
        <v>15</v>
      </c>
      <c r="O59" s="9" t="s">
        <v>15</v>
      </c>
      <c r="P59" s="29" t="e">
        <f t="shared" si="0"/>
        <v>#VALUE!</v>
      </c>
      <c r="Q59" s="29" t="e">
        <f t="shared" si="1"/>
        <v>#VALUE!</v>
      </c>
      <c r="R59" s="29" t="e">
        <f t="shared" si="2"/>
        <v>#VALUE!</v>
      </c>
    </row>
    <row r="60" spans="1:18" s="15" customFormat="1" ht="100.8" x14ac:dyDescent="0.3">
      <c r="A60" s="31" t="s">
        <v>77</v>
      </c>
      <c r="B60" s="29" t="s">
        <v>173</v>
      </c>
      <c r="C60" s="39" t="s">
        <v>74</v>
      </c>
      <c r="D60" s="31" t="s">
        <v>191</v>
      </c>
      <c r="E60" s="9" t="s">
        <v>15</v>
      </c>
      <c r="F60" s="9" t="s">
        <v>15</v>
      </c>
      <c r="G60" s="23" t="s">
        <v>16</v>
      </c>
      <c r="H60" s="9" t="s">
        <v>15</v>
      </c>
      <c r="I60" s="9" t="s">
        <v>15</v>
      </c>
      <c r="J60" s="29" t="s">
        <v>169</v>
      </c>
      <c r="K60" s="47">
        <v>50</v>
      </c>
      <c r="L60" s="29" t="s">
        <v>17</v>
      </c>
      <c r="M60" s="9" t="s">
        <v>15</v>
      </c>
      <c r="N60" s="9" t="s">
        <v>15</v>
      </c>
      <c r="O60" s="9" t="s">
        <v>15</v>
      </c>
      <c r="P60" s="29" t="e">
        <f t="shared" si="0"/>
        <v>#VALUE!</v>
      </c>
      <c r="Q60" s="29" t="e">
        <f t="shared" si="1"/>
        <v>#VALUE!</v>
      </c>
      <c r="R60" s="29" t="e">
        <f t="shared" si="2"/>
        <v>#VALUE!</v>
      </c>
    </row>
    <row r="61" spans="1:18" s="15" customFormat="1" ht="100.8" x14ac:dyDescent="0.3">
      <c r="A61" s="31" t="s">
        <v>78</v>
      </c>
      <c r="B61" s="29" t="s">
        <v>173</v>
      </c>
      <c r="C61" s="39" t="s">
        <v>79</v>
      </c>
      <c r="D61" s="31" t="s">
        <v>191</v>
      </c>
      <c r="E61" s="9" t="s">
        <v>15</v>
      </c>
      <c r="F61" s="9" t="s">
        <v>15</v>
      </c>
      <c r="G61" s="23" t="s">
        <v>16</v>
      </c>
      <c r="H61" s="9" t="s">
        <v>15</v>
      </c>
      <c r="I61" s="9" t="s">
        <v>15</v>
      </c>
      <c r="J61" s="29" t="s">
        <v>169</v>
      </c>
      <c r="K61" s="47">
        <v>50</v>
      </c>
      <c r="L61" s="29" t="s">
        <v>17</v>
      </c>
      <c r="M61" s="9" t="s">
        <v>15</v>
      </c>
      <c r="N61" s="9" t="s">
        <v>15</v>
      </c>
      <c r="O61" s="9" t="s">
        <v>15</v>
      </c>
      <c r="P61" s="29" t="e">
        <f t="shared" ref="P61:P62" si="42">N61*O61/100+N61</f>
        <v>#VALUE!</v>
      </c>
      <c r="Q61" s="29" t="e">
        <f t="shared" ref="Q61:Q62" si="43">N61*K61</f>
        <v>#VALUE!</v>
      </c>
      <c r="R61" s="29" t="e">
        <f t="shared" ref="R61:R62" si="44">P61*K61</f>
        <v>#VALUE!</v>
      </c>
    </row>
    <row r="62" spans="1:18" s="15" customFormat="1" ht="28.8" x14ac:dyDescent="0.3">
      <c r="A62" s="30" t="s">
        <v>138</v>
      </c>
      <c r="B62" s="36" t="s">
        <v>171</v>
      </c>
      <c r="C62" s="31" t="s">
        <v>134</v>
      </c>
      <c r="D62" s="31" t="s">
        <v>192</v>
      </c>
      <c r="E62" s="9" t="s">
        <v>15</v>
      </c>
      <c r="F62" s="9" t="s">
        <v>15</v>
      </c>
      <c r="G62" s="23" t="s">
        <v>16</v>
      </c>
      <c r="H62" s="9" t="s">
        <v>15</v>
      </c>
      <c r="I62" s="9" t="s">
        <v>15</v>
      </c>
      <c r="J62" s="29" t="s">
        <v>169</v>
      </c>
      <c r="K62" s="47">
        <v>50</v>
      </c>
      <c r="L62" s="29" t="s">
        <v>17</v>
      </c>
      <c r="M62" s="9" t="s">
        <v>15</v>
      </c>
      <c r="N62" s="9" t="s">
        <v>15</v>
      </c>
      <c r="O62" s="9" t="s">
        <v>15</v>
      </c>
      <c r="P62" s="29" t="e">
        <f t="shared" si="42"/>
        <v>#VALUE!</v>
      </c>
      <c r="Q62" s="29" t="e">
        <f t="shared" si="43"/>
        <v>#VALUE!</v>
      </c>
      <c r="R62" s="29" t="e">
        <f t="shared" si="44"/>
        <v>#VALUE!</v>
      </c>
    </row>
    <row r="63" spans="1:18" s="15" customFormat="1" ht="72" x14ac:dyDescent="0.3">
      <c r="A63" s="31" t="s">
        <v>76</v>
      </c>
      <c r="B63" s="29" t="s">
        <v>173</v>
      </c>
      <c r="C63" s="39" t="s">
        <v>75</v>
      </c>
      <c r="D63" s="31" t="s">
        <v>191</v>
      </c>
      <c r="E63" s="9" t="s">
        <v>15</v>
      </c>
      <c r="F63" s="9" t="s">
        <v>15</v>
      </c>
      <c r="G63" s="23" t="s">
        <v>16</v>
      </c>
      <c r="H63" s="9" t="s">
        <v>15</v>
      </c>
      <c r="I63" s="9" t="s">
        <v>15</v>
      </c>
      <c r="J63" s="29" t="s">
        <v>169</v>
      </c>
      <c r="K63" s="47">
        <v>50</v>
      </c>
      <c r="L63" s="29" t="s">
        <v>17</v>
      </c>
      <c r="M63" s="9" t="s">
        <v>15</v>
      </c>
      <c r="N63" s="9" t="s">
        <v>15</v>
      </c>
      <c r="O63" s="9" t="s">
        <v>15</v>
      </c>
      <c r="P63" s="29" t="e">
        <f t="shared" si="0"/>
        <v>#VALUE!</v>
      </c>
      <c r="Q63" s="29" t="e">
        <f t="shared" si="1"/>
        <v>#VALUE!</v>
      </c>
      <c r="R63" s="29" t="e">
        <f t="shared" si="2"/>
        <v>#VALUE!</v>
      </c>
    </row>
    <row r="64" spans="1:18" s="15" customFormat="1" ht="28.8" x14ac:dyDescent="0.3">
      <c r="A64" s="30" t="s">
        <v>150</v>
      </c>
      <c r="B64" s="36" t="s">
        <v>171</v>
      </c>
      <c r="C64" s="31" t="s">
        <v>134</v>
      </c>
      <c r="D64" s="31" t="s">
        <v>192</v>
      </c>
      <c r="E64" s="9" t="s">
        <v>15</v>
      </c>
      <c r="F64" s="9" t="s">
        <v>15</v>
      </c>
      <c r="G64" s="23" t="s">
        <v>16</v>
      </c>
      <c r="H64" s="9" t="s">
        <v>15</v>
      </c>
      <c r="I64" s="9" t="s">
        <v>15</v>
      </c>
      <c r="J64" s="29" t="s">
        <v>169</v>
      </c>
      <c r="K64" s="47">
        <v>50</v>
      </c>
      <c r="L64" s="29" t="s">
        <v>17</v>
      </c>
      <c r="M64" s="9" t="s">
        <v>15</v>
      </c>
      <c r="N64" s="9" t="s">
        <v>15</v>
      </c>
      <c r="O64" s="9" t="s">
        <v>15</v>
      </c>
      <c r="P64" s="29" t="e">
        <f t="shared" si="0"/>
        <v>#VALUE!</v>
      </c>
      <c r="Q64" s="29" t="e">
        <f t="shared" si="1"/>
        <v>#VALUE!</v>
      </c>
      <c r="R64" s="29" t="e">
        <f t="shared" si="2"/>
        <v>#VALUE!</v>
      </c>
    </row>
    <row r="65" spans="1:18" s="15" customFormat="1" ht="86.4" x14ac:dyDescent="0.3">
      <c r="A65" s="31" t="s">
        <v>108</v>
      </c>
      <c r="B65" s="29" t="s">
        <v>173</v>
      </c>
      <c r="C65" s="39" t="s">
        <v>107</v>
      </c>
      <c r="D65" s="31" t="s">
        <v>192</v>
      </c>
      <c r="E65" s="9" t="s">
        <v>15</v>
      </c>
      <c r="F65" s="9" t="s">
        <v>15</v>
      </c>
      <c r="G65" s="23" t="s">
        <v>16</v>
      </c>
      <c r="H65" s="9" t="s">
        <v>15</v>
      </c>
      <c r="I65" s="9" t="s">
        <v>15</v>
      </c>
      <c r="J65" s="29" t="s">
        <v>169</v>
      </c>
      <c r="K65" s="47">
        <v>20</v>
      </c>
      <c r="L65" s="29" t="s">
        <v>17</v>
      </c>
      <c r="M65" s="9" t="s">
        <v>15</v>
      </c>
      <c r="N65" s="9" t="s">
        <v>15</v>
      </c>
      <c r="O65" s="9" t="s">
        <v>15</v>
      </c>
      <c r="P65" s="29" t="e">
        <f t="shared" ref="P65:P66" si="45">N65*O65/100+N65</f>
        <v>#VALUE!</v>
      </c>
      <c r="Q65" s="29" t="e">
        <f t="shared" ref="Q65:Q66" si="46">N65*K65</f>
        <v>#VALUE!</v>
      </c>
      <c r="R65" s="29" t="e">
        <f t="shared" ref="R65:R66" si="47">P65*K65</f>
        <v>#VALUE!</v>
      </c>
    </row>
    <row r="66" spans="1:18" s="15" customFormat="1" ht="72" x14ac:dyDescent="0.3">
      <c r="A66" s="31" t="s">
        <v>110</v>
      </c>
      <c r="B66" s="29" t="s">
        <v>173</v>
      </c>
      <c r="C66" s="39" t="s">
        <v>109</v>
      </c>
      <c r="D66" s="31" t="s">
        <v>192</v>
      </c>
      <c r="E66" s="9" t="s">
        <v>15</v>
      </c>
      <c r="F66" s="9" t="s">
        <v>15</v>
      </c>
      <c r="G66" s="23" t="s">
        <v>16</v>
      </c>
      <c r="H66" s="9" t="s">
        <v>15</v>
      </c>
      <c r="I66" s="9" t="s">
        <v>15</v>
      </c>
      <c r="J66" s="29" t="s">
        <v>169</v>
      </c>
      <c r="K66" s="47">
        <v>20</v>
      </c>
      <c r="L66" s="29" t="s">
        <v>17</v>
      </c>
      <c r="M66" s="9" t="s">
        <v>15</v>
      </c>
      <c r="N66" s="9" t="s">
        <v>15</v>
      </c>
      <c r="O66" s="9" t="s">
        <v>15</v>
      </c>
      <c r="P66" s="29" t="e">
        <f t="shared" si="45"/>
        <v>#VALUE!</v>
      </c>
      <c r="Q66" s="29" t="e">
        <f t="shared" si="46"/>
        <v>#VALUE!</v>
      </c>
      <c r="R66" s="29" t="e">
        <f t="shared" si="47"/>
        <v>#VALUE!</v>
      </c>
    </row>
    <row r="67" spans="1:18" s="15" customFormat="1" ht="100.8" x14ac:dyDescent="0.3">
      <c r="A67" s="31" t="s">
        <v>81</v>
      </c>
      <c r="B67" s="29" t="s">
        <v>173</v>
      </c>
      <c r="C67" s="39" t="s">
        <v>80</v>
      </c>
      <c r="D67" s="31" t="s">
        <v>192</v>
      </c>
      <c r="E67" s="9" t="s">
        <v>15</v>
      </c>
      <c r="F67" s="9" t="s">
        <v>15</v>
      </c>
      <c r="G67" s="23" t="s">
        <v>16</v>
      </c>
      <c r="H67" s="9" t="s">
        <v>15</v>
      </c>
      <c r="I67" s="9" t="s">
        <v>15</v>
      </c>
      <c r="J67" s="29" t="s">
        <v>169</v>
      </c>
      <c r="K67" s="47">
        <v>20</v>
      </c>
      <c r="L67" s="29" t="s">
        <v>17</v>
      </c>
      <c r="M67" s="9" t="s">
        <v>15</v>
      </c>
      <c r="N67" s="9" t="s">
        <v>15</v>
      </c>
      <c r="O67" s="9" t="s">
        <v>15</v>
      </c>
      <c r="P67" s="29" t="e">
        <f t="shared" si="0"/>
        <v>#VALUE!</v>
      </c>
      <c r="Q67" s="29" t="e">
        <f t="shared" si="1"/>
        <v>#VALUE!</v>
      </c>
      <c r="R67" s="29" t="e">
        <f t="shared" si="2"/>
        <v>#VALUE!</v>
      </c>
    </row>
    <row r="68" spans="1:18" s="15" customFormat="1" ht="72" x14ac:dyDescent="0.3">
      <c r="A68" s="31" t="s">
        <v>83</v>
      </c>
      <c r="B68" s="29" t="s">
        <v>173</v>
      </c>
      <c r="C68" s="39" t="s">
        <v>82</v>
      </c>
      <c r="D68" s="31" t="s">
        <v>192</v>
      </c>
      <c r="E68" s="9" t="s">
        <v>15</v>
      </c>
      <c r="F68" s="9" t="s">
        <v>15</v>
      </c>
      <c r="G68" s="23" t="s">
        <v>16</v>
      </c>
      <c r="H68" s="9" t="s">
        <v>15</v>
      </c>
      <c r="I68" s="9" t="s">
        <v>15</v>
      </c>
      <c r="J68" s="29" t="s">
        <v>169</v>
      </c>
      <c r="K68" s="47">
        <v>20</v>
      </c>
      <c r="L68" s="29" t="s">
        <v>17</v>
      </c>
      <c r="M68" s="9" t="s">
        <v>15</v>
      </c>
      <c r="N68" s="9" t="s">
        <v>15</v>
      </c>
      <c r="O68" s="9" t="s">
        <v>15</v>
      </c>
      <c r="P68" s="29" t="e">
        <f t="shared" si="0"/>
        <v>#VALUE!</v>
      </c>
      <c r="Q68" s="29" t="e">
        <f t="shared" si="1"/>
        <v>#VALUE!</v>
      </c>
      <c r="R68" s="29" t="e">
        <f t="shared" si="2"/>
        <v>#VALUE!</v>
      </c>
    </row>
    <row r="69" spans="1:18" s="15" customFormat="1" ht="72" x14ac:dyDescent="0.3">
      <c r="A69" s="31" t="s">
        <v>85</v>
      </c>
      <c r="B69" s="29" t="s">
        <v>173</v>
      </c>
      <c r="C69" s="39" t="s">
        <v>84</v>
      </c>
      <c r="D69" s="31" t="s">
        <v>191</v>
      </c>
      <c r="E69" s="9" t="s">
        <v>15</v>
      </c>
      <c r="F69" s="9" t="s">
        <v>15</v>
      </c>
      <c r="G69" s="23" t="s">
        <v>16</v>
      </c>
      <c r="H69" s="9" t="s">
        <v>15</v>
      </c>
      <c r="I69" s="9" t="s">
        <v>15</v>
      </c>
      <c r="J69" s="29" t="s">
        <v>169</v>
      </c>
      <c r="K69" s="47">
        <v>50</v>
      </c>
      <c r="L69" s="29" t="s">
        <v>17</v>
      </c>
      <c r="M69" s="9" t="s">
        <v>15</v>
      </c>
      <c r="N69" s="9" t="s">
        <v>15</v>
      </c>
      <c r="O69" s="9" t="s">
        <v>15</v>
      </c>
      <c r="P69" s="29" t="e">
        <f t="shared" si="0"/>
        <v>#VALUE!</v>
      </c>
      <c r="Q69" s="29" t="e">
        <f t="shared" si="1"/>
        <v>#VALUE!</v>
      </c>
      <c r="R69" s="29" t="e">
        <f t="shared" si="2"/>
        <v>#VALUE!</v>
      </c>
    </row>
    <row r="70" spans="1:18" s="15" customFormat="1" ht="72" x14ac:dyDescent="0.3">
      <c r="A70" s="31" t="s">
        <v>87</v>
      </c>
      <c r="B70" s="29" t="s">
        <v>173</v>
      </c>
      <c r="C70" s="39" t="s">
        <v>118</v>
      </c>
      <c r="D70" s="31" t="s">
        <v>191</v>
      </c>
      <c r="E70" s="9" t="s">
        <v>15</v>
      </c>
      <c r="F70" s="9" t="s">
        <v>15</v>
      </c>
      <c r="G70" s="23" t="s">
        <v>16</v>
      </c>
      <c r="H70" s="9" t="s">
        <v>15</v>
      </c>
      <c r="I70" s="9" t="s">
        <v>15</v>
      </c>
      <c r="J70" s="29" t="s">
        <v>169</v>
      </c>
      <c r="K70" s="47">
        <v>50</v>
      </c>
      <c r="L70" s="29" t="s">
        <v>17</v>
      </c>
      <c r="M70" s="9" t="s">
        <v>15</v>
      </c>
      <c r="N70" s="9" t="s">
        <v>15</v>
      </c>
      <c r="O70" s="9" t="s">
        <v>15</v>
      </c>
      <c r="P70" s="29" t="e">
        <f t="shared" ref="P70" si="48">N70*O70/100+N70</f>
        <v>#VALUE!</v>
      </c>
      <c r="Q70" s="29" t="e">
        <f t="shared" ref="Q70" si="49">N70*K70</f>
        <v>#VALUE!</v>
      </c>
      <c r="R70" s="29" t="e">
        <f t="shared" ref="R70" si="50">P70*K70</f>
        <v>#VALUE!</v>
      </c>
    </row>
    <row r="71" spans="1:18" s="15" customFormat="1" ht="72" x14ac:dyDescent="0.3">
      <c r="A71" s="31" t="s">
        <v>89</v>
      </c>
      <c r="B71" s="29" t="s">
        <v>173</v>
      </c>
      <c r="C71" s="31" t="s">
        <v>86</v>
      </c>
      <c r="D71" s="31" t="s">
        <v>191</v>
      </c>
      <c r="E71" s="9" t="s">
        <v>15</v>
      </c>
      <c r="F71" s="9" t="s">
        <v>15</v>
      </c>
      <c r="G71" s="23" t="s">
        <v>16</v>
      </c>
      <c r="H71" s="9" t="s">
        <v>15</v>
      </c>
      <c r="I71" s="9" t="s">
        <v>15</v>
      </c>
      <c r="J71" s="29" t="s">
        <v>169</v>
      </c>
      <c r="K71" s="47">
        <v>50</v>
      </c>
      <c r="L71" s="29" t="s">
        <v>17</v>
      </c>
      <c r="M71" s="9" t="s">
        <v>15</v>
      </c>
      <c r="N71" s="9" t="s">
        <v>15</v>
      </c>
      <c r="O71" s="9" t="s">
        <v>15</v>
      </c>
      <c r="P71" s="29" t="e">
        <f t="shared" si="0"/>
        <v>#VALUE!</v>
      </c>
      <c r="Q71" s="29" t="e">
        <f t="shared" si="1"/>
        <v>#VALUE!</v>
      </c>
      <c r="R71" s="29" t="e">
        <f t="shared" si="2"/>
        <v>#VALUE!</v>
      </c>
    </row>
    <row r="72" spans="1:18" s="15" customFormat="1" ht="100.8" x14ac:dyDescent="0.3">
      <c r="A72" s="31" t="s">
        <v>119</v>
      </c>
      <c r="B72" s="36" t="s">
        <v>171</v>
      </c>
      <c r="C72" s="31" t="s">
        <v>88</v>
      </c>
      <c r="D72" s="31" t="s">
        <v>191</v>
      </c>
      <c r="E72" s="9" t="s">
        <v>15</v>
      </c>
      <c r="F72" s="9" t="s">
        <v>15</v>
      </c>
      <c r="G72" s="23" t="s">
        <v>16</v>
      </c>
      <c r="H72" s="9" t="s">
        <v>15</v>
      </c>
      <c r="I72" s="9" t="s">
        <v>15</v>
      </c>
      <c r="J72" s="29" t="s">
        <v>169</v>
      </c>
      <c r="K72" s="47">
        <v>50</v>
      </c>
      <c r="L72" s="29" t="s">
        <v>17</v>
      </c>
      <c r="M72" s="9" t="s">
        <v>15</v>
      </c>
      <c r="N72" s="9" t="s">
        <v>15</v>
      </c>
      <c r="O72" s="9" t="s">
        <v>15</v>
      </c>
      <c r="P72" s="29" t="e">
        <f t="shared" si="0"/>
        <v>#VALUE!</v>
      </c>
      <c r="Q72" s="29" t="e">
        <f t="shared" si="1"/>
        <v>#VALUE!</v>
      </c>
      <c r="R72" s="29" t="e">
        <f t="shared" si="2"/>
        <v>#VALUE!</v>
      </c>
    </row>
    <row r="73" spans="1:18" s="15" customFormat="1" ht="57.6" x14ac:dyDescent="0.3">
      <c r="A73" s="31" t="s">
        <v>90</v>
      </c>
      <c r="B73" s="29" t="s">
        <v>173</v>
      </c>
      <c r="C73" s="31" t="s">
        <v>91</v>
      </c>
      <c r="D73" s="31" t="s">
        <v>192</v>
      </c>
      <c r="E73" s="9" t="s">
        <v>15</v>
      </c>
      <c r="F73" s="9" t="s">
        <v>15</v>
      </c>
      <c r="G73" s="23" t="s">
        <v>16</v>
      </c>
      <c r="H73" s="9" t="s">
        <v>15</v>
      </c>
      <c r="I73" s="9" t="s">
        <v>15</v>
      </c>
      <c r="J73" s="29" t="s">
        <v>169</v>
      </c>
      <c r="K73" s="47">
        <v>20</v>
      </c>
      <c r="L73" s="29" t="s">
        <v>17</v>
      </c>
      <c r="M73" s="9" t="s">
        <v>15</v>
      </c>
      <c r="N73" s="9" t="s">
        <v>15</v>
      </c>
      <c r="O73" s="9" t="s">
        <v>15</v>
      </c>
      <c r="P73" s="29" t="e">
        <f t="shared" si="0"/>
        <v>#VALUE!</v>
      </c>
      <c r="Q73" s="29" t="e">
        <f t="shared" si="1"/>
        <v>#VALUE!</v>
      </c>
      <c r="R73" s="29" t="e">
        <f t="shared" si="2"/>
        <v>#VALUE!</v>
      </c>
    </row>
    <row r="74" spans="1:18" s="15" customFormat="1" ht="43.2" x14ac:dyDescent="0.3">
      <c r="A74" s="31" t="s">
        <v>153</v>
      </c>
      <c r="B74" s="36" t="s">
        <v>171</v>
      </c>
      <c r="C74" s="31" t="s">
        <v>154</v>
      </c>
      <c r="D74" s="31" t="s">
        <v>191</v>
      </c>
      <c r="E74" s="9" t="s">
        <v>15</v>
      </c>
      <c r="F74" s="9" t="s">
        <v>15</v>
      </c>
      <c r="G74" s="23" t="s">
        <v>16</v>
      </c>
      <c r="H74" s="9" t="s">
        <v>15</v>
      </c>
      <c r="I74" s="9" t="s">
        <v>15</v>
      </c>
      <c r="J74" s="29" t="s">
        <v>169</v>
      </c>
      <c r="K74" s="47">
        <v>20</v>
      </c>
      <c r="L74" s="29" t="s">
        <v>17</v>
      </c>
      <c r="M74" s="9" t="s">
        <v>15</v>
      </c>
      <c r="N74" s="9" t="s">
        <v>15</v>
      </c>
      <c r="O74" s="9" t="s">
        <v>15</v>
      </c>
      <c r="P74" s="29" t="e">
        <f t="shared" ref="P74" si="51">N74*O74/100+N74</f>
        <v>#VALUE!</v>
      </c>
      <c r="Q74" s="29" t="e">
        <f t="shared" ref="Q74" si="52">N74*K74</f>
        <v>#VALUE!</v>
      </c>
      <c r="R74" s="29" t="e">
        <f t="shared" ref="R74" si="53">P74*K74</f>
        <v>#VALUE!</v>
      </c>
    </row>
    <row r="75" spans="1:18" s="15" customFormat="1" ht="72" x14ac:dyDescent="0.3">
      <c r="A75" s="31" t="s">
        <v>94</v>
      </c>
      <c r="B75" s="29" t="s">
        <v>173</v>
      </c>
      <c r="C75" s="31" t="s">
        <v>92</v>
      </c>
      <c r="D75" s="31" t="s">
        <v>190</v>
      </c>
      <c r="E75" s="9" t="s">
        <v>15</v>
      </c>
      <c r="F75" s="9" t="s">
        <v>15</v>
      </c>
      <c r="G75" s="23" t="s">
        <v>16</v>
      </c>
      <c r="H75" s="9" t="s">
        <v>15</v>
      </c>
      <c r="I75" s="9" t="s">
        <v>15</v>
      </c>
      <c r="J75" s="29" t="s">
        <v>169</v>
      </c>
      <c r="K75" s="47">
        <v>25</v>
      </c>
      <c r="L75" s="29" t="s">
        <v>17</v>
      </c>
      <c r="M75" s="9" t="s">
        <v>15</v>
      </c>
      <c r="N75" s="9" t="s">
        <v>15</v>
      </c>
      <c r="O75" s="9" t="s">
        <v>15</v>
      </c>
      <c r="P75" s="29" t="e">
        <f t="shared" si="0"/>
        <v>#VALUE!</v>
      </c>
      <c r="Q75" s="29" t="e">
        <f t="shared" si="1"/>
        <v>#VALUE!</v>
      </c>
      <c r="R75" s="29" t="e">
        <f t="shared" si="2"/>
        <v>#VALUE!</v>
      </c>
    </row>
    <row r="76" spans="1:18" s="15" customFormat="1" ht="63.75" customHeight="1" x14ac:dyDescent="0.3">
      <c r="A76" s="31" t="s">
        <v>95</v>
      </c>
      <c r="B76" s="29" t="s">
        <v>173</v>
      </c>
      <c r="C76" s="39" t="s">
        <v>93</v>
      </c>
      <c r="D76" s="31" t="s">
        <v>190</v>
      </c>
      <c r="E76" s="9" t="s">
        <v>15</v>
      </c>
      <c r="F76" s="9" t="s">
        <v>15</v>
      </c>
      <c r="G76" s="23" t="s">
        <v>16</v>
      </c>
      <c r="H76" s="9" t="s">
        <v>15</v>
      </c>
      <c r="I76" s="9" t="s">
        <v>15</v>
      </c>
      <c r="J76" s="29" t="s">
        <v>169</v>
      </c>
      <c r="K76" s="47">
        <v>25</v>
      </c>
      <c r="L76" s="29" t="s">
        <v>17</v>
      </c>
      <c r="M76" s="9" t="s">
        <v>15</v>
      </c>
      <c r="N76" s="9" t="s">
        <v>15</v>
      </c>
      <c r="O76" s="9" t="s">
        <v>15</v>
      </c>
      <c r="P76" s="29" t="e">
        <f t="shared" si="0"/>
        <v>#VALUE!</v>
      </c>
      <c r="Q76" s="29" t="e">
        <f t="shared" si="1"/>
        <v>#VALUE!</v>
      </c>
      <c r="R76" s="29" t="e">
        <f t="shared" si="2"/>
        <v>#VALUE!</v>
      </c>
    </row>
    <row r="77" spans="1:18" s="15" customFormat="1" ht="60.75" customHeight="1" x14ac:dyDescent="0.3">
      <c r="A77" s="31" t="s">
        <v>96</v>
      </c>
      <c r="B77" s="29" t="s">
        <v>173</v>
      </c>
      <c r="C77" s="39" t="s">
        <v>97</v>
      </c>
      <c r="D77" s="31" t="s">
        <v>191</v>
      </c>
      <c r="E77" s="9" t="s">
        <v>15</v>
      </c>
      <c r="F77" s="9" t="s">
        <v>15</v>
      </c>
      <c r="G77" s="23" t="s">
        <v>16</v>
      </c>
      <c r="H77" s="9" t="s">
        <v>15</v>
      </c>
      <c r="I77" s="9" t="s">
        <v>15</v>
      </c>
      <c r="J77" s="29" t="s">
        <v>169</v>
      </c>
      <c r="K77" s="47">
        <v>50</v>
      </c>
      <c r="L77" s="29" t="s">
        <v>17</v>
      </c>
      <c r="M77" s="9" t="s">
        <v>15</v>
      </c>
      <c r="N77" s="9" t="s">
        <v>15</v>
      </c>
      <c r="O77" s="9" t="s">
        <v>15</v>
      </c>
      <c r="P77" s="29" t="e">
        <f t="shared" si="0"/>
        <v>#VALUE!</v>
      </c>
      <c r="Q77" s="29" t="e">
        <f t="shared" si="1"/>
        <v>#VALUE!</v>
      </c>
      <c r="R77" s="29" t="e">
        <f t="shared" si="2"/>
        <v>#VALUE!</v>
      </c>
    </row>
    <row r="78" spans="1:18" s="15" customFormat="1" ht="65.25" customHeight="1" x14ac:dyDescent="0.3">
      <c r="A78" s="31" t="s">
        <v>100</v>
      </c>
      <c r="B78" s="29" t="s">
        <v>173</v>
      </c>
      <c r="C78" s="39" t="s">
        <v>99</v>
      </c>
      <c r="D78" s="31" t="s">
        <v>191</v>
      </c>
      <c r="E78" s="9" t="s">
        <v>15</v>
      </c>
      <c r="F78" s="9" t="s">
        <v>15</v>
      </c>
      <c r="G78" s="23" t="s">
        <v>16</v>
      </c>
      <c r="H78" s="9" t="s">
        <v>15</v>
      </c>
      <c r="I78" s="9" t="s">
        <v>15</v>
      </c>
      <c r="J78" s="29" t="s">
        <v>169</v>
      </c>
      <c r="K78" s="47">
        <v>25</v>
      </c>
      <c r="L78" s="29" t="s">
        <v>17</v>
      </c>
      <c r="M78" s="9" t="s">
        <v>15</v>
      </c>
      <c r="N78" s="9" t="s">
        <v>15</v>
      </c>
      <c r="O78" s="9" t="s">
        <v>15</v>
      </c>
      <c r="P78" s="29" t="e">
        <f t="shared" si="0"/>
        <v>#VALUE!</v>
      </c>
      <c r="Q78" s="29" t="e">
        <f t="shared" si="1"/>
        <v>#VALUE!</v>
      </c>
      <c r="R78" s="29" t="e">
        <f t="shared" si="2"/>
        <v>#VALUE!</v>
      </c>
    </row>
    <row r="79" spans="1:18" s="15" customFormat="1" ht="66" customHeight="1" x14ac:dyDescent="0.3">
      <c r="A79" s="31" t="s">
        <v>101</v>
      </c>
      <c r="B79" s="29" t="s">
        <v>173</v>
      </c>
      <c r="C79" s="39" t="s">
        <v>98</v>
      </c>
      <c r="D79" s="31" t="s">
        <v>191</v>
      </c>
      <c r="E79" s="9" t="s">
        <v>15</v>
      </c>
      <c r="F79" s="9" t="s">
        <v>15</v>
      </c>
      <c r="G79" s="23" t="s">
        <v>16</v>
      </c>
      <c r="H79" s="9" t="s">
        <v>15</v>
      </c>
      <c r="I79" s="9" t="s">
        <v>15</v>
      </c>
      <c r="J79" s="29" t="s">
        <v>169</v>
      </c>
      <c r="K79" s="47">
        <v>25</v>
      </c>
      <c r="L79" s="29" t="s">
        <v>17</v>
      </c>
      <c r="M79" s="9" t="s">
        <v>15</v>
      </c>
      <c r="N79" s="9" t="s">
        <v>15</v>
      </c>
      <c r="O79" s="9" t="s">
        <v>15</v>
      </c>
      <c r="P79" s="29" t="e">
        <f t="shared" si="0"/>
        <v>#VALUE!</v>
      </c>
      <c r="Q79" s="29" t="e">
        <f t="shared" si="1"/>
        <v>#VALUE!</v>
      </c>
      <c r="R79" s="29" t="e">
        <f t="shared" si="2"/>
        <v>#VALUE!</v>
      </c>
    </row>
    <row r="80" spans="1:18" s="15" customFormat="1" ht="36.6" customHeight="1" x14ac:dyDescent="0.3">
      <c r="A80" s="31" t="s">
        <v>123</v>
      </c>
      <c r="B80" s="36" t="s">
        <v>171</v>
      </c>
      <c r="C80" s="39" t="s">
        <v>104</v>
      </c>
      <c r="D80" s="31" t="s">
        <v>191</v>
      </c>
      <c r="E80" s="9" t="s">
        <v>15</v>
      </c>
      <c r="F80" s="9" t="s">
        <v>15</v>
      </c>
      <c r="G80" s="23" t="s">
        <v>16</v>
      </c>
      <c r="H80" s="9" t="s">
        <v>15</v>
      </c>
      <c r="I80" s="9" t="s">
        <v>15</v>
      </c>
      <c r="J80" s="29" t="s">
        <v>169</v>
      </c>
      <c r="K80" s="47">
        <v>25</v>
      </c>
      <c r="L80" s="29" t="s">
        <v>17</v>
      </c>
      <c r="M80" s="9" t="s">
        <v>15</v>
      </c>
      <c r="N80" s="9" t="s">
        <v>15</v>
      </c>
      <c r="O80" s="9" t="s">
        <v>15</v>
      </c>
      <c r="P80" s="29" t="e">
        <f t="shared" si="0"/>
        <v>#VALUE!</v>
      </c>
      <c r="Q80" s="29" t="e">
        <f t="shared" si="1"/>
        <v>#VALUE!</v>
      </c>
      <c r="R80" s="29" t="e">
        <f t="shared" si="2"/>
        <v>#VALUE!</v>
      </c>
    </row>
    <row r="81" spans="1:18" s="15" customFormat="1" ht="81" customHeight="1" x14ac:dyDescent="0.3">
      <c r="A81" s="31" t="s">
        <v>105</v>
      </c>
      <c r="B81" s="29" t="s">
        <v>173</v>
      </c>
      <c r="C81" s="39" t="s">
        <v>106</v>
      </c>
      <c r="D81" s="31" t="s">
        <v>191</v>
      </c>
      <c r="E81" s="9" t="s">
        <v>15</v>
      </c>
      <c r="F81" s="9" t="s">
        <v>15</v>
      </c>
      <c r="G81" s="23" t="s">
        <v>16</v>
      </c>
      <c r="H81" s="9" t="s">
        <v>15</v>
      </c>
      <c r="I81" s="9" t="s">
        <v>15</v>
      </c>
      <c r="J81" s="29" t="s">
        <v>169</v>
      </c>
      <c r="K81" s="47">
        <v>25</v>
      </c>
      <c r="L81" s="29" t="s">
        <v>17</v>
      </c>
      <c r="M81" s="9" t="s">
        <v>15</v>
      </c>
      <c r="N81" s="9" t="s">
        <v>15</v>
      </c>
      <c r="O81" s="9" t="s">
        <v>15</v>
      </c>
      <c r="P81" s="29" t="e">
        <f t="shared" si="0"/>
        <v>#VALUE!</v>
      </c>
      <c r="Q81" s="29" t="e">
        <f t="shared" si="1"/>
        <v>#VALUE!</v>
      </c>
      <c r="R81" s="29" t="e">
        <f t="shared" si="2"/>
        <v>#VALUE!</v>
      </c>
    </row>
    <row r="82" spans="1:18" s="15" customFormat="1" ht="131.4" customHeight="1" x14ac:dyDescent="0.3">
      <c r="A82" s="31" t="s">
        <v>103</v>
      </c>
      <c r="B82" s="29" t="s">
        <v>173</v>
      </c>
      <c r="C82" s="39" t="s">
        <v>102</v>
      </c>
      <c r="D82" s="31" t="s">
        <v>191</v>
      </c>
      <c r="E82" s="9" t="s">
        <v>15</v>
      </c>
      <c r="F82" s="9" t="s">
        <v>15</v>
      </c>
      <c r="G82" s="23" t="s">
        <v>16</v>
      </c>
      <c r="H82" s="9" t="s">
        <v>15</v>
      </c>
      <c r="I82" s="9" t="s">
        <v>15</v>
      </c>
      <c r="J82" s="29" t="s">
        <v>169</v>
      </c>
      <c r="K82" s="47">
        <v>20</v>
      </c>
      <c r="L82" s="29" t="s">
        <v>17</v>
      </c>
      <c r="M82" s="9" t="s">
        <v>15</v>
      </c>
      <c r="N82" s="9" t="s">
        <v>15</v>
      </c>
      <c r="O82" s="9" t="s">
        <v>15</v>
      </c>
      <c r="P82" s="29" t="e">
        <f t="shared" si="0"/>
        <v>#VALUE!</v>
      </c>
      <c r="Q82" s="29" t="e">
        <f t="shared" si="1"/>
        <v>#VALUE!</v>
      </c>
      <c r="R82" s="29" t="e">
        <f t="shared" si="2"/>
        <v>#VALUE!</v>
      </c>
    </row>
    <row r="83" spans="1:18" s="15" customFormat="1" ht="28.8" x14ac:dyDescent="0.3">
      <c r="A83" s="31" t="s">
        <v>26</v>
      </c>
      <c r="B83" s="29" t="s">
        <v>173</v>
      </c>
      <c r="C83" s="39" t="s">
        <v>58</v>
      </c>
      <c r="D83" s="31" t="s">
        <v>191</v>
      </c>
      <c r="E83" s="9" t="s">
        <v>15</v>
      </c>
      <c r="F83" s="9" t="s">
        <v>15</v>
      </c>
      <c r="G83" s="23" t="s">
        <v>16</v>
      </c>
      <c r="H83" s="9" t="s">
        <v>15</v>
      </c>
      <c r="I83" s="9" t="s">
        <v>15</v>
      </c>
      <c r="J83" s="29" t="s">
        <v>169</v>
      </c>
      <c r="K83" s="47">
        <v>15</v>
      </c>
      <c r="L83" s="29" t="s">
        <v>17</v>
      </c>
      <c r="M83" s="9" t="s">
        <v>15</v>
      </c>
      <c r="N83" s="9" t="s">
        <v>15</v>
      </c>
      <c r="O83" s="9" t="s">
        <v>15</v>
      </c>
      <c r="P83" s="29" t="e">
        <f t="shared" si="0"/>
        <v>#VALUE!</v>
      </c>
      <c r="Q83" s="29" t="e">
        <f t="shared" si="1"/>
        <v>#VALUE!</v>
      </c>
      <c r="R83" s="29" t="e">
        <f t="shared" si="2"/>
        <v>#VALUE!</v>
      </c>
    </row>
    <row r="84" spans="1:18" s="15" customFormat="1" ht="57.6" x14ac:dyDescent="0.3">
      <c r="A84" s="32" t="s">
        <v>112</v>
      </c>
      <c r="B84" s="36" t="s">
        <v>171</v>
      </c>
      <c r="C84" s="40" t="s">
        <v>111</v>
      </c>
      <c r="D84" s="32" t="s">
        <v>193</v>
      </c>
      <c r="E84" s="16" t="s">
        <v>15</v>
      </c>
      <c r="F84" s="16" t="s">
        <v>15</v>
      </c>
      <c r="G84" s="23" t="s">
        <v>16</v>
      </c>
      <c r="H84" s="16" t="s">
        <v>15</v>
      </c>
      <c r="I84" s="16" t="s">
        <v>15</v>
      </c>
      <c r="J84" s="29" t="s">
        <v>169</v>
      </c>
      <c r="K84" s="48">
        <v>5</v>
      </c>
      <c r="L84" s="29" t="s">
        <v>17</v>
      </c>
      <c r="M84" s="16" t="s">
        <v>15</v>
      </c>
      <c r="N84" s="16" t="s">
        <v>15</v>
      </c>
      <c r="O84" s="16" t="s">
        <v>15</v>
      </c>
      <c r="P84" s="29" t="e">
        <f t="shared" si="0"/>
        <v>#VALUE!</v>
      </c>
      <c r="Q84" s="32" t="e">
        <v>#VALUE!</v>
      </c>
      <c r="R84" s="32" t="e">
        <v>#VALUE!</v>
      </c>
    </row>
    <row r="85" spans="1:18" s="15" customFormat="1" ht="57.6" x14ac:dyDescent="0.3">
      <c r="A85" s="32" t="s">
        <v>113</v>
      </c>
      <c r="B85" s="36" t="s">
        <v>171</v>
      </c>
      <c r="C85" s="40" t="s">
        <v>111</v>
      </c>
      <c r="D85" s="32" t="s">
        <v>193</v>
      </c>
      <c r="E85" s="16" t="s">
        <v>15</v>
      </c>
      <c r="F85" s="16" t="s">
        <v>15</v>
      </c>
      <c r="G85" s="23" t="s">
        <v>16</v>
      </c>
      <c r="H85" s="16" t="s">
        <v>15</v>
      </c>
      <c r="I85" s="16" t="s">
        <v>15</v>
      </c>
      <c r="J85" s="29" t="s">
        <v>169</v>
      </c>
      <c r="K85" s="48">
        <v>5</v>
      </c>
      <c r="L85" s="29" t="s">
        <v>17</v>
      </c>
      <c r="M85" s="16" t="s">
        <v>15</v>
      </c>
      <c r="N85" s="16" t="s">
        <v>15</v>
      </c>
      <c r="O85" s="16" t="s">
        <v>15</v>
      </c>
      <c r="P85" s="29" t="e">
        <f t="shared" ref="P85:P88" si="54">N85*O85/100+N85</f>
        <v>#VALUE!</v>
      </c>
      <c r="Q85" s="32" t="e">
        <v>#VALUE!</v>
      </c>
      <c r="R85" s="32" t="e">
        <v>#VALUE!</v>
      </c>
    </row>
    <row r="86" spans="1:18" s="15" customFormat="1" ht="57.6" x14ac:dyDescent="0.3">
      <c r="A86" s="32" t="s">
        <v>114</v>
      </c>
      <c r="B86" s="36" t="s">
        <v>171</v>
      </c>
      <c r="C86" s="40" t="s">
        <v>111</v>
      </c>
      <c r="D86" s="32" t="s">
        <v>193</v>
      </c>
      <c r="E86" s="16" t="s">
        <v>15</v>
      </c>
      <c r="F86" s="16" t="s">
        <v>15</v>
      </c>
      <c r="G86" s="23" t="s">
        <v>16</v>
      </c>
      <c r="H86" s="16" t="s">
        <v>15</v>
      </c>
      <c r="I86" s="16" t="s">
        <v>15</v>
      </c>
      <c r="J86" s="29" t="s">
        <v>169</v>
      </c>
      <c r="K86" s="48">
        <v>5</v>
      </c>
      <c r="L86" s="29" t="s">
        <v>17</v>
      </c>
      <c r="M86" s="16" t="s">
        <v>15</v>
      </c>
      <c r="N86" s="16" t="s">
        <v>15</v>
      </c>
      <c r="O86" s="16" t="s">
        <v>15</v>
      </c>
      <c r="P86" s="29" t="e">
        <f t="shared" si="54"/>
        <v>#VALUE!</v>
      </c>
      <c r="Q86" s="32" t="e">
        <v>#VALUE!</v>
      </c>
      <c r="R86" s="32" t="e">
        <v>#VALUE!</v>
      </c>
    </row>
    <row r="87" spans="1:18" s="15" customFormat="1" ht="144" x14ac:dyDescent="0.3">
      <c r="A87" s="32" t="s">
        <v>115</v>
      </c>
      <c r="B87" s="36" t="s">
        <v>171</v>
      </c>
      <c r="C87" s="40" t="s">
        <v>116</v>
      </c>
      <c r="D87" s="32" t="s">
        <v>190</v>
      </c>
      <c r="E87" s="16" t="s">
        <v>15</v>
      </c>
      <c r="F87" s="16" t="s">
        <v>15</v>
      </c>
      <c r="G87" s="23" t="s">
        <v>16</v>
      </c>
      <c r="H87" s="16" t="s">
        <v>15</v>
      </c>
      <c r="I87" s="16" t="s">
        <v>15</v>
      </c>
      <c r="J87" s="29" t="s">
        <v>169</v>
      </c>
      <c r="K87" s="48">
        <v>5</v>
      </c>
      <c r="L87" s="29" t="s">
        <v>17</v>
      </c>
      <c r="M87" s="16" t="s">
        <v>15</v>
      </c>
      <c r="N87" s="16" t="s">
        <v>15</v>
      </c>
      <c r="O87" s="16" t="s">
        <v>15</v>
      </c>
      <c r="P87" s="29" t="e">
        <f t="shared" si="54"/>
        <v>#VALUE!</v>
      </c>
      <c r="Q87" s="32" t="e">
        <v>#VALUE!</v>
      </c>
      <c r="R87" s="32" t="e">
        <v>#VALUE!</v>
      </c>
    </row>
    <row r="88" spans="1:18" s="15" customFormat="1" ht="28.8" x14ac:dyDescent="0.3">
      <c r="A88" s="30" t="s">
        <v>139</v>
      </c>
      <c r="B88" s="36" t="s">
        <v>171</v>
      </c>
      <c r="C88" s="31" t="s">
        <v>133</v>
      </c>
      <c r="D88" s="31" t="s">
        <v>192</v>
      </c>
      <c r="E88" s="9" t="s">
        <v>15</v>
      </c>
      <c r="F88" s="9" t="s">
        <v>15</v>
      </c>
      <c r="G88" s="23" t="s">
        <v>16</v>
      </c>
      <c r="H88" s="9" t="s">
        <v>15</v>
      </c>
      <c r="I88" s="9" t="s">
        <v>15</v>
      </c>
      <c r="J88" s="29" t="s">
        <v>169</v>
      </c>
      <c r="K88" s="47">
        <v>5</v>
      </c>
      <c r="L88" s="29" t="s">
        <v>17</v>
      </c>
      <c r="M88" s="9" t="s">
        <v>15</v>
      </c>
      <c r="N88" s="9" t="s">
        <v>15</v>
      </c>
      <c r="O88" s="9" t="s">
        <v>15</v>
      </c>
      <c r="P88" s="29" t="e">
        <f t="shared" si="54"/>
        <v>#VALUE!</v>
      </c>
      <c r="Q88" s="29" t="e">
        <f t="shared" ref="Q88" si="55">N88*K88</f>
        <v>#VALUE!</v>
      </c>
      <c r="R88" s="29" t="e">
        <f t="shared" ref="R88" si="56">P88*K88</f>
        <v>#VALUE!</v>
      </c>
    </row>
    <row r="89" spans="1:18" x14ac:dyDescent="0.3">
      <c r="P89" s="51" t="s">
        <v>24</v>
      </c>
      <c r="Q89" s="52" t="e">
        <f>SUM(Q4:Q88)</f>
        <v>#VALUE!</v>
      </c>
      <c r="R89" s="53" t="e">
        <f>SUM(R4:R88)</f>
        <v>#VALUE!</v>
      </c>
    </row>
    <row r="92" spans="1:18" ht="15" thickBot="1" x14ac:dyDescent="0.35"/>
    <row r="93" spans="1:18" x14ac:dyDescent="0.3">
      <c r="E93" s="10" t="s">
        <v>18</v>
      </c>
      <c r="F93" s="11"/>
    </row>
    <row r="94" spans="1:18" x14ac:dyDescent="0.3">
      <c r="E94" s="12" t="s">
        <v>19</v>
      </c>
      <c r="F94" s="13"/>
    </row>
    <row r="95" spans="1:18" x14ac:dyDescent="0.3">
      <c r="E95" s="12" t="s">
        <v>20</v>
      </c>
      <c r="F95" s="13"/>
    </row>
    <row r="96" spans="1:18" x14ac:dyDescent="0.3">
      <c r="E96" s="14" t="s">
        <v>21</v>
      </c>
      <c r="F96" s="13"/>
    </row>
    <row r="97" spans="1:19" x14ac:dyDescent="0.3">
      <c r="E97" s="12" t="s">
        <v>22</v>
      </c>
      <c r="F97" s="13"/>
    </row>
    <row r="98" spans="1:19" x14ac:dyDescent="0.3">
      <c r="E98" s="17" t="s">
        <v>23</v>
      </c>
      <c r="F98" s="19"/>
    </row>
    <row r="99" spans="1:19" ht="15" thickBot="1" x14ac:dyDescent="0.35">
      <c r="E99" s="18"/>
      <c r="F99" s="20"/>
    </row>
    <row r="102" spans="1:19" x14ac:dyDescent="0.3">
      <c r="A102" s="34" t="s">
        <v>194</v>
      </c>
      <c r="B102" s="34"/>
      <c r="C102" s="34"/>
      <c r="D102" s="34"/>
      <c r="E102" s="21"/>
      <c r="F102" s="21"/>
      <c r="G102" s="21"/>
      <c r="H102" s="21"/>
      <c r="I102" s="21"/>
      <c r="J102" s="34"/>
      <c r="K102" s="34"/>
      <c r="L102" s="34"/>
      <c r="M102" s="21"/>
      <c r="N102" s="21"/>
      <c r="O102" s="21"/>
      <c r="P102" s="34"/>
      <c r="Q102" s="34"/>
      <c r="R102" s="34"/>
      <c r="S102" s="21"/>
    </row>
    <row r="103" spans="1:19" x14ac:dyDescent="0.3">
      <c r="A103" s="34" t="s">
        <v>195</v>
      </c>
      <c r="B103" s="34"/>
      <c r="C103" s="34"/>
      <c r="D103" s="34"/>
      <c r="E103" s="21"/>
      <c r="F103" s="21"/>
      <c r="G103" s="21"/>
      <c r="H103" s="21"/>
      <c r="I103" s="21"/>
      <c r="J103" s="34"/>
      <c r="K103" s="34"/>
      <c r="L103" s="34"/>
      <c r="M103" s="21"/>
      <c r="N103" s="21"/>
      <c r="O103" s="21"/>
      <c r="P103" s="34"/>
      <c r="Q103" s="34"/>
      <c r="R103" s="34"/>
      <c r="S103" s="21"/>
    </row>
    <row r="104" spans="1:19" x14ac:dyDescent="0.3">
      <c r="A104" s="34" t="s">
        <v>196</v>
      </c>
      <c r="B104" s="34"/>
      <c r="C104" s="34"/>
      <c r="D104" s="34"/>
      <c r="E104" s="21"/>
      <c r="F104" s="21"/>
      <c r="G104" s="21"/>
      <c r="H104" s="21"/>
      <c r="I104" s="21"/>
      <c r="J104" s="34"/>
      <c r="K104" s="34"/>
      <c r="L104" s="34"/>
      <c r="M104" s="21"/>
      <c r="N104" s="21"/>
      <c r="O104" s="21"/>
      <c r="P104" s="34"/>
      <c r="Q104" s="34"/>
      <c r="R104" s="34"/>
      <c r="S104" s="21"/>
    </row>
  </sheetData>
  <sheetProtection algorithmName="SHA-512" hashValue="1IEJnTTXpyjFxZEcyiXP0EbfX1YcVdtVAvXdqv9Hp++bOnHPvB8gy3zmagIDvMrzbRO/RWVWZaTiH/ZOhFSJaQ==" saltValue="Oqur/TDJUBgJ42K3n9ew1g==" spinCount="100000" sheet="1" objects="1" scenarios="1"/>
  <mergeCells count="2">
    <mergeCell ref="E98:E99"/>
    <mergeCell ref="F98:F99"/>
  </mergeCells>
  <dataValidations count="1">
    <dataValidation type="list" allowBlank="1" showInputMessage="1" showErrorMessage="1" sqref="O88 O4:O83" xr:uid="{3FB9AB39-BFA7-44EF-A597-BDB835367DBA}">
      <formula1>"5, 19, 23"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Gibaľová</dc:creator>
  <cp:lastModifiedBy>Anna Gibaľová</cp:lastModifiedBy>
  <dcterms:created xsi:type="dcterms:W3CDTF">2026-04-02T10:40:56Z</dcterms:created>
  <dcterms:modified xsi:type="dcterms:W3CDTF">2026-07-21T09:13:48Z</dcterms:modified>
</cp:coreProperties>
</file>