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TŠ a cena" sheetId="1" r:id="rId1"/>
  </sheets>
  <calcPr calcId="145621"/>
</workbook>
</file>

<file path=xl/calcChain.xml><?xml version="1.0" encoding="utf-8"?>
<calcChain xmlns="http://schemas.openxmlformats.org/spreadsheetml/2006/main">
  <c r="F47" i="1" l="1"/>
  <c r="I47" i="1" s="1"/>
  <c r="H47" i="1" s="1"/>
  <c r="I46" i="1"/>
  <c r="H46" i="1" s="1"/>
  <c r="F46" i="1"/>
  <c r="I45" i="1"/>
  <c r="H45" i="1"/>
  <c r="F45" i="1"/>
  <c r="F44" i="1"/>
  <c r="I44" i="1" s="1"/>
  <c r="H44" i="1" s="1"/>
  <c r="F43" i="1"/>
  <c r="I43" i="1" s="1"/>
  <c r="H43" i="1" s="1"/>
  <c r="I42" i="1"/>
  <c r="H42" i="1" s="1"/>
  <c r="F42" i="1"/>
  <c r="I41" i="1"/>
  <c r="H41" i="1"/>
  <c r="F41" i="1"/>
  <c r="F40" i="1"/>
  <c r="I40" i="1" s="1"/>
  <c r="H40" i="1" s="1"/>
  <c r="F39" i="1"/>
  <c r="I39" i="1" s="1"/>
  <c r="H39" i="1" s="1"/>
  <c r="I38" i="1"/>
  <c r="H38" i="1" s="1"/>
  <c r="F38" i="1"/>
  <c r="I37" i="1"/>
  <c r="H37" i="1"/>
  <c r="F37" i="1"/>
  <c r="F36" i="1"/>
  <c r="I36" i="1" s="1"/>
  <c r="H36" i="1" s="1"/>
  <c r="F35" i="1"/>
  <c r="I35" i="1" s="1"/>
  <c r="H35" i="1" s="1"/>
  <c r="I34" i="1"/>
  <c r="H34" i="1" s="1"/>
  <c r="F34" i="1"/>
  <c r="I33" i="1"/>
  <c r="H33" i="1"/>
  <c r="F33" i="1"/>
  <c r="F32" i="1"/>
  <c r="I32" i="1" s="1"/>
  <c r="H32" i="1" s="1"/>
  <c r="F31" i="1"/>
  <c r="I31" i="1" s="1"/>
  <c r="H31" i="1" s="1"/>
  <c r="I30" i="1"/>
  <c r="H30" i="1" s="1"/>
  <c r="F30" i="1"/>
  <c r="I29" i="1"/>
  <c r="H29" i="1"/>
  <c r="F29" i="1"/>
  <c r="F28" i="1"/>
  <c r="I28" i="1" s="1"/>
  <c r="H28" i="1" s="1"/>
  <c r="F27" i="1"/>
  <c r="I27" i="1" s="1"/>
  <c r="H27" i="1" s="1"/>
  <c r="I26" i="1"/>
  <c r="H26" i="1" s="1"/>
  <c r="F26" i="1"/>
  <c r="I25" i="1"/>
  <c r="H25" i="1"/>
  <c r="F25" i="1"/>
  <c r="F24" i="1"/>
  <c r="I24" i="1" s="1"/>
  <c r="H24" i="1" s="1"/>
  <c r="F23" i="1"/>
  <c r="I23" i="1" s="1"/>
  <c r="H23" i="1" s="1"/>
  <c r="I22" i="1"/>
  <c r="H22" i="1" s="1"/>
  <c r="F22" i="1"/>
  <c r="I21" i="1"/>
  <c r="H21" i="1"/>
  <c r="F21" i="1"/>
  <c r="F20" i="1"/>
  <c r="I20" i="1" s="1"/>
  <c r="H20" i="1" s="1"/>
  <c r="F19" i="1"/>
  <c r="I19" i="1" s="1"/>
  <c r="H19" i="1" s="1"/>
  <c r="I18" i="1"/>
  <c r="H18" i="1" s="1"/>
  <c r="F18" i="1"/>
  <c r="I17" i="1"/>
  <c r="H17" i="1"/>
  <c r="F17" i="1"/>
  <c r="F16" i="1"/>
  <c r="I16" i="1" s="1"/>
  <c r="H16" i="1" s="1"/>
  <c r="F15" i="1"/>
  <c r="I15" i="1" s="1"/>
  <c r="H15" i="1" s="1"/>
  <c r="I14" i="1"/>
  <c r="H14" i="1" s="1"/>
  <c r="F14" i="1"/>
  <c r="I13" i="1"/>
  <c r="H13" i="1"/>
  <c r="F13" i="1"/>
  <c r="F12" i="1"/>
  <c r="I12" i="1" s="1"/>
  <c r="H12" i="1" s="1"/>
  <c r="F11" i="1"/>
  <c r="I11" i="1" s="1"/>
  <c r="H11" i="1" s="1"/>
  <c r="I10" i="1"/>
  <c r="H10" i="1" s="1"/>
  <c r="F10" i="1"/>
  <c r="I9" i="1"/>
  <c r="H9" i="1"/>
  <c r="F9" i="1"/>
  <c r="F8" i="1"/>
  <c r="F48" i="1" s="1"/>
  <c r="I48" i="1" s="1"/>
  <c r="H48" i="1" s="1"/>
  <c r="I8" i="1" l="1"/>
  <c r="H8" i="1" s="1"/>
</calcChain>
</file>

<file path=xl/sharedStrings.xml><?xml version="1.0" encoding="utf-8"?>
<sst xmlns="http://schemas.openxmlformats.org/spreadsheetml/2006/main" count="102" uniqueCount="64">
  <si>
    <t>Príloha č. 1 - Opis predmetu zákazky</t>
  </si>
  <si>
    <t>Inštrumenty a príslušenstvo k robotickému telemanipulátoru Da Vinci</t>
  </si>
  <si>
    <t xml:space="preserve">Uchádzač:
obchodné meno:  
Sídlo:  
IČO:  
DIČ:  
IČ DPH:  
zapísaný v registri:  
v mene ktorého koná:  
bankové spojenie:  
IBAN:  
Kontaktná osoba pre plnenie (meno, tel., mail):
</t>
  </si>
  <si>
    <t>Predmetom zákazky sú nižšie uvedené inštrumenty a príslušenstvo k robotickému telemanipulátoru DaVinci Xi Dual Consol (prístroj). Predmet zákazky musí byť nový, nepoužívaný, nerepasovaný a kompatibilný s prístrojom.</t>
  </si>
  <si>
    <t>NÁVRH NA PLNENIE KRITÉRIA - kalkulácia ceny (Cenová ponuka a špecifikácia)</t>
  </si>
  <si>
    <t>P.č.</t>
  </si>
  <si>
    <t>Položka</t>
  </si>
  <si>
    <t>Merná jednotka</t>
  </si>
  <si>
    <t>Jednotková cena
v EUR bez DPH</t>
  </si>
  <si>
    <t>Celková cena v EUR bez DPH</t>
  </si>
  <si>
    <t>Sadzba DPH
v %</t>
  </si>
  <si>
    <t>Výška DPH v EUR</t>
  </si>
  <si>
    <t>Celková cena
v EUR s DPH</t>
  </si>
  <si>
    <t>Monopolárne nožnice</t>
  </si>
  <si>
    <t>ks</t>
  </si>
  <si>
    <t>Bipolárne kliešte Maryland</t>
  </si>
  <si>
    <t>Veľký ihelec</t>
  </si>
  <si>
    <t xml:space="preserve">Kliešte ProGrasp </t>
  </si>
  <si>
    <t xml:space="preserve">Fenestrované bipolárne kliešte </t>
  </si>
  <si>
    <t xml:space="preserve">Utesňovač ciev </t>
  </si>
  <si>
    <t>bal.</t>
  </si>
  <si>
    <t>SureForm stapler 60</t>
  </si>
  <si>
    <t>Náplň do staplera SureForm 60 čierna</t>
  </si>
  <si>
    <t>Náplň do staplera SureForm 60 modrá</t>
  </si>
  <si>
    <t>Náplň do staplera SureForm 60 zelená</t>
  </si>
  <si>
    <t>Náplň do staplera SureForm 60 biela</t>
  </si>
  <si>
    <t>12-8 redukcia</t>
  </si>
  <si>
    <t>Ihelec Mega Suture Cut</t>
  </si>
  <si>
    <t xml:space="preserve">Cadierove kliešte </t>
  </si>
  <si>
    <t>SureForm stapler 45</t>
  </si>
  <si>
    <t>Náplň do staplera SureForm 45 čierna</t>
  </si>
  <si>
    <t>Sací/irigačný nástroj Endowrist</t>
  </si>
  <si>
    <t xml:space="preserve">Perforovaný grasper s hrotm hore </t>
  </si>
  <si>
    <t>Rúško ramena</t>
  </si>
  <si>
    <t>Rúško stlpa</t>
  </si>
  <si>
    <t>Univerzálne tesnenie kanyly 5-12</t>
  </si>
  <si>
    <t>Krytka hrotu MCS</t>
  </si>
  <si>
    <t xml:space="preserve">SureFormStapler45 zahnuty </t>
  </si>
  <si>
    <t>Nápln do staplera SureForm 45 biela</t>
  </si>
  <si>
    <t>Nápln do stapleraSureForm45 modrá</t>
  </si>
  <si>
    <t>Nápln do staplera SureForm45 zelená</t>
  </si>
  <si>
    <t>Velký aplikátor svoriek</t>
  </si>
  <si>
    <t>Stredne velký klipovač</t>
  </si>
  <si>
    <t>Aplikátor malých svoriek</t>
  </si>
  <si>
    <t>Permanentná kauterizačná spatula</t>
  </si>
  <si>
    <t>Permanentný kauterizačný háčik</t>
  </si>
  <si>
    <t>Kábel nástroja na monopolárnu energiu zelený</t>
  </si>
  <si>
    <t>Kábel nástroja na bipolárnu energiu modrý</t>
  </si>
  <si>
    <t>Sterilizačné sito pre endoskop</t>
  </si>
  <si>
    <t>Extra velký ihelec Suture Cut /Tréningový inštrument</t>
  </si>
  <si>
    <t>Mega ihelec /Tréningový inštrument</t>
  </si>
  <si>
    <t>Veľký ihelec / Tréningový inštrument</t>
  </si>
  <si>
    <t>Bipolárne kliešte Maryland/ Tréningový inštrument</t>
  </si>
  <si>
    <t>Kliešte ProGrasp /Tréningový inštrument</t>
  </si>
  <si>
    <t>SPOLU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</si>
  <si>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</si>
  <si>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</si>
  <si>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 xml:space="preserve">Uchádzač predložením tejto ponuky zároveň prehlasuje, že je dôkladne oboznámený s celým obsahom súťažných podkladov, súhlasí s obsahom návrhu rámcovej dohody, ktorá je súčasťou súťažných podkladov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</si>
  <si>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>Podaním ponuky uchádzač zároveň vyhlasuje, že akceptuje celý predmet zákazky a všetky podmienky jeho poskytovania  stanovené v súťažných podkladoch a súhlasí, že ak sa stane úspešným, bude plniť predmet zákazky v súlade s týmito požiadavkami a podmienkami a že tento návrh na plnenie kritérií a cenová ponuka bude súčasťou uzatvorenej zmluvy.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</si>
  <si>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</si>
  <si>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</si>
  <si>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</si>
  <si>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</si>
  <si>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Monopolárne zakrivené nožnice /Tréningový inštrument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</si>
</sst>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8.5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74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/>
    <xf numFmtId="0" fontId="1" fillId="0" borderId="0" xfId="1" applyNumberFormat="1" applyFont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9" fontId="5" fillId="2" borderId="5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center" vertical="center"/>
    </xf>
    <xf numFmtId="3" fontId="7" fillId="0" borderId="7" xfId="0" applyNumberFormat="1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/>
    </xf>
    <xf numFmtId="0" fontId="0" fillId="0" borderId="8" xfId="0" applyNumberFormat="1" applyFont="1" applyBorder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0" fontId="0" fillId="0" borderId="9" xfId="0" applyFont="1" applyBorder="1" applyAlignment="1">
      <alignment horizontal="center" vertical="center"/>
    </xf>
    <xf numFmtId="3" fontId="7" fillId="0" borderId="9" xfId="0" applyNumberFormat="1" applyFont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wrapText="1"/>
    </xf>
    <xf numFmtId="0" fontId="8" fillId="0" borderId="4" xfId="0" applyFont="1" applyBorder="1" applyAlignment="1">
      <alignment horizontal="left" vertical="center"/>
    </xf>
    <xf numFmtId="0" fontId="8" fillId="3" borderId="4" xfId="0" applyFont="1" applyFill="1" applyBorder="1" applyAlignment="1">
      <alignment horizontal="center" wrapText="1"/>
    </xf>
    <xf numFmtId="0" fontId="0" fillId="3" borderId="4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 wrapText="1"/>
    </xf>
    <xf numFmtId="0" fontId="0" fillId="3" borderId="5" xfId="0" applyFont="1" applyFill="1" applyBorder="1" applyAlignment="1">
      <alignment horizontal="left" vertical="center"/>
    </xf>
    <xf numFmtId="0" fontId="0" fillId="3" borderId="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/>
    </xf>
    <xf numFmtId="164" fontId="0" fillId="0" borderId="11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164" fontId="0" fillId="5" borderId="12" xfId="0" applyNumberFormat="1" applyFont="1" applyFill="1" applyBorder="1" applyAlignment="1">
      <alignment horizontal="center"/>
    </xf>
    <xf numFmtId="2" fontId="0" fillId="0" borderId="12" xfId="0" applyNumberFormat="1" applyFont="1" applyBorder="1" applyAlignment="1">
      <alignment horizontal="center"/>
    </xf>
    <xf numFmtId="164" fontId="0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0" xfId="0" applyAlignment="1">
      <alignment horizontal="justify" vertical="center"/>
    </xf>
    <xf numFmtId="0" fontId="9" fillId="0" borderId="13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0" xfId="1" applyNumberFormat="1" applyFont="1" applyAlignment="1">
      <alignment horizontal="left" vertical="top" wrapText="1"/>
    </xf>
    <xf numFmtId="0" fontId="0" fillId="0" borderId="0" xfId="0" applyFont="1" applyAlignment="1"/>
    <xf numFmtId="0" fontId="0" fillId="0" borderId="1" xfId="0" applyFont="1" applyBorder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1" applyNumberFormat="1" applyFont="1" applyBorder="1" applyAlignment="1">
      <alignment horizontal="left" vertical="top" wrapText="1"/>
    </xf>
    <xf numFmtId="0" fontId="0" fillId="0" borderId="2" xfId="1" applyNumberFormat="1" applyFont="1" applyBorder="1" applyAlignment="1">
      <alignment horizontal="left" vertical="top" wrapText="1"/>
    </xf>
    <xf numFmtId="0" fontId="0" fillId="0" borderId="3" xfId="1" applyNumberFormat="1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3">
    <cellStyle name="Normálna" xfId="0" builtinId="0"/>
    <cellStyle name="Normálna 2 2" xfId="2"/>
    <cellStyle name="Normálna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62"/>
  <sheetViews>
    <sheetView tabSelected="1" topLeftCell="A10" workbookViewId="0">
      <selection activeCell="P29" sqref="P29"/>
    </sheetView>
  </sheetViews>
  <sheetFormatPr defaultRowHeight="15" x14ac:dyDescent="0.25"/>
  <cols>
    <col min="1" max="1" width="6.28515625" style="39" customWidth="1"/>
    <col min="2" max="2" width="50.5703125" style="40" customWidth="1"/>
    <col min="3" max="3" width="14" style="40" customWidth="1"/>
    <col min="4" max="5" width="14" style="39" customWidth="1"/>
    <col min="6" max="6" width="18" style="39" customWidth="1"/>
    <col min="7" max="7" width="12.7109375" style="41" customWidth="1"/>
    <col min="8" max="8" width="13.7109375" style="41" customWidth="1"/>
    <col min="9" max="9" width="17.7109375" style="41" customWidth="1"/>
    <col min="10" max="20" width="6.7109375" style="41" customWidth="1"/>
  </cols>
  <sheetData>
    <row r="1" spans="1:20" s="5" customFormat="1" x14ac:dyDescent="0.25">
      <c r="A1" s="1" t="s">
        <v>0</v>
      </c>
      <c r="B1" s="2"/>
      <c r="C1" s="2"/>
      <c r="D1" s="3"/>
      <c r="E1" s="3"/>
      <c r="F1" s="3"/>
      <c r="G1" s="4"/>
    </row>
    <row r="2" spans="1:20" s="5" customFormat="1" x14ac:dyDescent="0.25">
      <c r="A2" s="59" t="s">
        <v>1</v>
      </c>
      <c r="B2" s="59"/>
      <c r="C2" s="59"/>
      <c r="D2" s="60"/>
      <c r="E2" s="60"/>
      <c r="F2" s="60"/>
      <c r="G2" s="60"/>
      <c r="H2" s="60"/>
      <c r="I2" s="60"/>
      <c r="J2" s="60"/>
      <c r="K2" s="60"/>
    </row>
    <row r="3" spans="1:20" s="5" customFormat="1" ht="15.75" thickBot="1" x14ac:dyDescent="0.3">
      <c r="A3" s="6"/>
      <c r="B3" s="6"/>
      <c r="C3" s="6"/>
      <c r="D3" s="4"/>
      <c r="E3" s="3"/>
      <c r="F3" s="3"/>
      <c r="G3" s="4"/>
      <c r="H3" s="4"/>
      <c r="I3" s="4"/>
      <c r="J3" s="4"/>
      <c r="K3" s="4"/>
    </row>
    <row r="4" spans="1:20" s="5" customFormat="1" ht="194.25" customHeight="1" thickBot="1" x14ac:dyDescent="0.3">
      <c r="A4" s="61" t="s">
        <v>2</v>
      </c>
      <c r="B4" s="62"/>
      <c r="C4" s="63"/>
      <c r="D4" s="64"/>
      <c r="E4" s="65"/>
      <c r="F4" s="65"/>
      <c r="G4" s="65"/>
      <c r="H4" s="65"/>
      <c r="I4" s="66"/>
      <c r="J4" s="4"/>
      <c r="K4" s="4"/>
    </row>
    <row r="5" spans="1:20" s="5" customFormat="1" ht="33" customHeight="1" thickBot="1" x14ac:dyDescent="0.3">
      <c r="A5" s="67" t="s">
        <v>3</v>
      </c>
      <c r="B5" s="68"/>
      <c r="C5" s="68"/>
      <c r="D5" s="68"/>
      <c r="E5" s="68"/>
      <c r="F5" s="68"/>
      <c r="G5" s="68"/>
      <c r="H5" s="68"/>
      <c r="I5" s="69"/>
    </row>
    <row r="6" spans="1:20" s="5" customFormat="1" x14ac:dyDescent="0.25">
      <c r="A6" s="70" t="s">
        <v>4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</row>
    <row r="7" spans="1:20" s="5" customFormat="1" ht="22.5" x14ac:dyDescent="0.25">
      <c r="A7" s="7" t="s">
        <v>5</v>
      </c>
      <c r="B7" s="7" t="s">
        <v>6</v>
      </c>
      <c r="C7" s="7" t="s">
        <v>7</v>
      </c>
      <c r="D7" s="7"/>
      <c r="E7" s="8" t="s">
        <v>8</v>
      </c>
      <c r="F7" s="9" t="s">
        <v>9</v>
      </c>
      <c r="G7" s="8" t="s">
        <v>10</v>
      </c>
      <c r="H7" s="8" t="s">
        <v>11</v>
      </c>
      <c r="I7" s="8" t="s">
        <v>12</v>
      </c>
      <c r="J7" s="10"/>
      <c r="K7" s="10"/>
      <c r="L7" s="10"/>
    </row>
    <row r="8" spans="1:20" s="5" customFormat="1" x14ac:dyDescent="0.25">
      <c r="A8" s="11">
        <v>1</v>
      </c>
      <c r="B8" s="12" t="s">
        <v>13</v>
      </c>
      <c r="C8" s="13" t="s">
        <v>14</v>
      </c>
      <c r="D8" s="14">
        <v>16</v>
      </c>
      <c r="E8" s="15"/>
      <c r="F8" s="15">
        <f>D8*E8</f>
        <v>0</v>
      </c>
      <c r="G8" s="16">
        <v>23</v>
      </c>
      <c r="H8" s="15">
        <f>I8-F8</f>
        <v>0</v>
      </c>
      <c r="I8" s="15">
        <f>F8*1.23</f>
        <v>0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</row>
    <row r="9" spans="1:20" s="5" customFormat="1" x14ac:dyDescent="0.25">
      <c r="A9" s="18">
        <v>2</v>
      </c>
      <c r="B9" s="19" t="s">
        <v>15</v>
      </c>
      <c r="C9" s="20" t="s">
        <v>14</v>
      </c>
      <c r="D9" s="21">
        <v>15</v>
      </c>
      <c r="E9" s="15"/>
      <c r="F9" s="15">
        <f t="shared" ref="F9:F47" si="0">D9*E9</f>
        <v>0</v>
      </c>
      <c r="G9" s="16">
        <v>23</v>
      </c>
      <c r="H9" s="15">
        <f t="shared" ref="H9:H48" si="1">I9-F9</f>
        <v>0</v>
      </c>
      <c r="I9" s="15">
        <f t="shared" ref="I9:I48" si="2">F9*1.23</f>
        <v>0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</row>
    <row r="10" spans="1:20" s="5" customFormat="1" x14ac:dyDescent="0.25">
      <c r="A10" s="18">
        <v>3</v>
      </c>
      <c r="B10" s="19" t="s">
        <v>16</v>
      </c>
      <c r="C10" s="20" t="s">
        <v>14</v>
      </c>
      <c r="D10" s="21">
        <v>15</v>
      </c>
      <c r="E10" s="15"/>
      <c r="F10" s="15">
        <f t="shared" si="0"/>
        <v>0</v>
      </c>
      <c r="G10" s="16">
        <v>23</v>
      </c>
      <c r="H10" s="15">
        <f t="shared" si="1"/>
        <v>0</v>
      </c>
      <c r="I10" s="15">
        <f t="shared" si="2"/>
        <v>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</row>
    <row r="11" spans="1:20" s="5" customFormat="1" x14ac:dyDescent="0.25">
      <c r="A11" s="18">
        <v>4</v>
      </c>
      <c r="B11" s="19" t="s">
        <v>17</v>
      </c>
      <c r="C11" s="20" t="s">
        <v>14</v>
      </c>
      <c r="D11" s="21">
        <v>15</v>
      </c>
      <c r="E11" s="15"/>
      <c r="F11" s="15">
        <f t="shared" si="0"/>
        <v>0</v>
      </c>
      <c r="G11" s="16">
        <v>23</v>
      </c>
      <c r="H11" s="15">
        <f t="shared" si="1"/>
        <v>0</v>
      </c>
      <c r="I11" s="15">
        <f t="shared" si="2"/>
        <v>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</row>
    <row r="12" spans="1:20" s="5" customFormat="1" x14ac:dyDescent="0.25">
      <c r="A12" s="18">
        <v>5</v>
      </c>
      <c r="B12" s="19" t="s">
        <v>18</v>
      </c>
      <c r="C12" s="20" t="s">
        <v>14</v>
      </c>
      <c r="D12" s="21">
        <v>14</v>
      </c>
      <c r="E12" s="15"/>
      <c r="F12" s="15">
        <f t="shared" si="0"/>
        <v>0</v>
      </c>
      <c r="G12" s="16">
        <v>23</v>
      </c>
      <c r="H12" s="15">
        <f t="shared" si="1"/>
        <v>0</v>
      </c>
      <c r="I12" s="15">
        <f t="shared" si="2"/>
        <v>0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</row>
    <row r="13" spans="1:20" s="5" customFormat="1" x14ac:dyDescent="0.25">
      <c r="A13" s="18">
        <v>6</v>
      </c>
      <c r="B13" s="19" t="s">
        <v>19</v>
      </c>
      <c r="C13" s="20" t="s">
        <v>20</v>
      </c>
      <c r="D13" s="21">
        <v>7</v>
      </c>
      <c r="E13" s="15"/>
      <c r="F13" s="15">
        <f t="shared" si="0"/>
        <v>0</v>
      </c>
      <c r="G13" s="16">
        <v>23</v>
      </c>
      <c r="H13" s="15">
        <f t="shared" si="1"/>
        <v>0</v>
      </c>
      <c r="I13" s="15">
        <f t="shared" si="2"/>
        <v>0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</row>
    <row r="14" spans="1:20" s="5" customFormat="1" x14ac:dyDescent="0.25">
      <c r="A14" s="18">
        <v>7</v>
      </c>
      <c r="B14" s="19" t="s">
        <v>21</v>
      </c>
      <c r="C14" s="20" t="s">
        <v>20</v>
      </c>
      <c r="D14" s="21">
        <v>10</v>
      </c>
      <c r="E14" s="15"/>
      <c r="F14" s="15">
        <f t="shared" si="0"/>
        <v>0</v>
      </c>
      <c r="G14" s="16">
        <v>23</v>
      </c>
      <c r="H14" s="15">
        <f t="shared" si="1"/>
        <v>0</v>
      </c>
      <c r="I14" s="15">
        <f t="shared" si="2"/>
        <v>0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</row>
    <row r="15" spans="1:20" s="5" customFormat="1" x14ac:dyDescent="0.25">
      <c r="A15" s="18">
        <v>8</v>
      </c>
      <c r="B15" s="19" t="s">
        <v>22</v>
      </c>
      <c r="C15" s="22" t="s">
        <v>20</v>
      </c>
      <c r="D15" s="21">
        <v>7</v>
      </c>
      <c r="E15" s="15"/>
      <c r="F15" s="15">
        <f t="shared" si="0"/>
        <v>0</v>
      </c>
      <c r="G15" s="16">
        <v>23</v>
      </c>
      <c r="H15" s="15">
        <f t="shared" si="1"/>
        <v>0</v>
      </c>
      <c r="I15" s="15">
        <f t="shared" si="2"/>
        <v>0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</row>
    <row r="16" spans="1:20" s="5" customFormat="1" x14ac:dyDescent="0.25">
      <c r="A16" s="18">
        <v>9</v>
      </c>
      <c r="B16" s="19" t="s">
        <v>23</v>
      </c>
      <c r="C16" s="20" t="s">
        <v>20</v>
      </c>
      <c r="D16" s="21">
        <v>7</v>
      </c>
      <c r="E16" s="15"/>
      <c r="F16" s="15">
        <f t="shared" si="0"/>
        <v>0</v>
      </c>
      <c r="G16" s="16">
        <v>23</v>
      </c>
      <c r="H16" s="15">
        <f t="shared" si="1"/>
        <v>0</v>
      </c>
      <c r="I16" s="15">
        <f t="shared" si="2"/>
        <v>0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</row>
    <row r="17" spans="1:20" s="5" customFormat="1" x14ac:dyDescent="0.25">
      <c r="A17" s="18">
        <v>10</v>
      </c>
      <c r="B17" s="19" t="s">
        <v>24</v>
      </c>
      <c r="C17" s="20" t="s">
        <v>20</v>
      </c>
      <c r="D17" s="21">
        <v>7</v>
      </c>
      <c r="E17" s="15"/>
      <c r="F17" s="15">
        <f t="shared" si="0"/>
        <v>0</v>
      </c>
      <c r="G17" s="16">
        <v>23</v>
      </c>
      <c r="H17" s="15">
        <f t="shared" si="1"/>
        <v>0</v>
      </c>
      <c r="I17" s="15">
        <f t="shared" si="2"/>
        <v>0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</row>
    <row r="18" spans="1:20" s="5" customFormat="1" x14ac:dyDescent="0.25">
      <c r="A18" s="18">
        <v>11</v>
      </c>
      <c r="B18" s="19" t="s">
        <v>25</v>
      </c>
      <c r="C18" s="20" t="s">
        <v>20</v>
      </c>
      <c r="D18" s="21">
        <v>7</v>
      </c>
      <c r="E18" s="15"/>
      <c r="F18" s="15">
        <f t="shared" si="0"/>
        <v>0</v>
      </c>
      <c r="G18" s="16">
        <v>23</v>
      </c>
      <c r="H18" s="15">
        <f t="shared" si="1"/>
        <v>0</v>
      </c>
      <c r="I18" s="15">
        <f t="shared" si="2"/>
        <v>0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</row>
    <row r="19" spans="1:20" s="5" customFormat="1" x14ac:dyDescent="0.25">
      <c r="A19" s="18">
        <v>12</v>
      </c>
      <c r="B19" s="19" t="s">
        <v>26</v>
      </c>
      <c r="C19" s="20" t="s">
        <v>20</v>
      </c>
      <c r="D19" s="21">
        <v>49</v>
      </c>
      <c r="E19" s="15"/>
      <c r="F19" s="15">
        <f t="shared" si="0"/>
        <v>0</v>
      </c>
      <c r="G19" s="16">
        <v>23</v>
      </c>
      <c r="H19" s="15">
        <f t="shared" si="1"/>
        <v>0</v>
      </c>
      <c r="I19" s="15">
        <f t="shared" si="2"/>
        <v>0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</row>
    <row r="20" spans="1:20" s="5" customFormat="1" x14ac:dyDescent="0.25">
      <c r="A20" s="18">
        <v>13</v>
      </c>
      <c r="B20" s="19" t="s">
        <v>27</v>
      </c>
      <c r="C20" s="20" t="s">
        <v>14</v>
      </c>
      <c r="D20" s="21">
        <v>5</v>
      </c>
      <c r="E20" s="15"/>
      <c r="F20" s="15">
        <f t="shared" si="0"/>
        <v>0</v>
      </c>
      <c r="G20" s="16">
        <v>23</v>
      </c>
      <c r="H20" s="15">
        <f t="shared" si="1"/>
        <v>0</v>
      </c>
      <c r="I20" s="15">
        <f t="shared" si="2"/>
        <v>0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</row>
    <row r="21" spans="1:20" s="5" customFormat="1" x14ac:dyDescent="0.25">
      <c r="A21" s="18">
        <v>14</v>
      </c>
      <c r="B21" s="19" t="s">
        <v>28</v>
      </c>
      <c r="C21" s="22" t="s">
        <v>14</v>
      </c>
      <c r="D21" s="21">
        <v>4</v>
      </c>
      <c r="E21" s="15"/>
      <c r="F21" s="15">
        <f t="shared" si="0"/>
        <v>0</v>
      </c>
      <c r="G21" s="16">
        <v>23</v>
      </c>
      <c r="H21" s="15">
        <f t="shared" si="1"/>
        <v>0</v>
      </c>
      <c r="I21" s="15">
        <f t="shared" si="2"/>
        <v>0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</row>
    <row r="22" spans="1:20" s="5" customFormat="1" x14ac:dyDescent="0.25">
      <c r="A22" s="18">
        <v>15</v>
      </c>
      <c r="B22" s="19" t="s">
        <v>29</v>
      </c>
      <c r="C22" s="20" t="s">
        <v>20</v>
      </c>
      <c r="D22" s="21">
        <v>8</v>
      </c>
      <c r="E22" s="15"/>
      <c r="F22" s="15">
        <f t="shared" si="0"/>
        <v>0</v>
      </c>
      <c r="G22" s="16">
        <v>23</v>
      </c>
      <c r="H22" s="15">
        <f t="shared" si="1"/>
        <v>0</v>
      </c>
      <c r="I22" s="15">
        <f t="shared" si="2"/>
        <v>0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</row>
    <row r="23" spans="1:20" s="5" customFormat="1" x14ac:dyDescent="0.25">
      <c r="A23" s="18">
        <v>16</v>
      </c>
      <c r="B23" s="19" t="s">
        <v>30</v>
      </c>
      <c r="C23" s="20" t="s">
        <v>20</v>
      </c>
      <c r="D23" s="21">
        <v>4</v>
      </c>
      <c r="E23" s="15"/>
      <c r="F23" s="15">
        <f t="shared" si="0"/>
        <v>0</v>
      </c>
      <c r="G23" s="16">
        <v>23</v>
      </c>
      <c r="H23" s="15">
        <f t="shared" si="1"/>
        <v>0</v>
      </c>
      <c r="I23" s="15">
        <f t="shared" si="2"/>
        <v>0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</row>
    <row r="24" spans="1:20" s="5" customFormat="1" x14ac:dyDescent="0.25">
      <c r="A24" s="18">
        <v>17</v>
      </c>
      <c r="B24" s="19" t="s">
        <v>31</v>
      </c>
      <c r="C24" s="20" t="s">
        <v>20</v>
      </c>
      <c r="D24" s="21">
        <v>10</v>
      </c>
      <c r="E24" s="15"/>
      <c r="F24" s="15">
        <f t="shared" si="0"/>
        <v>0</v>
      </c>
      <c r="G24" s="16">
        <v>23</v>
      </c>
      <c r="H24" s="15">
        <f t="shared" si="1"/>
        <v>0</v>
      </c>
      <c r="I24" s="15">
        <f t="shared" si="2"/>
        <v>0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</row>
    <row r="25" spans="1:20" s="5" customFormat="1" x14ac:dyDescent="0.25">
      <c r="A25" s="18">
        <v>18</v>
      </c>
      <c r="B25" s="19" t="s">
        <v>32</v>
      </c>
      <c r="C25" s="20" t="s">
        <v>14</v>
      </c>
      <c r="D25" s="21">
        <v>15</v>
      </c>
      <c r="E25" s="15"/>
      <c r="F25" s="15">
        <f t="shared" si="0"/>
        <v>0</v>
      </c>
      <c r="G25" s="16">
        <v>23</v>
      </c>
      <c r="H25" s="15">
        <f t="shared" si="1"/>
        <v>0</v>
      </c>
      <c r="I25" s="15">
        <f t="shared" si="2"/>
        <v>0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</row>
    <row r="26" spans="1:20" s="5" customFormat="1" x14ac:dyDescent="0.25">
      <c r="A26" s="18">
        <v>19</v>
      </c>
      <c r="B26" s="19" t="s">
        <v>33</v>
      </c>
      <c r="C26" s="20" t="s">
        <v>20</v>
      </c>
      <c r="D26" s="21">
        <v>80</v>
      </c>
      <c r="E26" s="15"/>
      <c r="F26" s="15">
        <f t="shared" si="0"/>
        <v>0</v>
      </c>
      <c r="G26" s="16">
        <v>23</v>
      </c>
      <c r="H26" s="15">
        <f t="shared" si="1"/>
        <v>0</v>
      </c>
      <c r="I26" s="15">
        <f t="shared" si="2"/>
        <v>0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</row>
    <row r="27" spans="1:20" s="5" customFormat="1" x14ac:dyDescent="0.25">
      <c r="A27" s="18">
        <v>20</v>
      </c>
      <c r="B27" s="19" t="s">
        <v>34</v>
      </c>
      <c r="C27" s="20" t="s">
        <v>20</v>
      </c>
      <c r="D27" s="21">
        <v>36</v>
      </c>
      <c r="E27" s="15"/>
      <c r="F27" s="15">
        <f t="shared" si="0"/>
        <v>0</v>
      </c>
      <c r="G27" s="16">
        <v>23</v>
      </c>
      <c r="H27" s="15">
        <f t="shared" si="1"/>
        <v>0</v>
      </c>
      <c r="I27" s="15">
        <f t="shared" si="2"/>
        <v>0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</row>
    <row r="28" spans="1:20" s="5" customFormat="1" x14ac:dyDescent="0.25">
      <c r="A28" s="18">
        <v>21</v>
      </c>
      <c r="B28" s="19" t="s">
        <v>35</v>
      </c>
      <c r="C28" s="20" t="s">
        <v>20</v>
      </c>
      <c r="D28" s="21">
        <v>80</v>
      </c>
      <c r="E28" s="15"/>
      <c r="F28" s="15">
        <f t="shared" si="0"/>
        <v>0</v>
      </c>
      <c r="G28" s="16">
        <v>23</v>
      </c>
      <c r="H28" s="15">
        <f t="shared" si="1"/>
        <v>0</v>
      </c>
      <c r="I28" s="15">
        <f t="shared" si="2"/>
        <v>0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</row>
    <row r="29" spans="1:20" s="5" customFormat="1" x14ac:dyDescent="0.25">
      <c r="A29" s="18">
        <v>22</v>
      </c>
      <c r="B29" s="19" t="s">
        <v>36</v>
      </c>
      <c r="C29" s="20" t="s">
        <v>20</v>
      </c>
      <c r="D29" s="21">
        <v>30</v>
      </c>
      <c r="E29" s="15"/>
      <c r="F29" s="15">
        <f t="shared" si="0"/>
        <v>0</v>
      </c>
      <c r="G29" s="16">
        <v>23</v>
      </c>
      <c r="H29" s="15">
        <f t="shared" si="1"/>
        <v>0</v>
      </c>
      <c r="I29" s="15">
        <f t="shared" si="2"/>
        <v>0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</row>
    <row r="30" spans="1:20" s="5" customFormat="1" x14ac:dyDescent="0.25">
      <c r="A30" s="18">
        <v>23</v>
      </c>
      <c r="B30" s="19" t="s">
        <v>37</v>
      </c>
      <c r="C30" s="20" t="s">
        <v>20</v>
      </c>
      <c r="D30" s="21">
        <v>20</v>
      </c>
      <c r="E30" s="15"/>
      <c r="F30" s="15">
        <f t="shared" si="0"/>
        <v>0</v>
      </c>
      <c r="G30" s="16">
        <v>23</v>
      </c>
      <c r="H30" s="15">
        <f t="shared" si="1"/>
        <v>0</v>
      </c>
      <c r="I30" s="15">
        <f t="shared" si="2"/>
        <v>0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</row>
    <row r="31" spans="1:20" s="5" customFormat="1" x14ac:dyDescent="0.25">
      <c r="A31" s="18">
        <v>24</v>
      </c>
      <c r="B31" s="19" t="s">
        <v>38</v>
      </c>
      <c r="C31" s="20" t="s">
        <v>20</v>
      </c>
      <c r="D31" s="21">
        <v>20</v>
      </c>
      <c r="E31" s="15"/>
      <c r="F31" s="15">
        <f t="shared" si="0"/>
        <v>0</v>
      </c>
      <c r="G31" s="16">
        <v>23</v>
      </c>
      <c r="H31" s="15">
        <f t="shared" si="1"/>
        <v>0</v>
      </c>
      <c r="I31" s="15">
        <f t="shared" si="2"/>
        <v>0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</row>
    <row r="32" spans="1:20" s="5" customFormat="1" x14ac:dyDescent="0.25">
      <c r="A32" s="23">
        <v>25</v>
      </c>
      <c r="B32" s="24" t="s">
        <v>39</v>
      </c>
      <c r="C32" s="20" t="s">
        <v>20</v>
      </c>
      <c r="D32" s="21">
        <v>20</v>
      </c>
      <c r="E32" s="15"/>
      <c r="F32" s="15">
        <f t="shared" si="0"/>
        <v>0</v>
      </c>
      <c r="G32" s="16">
        <v>23</v>
      </c>
      <c r="H32" s="15">
        <f t="shared" si="1"/>
        <v>0</v>
      </c>
      <c r="I32" s="15">
        <f t="shared" si="2"/>
        <v>0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</row>
    <row r="33" spans="1:20" s="5" customFormat="1" x14ac:dyDescent="0.25">
      <c r="A33" s="18">
        <v>26</v>
      </c>
      <c r="B33" s="19" t="s">
        <v>40</v>
      </c>
      <c r="C33" s="20" t="s">
        <v>20</v>
      </c>
      <c r="D33" s="21">
        <v>15</v>
      </c>
      <c r="E33" s="15"/>
      <c r="F33" s="15">
        <f t="shared" si="0"/>
        <v>0</v>
      </c>
      <c r="G33" s="16">
        <v>23</v>
      </c>
      <c r="H33" s="15">
        <f t="shared" si="1"/>
        <v>0</v>
      </c>
      <c r="I33" s="15">
        <f t="shared" si="2"/>
        <v>0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</row>
    <row r="34" spans="1:20" s="5" customFormat="1" x14ac:dyDescent="0.25">
      <c r="A34" s="23">
        <v>27</v>
      </c>
      <c r="B34" s="24" t="s">
        <v>41</v>
      </c>
      <c r="C34" s="20" t="s">
        <v>14</v>
      </c>
      <c r="D34" s="21">
        <v>1</v>
      </c>
      <c r="E34" s="15"/>
      <c r="F34" s="15">
        <f t="shared" si="0"/>
        <v>0</v>
      </c>
      <c r="G34" s="16">
        <v>23</v>
      </c>
      <c r="H34" s="15">
        <f t="shared" si="1"/>
        <v>0</v>
      </c>
      <c r="I34" s="15">
        <f t="shared" si="2"/>
        <v>0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</row>
    <row r="35" spans="1:20" s="5" customFormat="1" x14ac:dyDescent="0.25">
      <c r="A35" s="23">
        <v>28</v>
      </c>
      <c r="B35" s="24" t="s">
        <v>42</v>
      </c>
      <c r="C35" s="20" t="s">
        <v>14</v>
      </c>
      <c r="D35" s="21">
        <v>1</v>
      </c>
      <c r="E35" s="15"/>
      <c r="F35" s="15">
        <f t="shared" si="0"/>
        <v>0</v>
      </c>
      <c r="G35" s="16">
        <v>23</v>
      </c>
      <c r="H35" s="15">
        <f t="shared" si="1"/>
        <v>0</v>
      </c>
      <c r="I35" s="15">
        <f t="shared" si="2"/>
        <v>0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</row>
    <row r="36" spans="1:20" s="5" customFormat="1" x14ac:dyDescent="0.25">
      <c r="A36" s="23">
        <v>29</v>
      </c>
      <c r="B36" s="24" t="s">
        <v>43</v>
      </c>
      <c r="C36" s="20" t="s">
        <v>14</v>
      </c>
      <c r="D36" s="21">
        <v>1</v>
      </c>
      <c r="E36" s="15"/>
      <c r="F36" s="15">
        <f t="shared" si="0"/>
        <v>0</v>
      </c>
      <c r="G36" s="16">
        <v>23</v>
      </c>
      <c r="H36" s="15">
        <f t="shared" si="1"/>
        <v>0</v>
      </c>
      <c r="I36" s="15">
        <f t="shared" si="2"/>
        <v>0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</row>
    <row r="37" spans="1:20" s="5" customFormat="1" x14ac:dyDescent="0.25">
      <c r="A37" s="25">
        <v>30</v>
      </c>
      <c r="B37" s="26" t="s">
        <v>44</v>
      </c>
      <c r="C37" s="27" t="s">
        <v>14</v>
      </c>
      <c r="D37" s="28">
        <v>4</v>
      </c>
      <c r="E37" s="15"/>
      <c r="F37" s="15">
        <f t="shared" si="0"/>
        <v>0</v>
      </c>
      <c r="G37" s="16">
        <v>23</v>
      </c>
      <c r="H37" s="15">
        <f t="shared" si="1"/>
        <v>0</v>
      </c>
      <c r="I37" s="15">
        <f t="shared" si="2"/>
        <v>0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</row>
    <row r="38" spans="1:20" s="5" customFormat="1" x14ac:dyDescent="0.25">
      <c r="A38" s="25">
        <v>31</v>
      </c>
      <c r="B38" s="26" t="s">
        <v>45</v>
      </c>
      <c r="C38" s="27" t="s">
        <v>14</v>
      </c>
      <c r="D38" s="28">
        <v>4</v>
      </c>
      <c r="E38" s="15"/>
      <c r="F38" s="15">
        <f t="shared" si="0"/>
        <v>0</v>
      </c>
      <c r="G38" s="16">
        <v>23</v>
      </c>
      <c r="H38" s="15">
        <f t="shared" si="1"/>
        <v>0</v>
      </c>
      <c r="I38" s="15">
        <f t="shared" si="2"/>
        <v>0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</row>
    <row r="39" spans="1:20" s="5" customFormat="1" x14ac:dyDescent="0.25">
      <c r="A39" s="25">
        <v>32</v>
      </c>
      <c r="B39" s="26" t="s">
        <v>46</v>
      </c>
      <c r="C39" s="27" t="s">
        <v>14</v>
      </c>
      <c r="D39" s="28">
        <v>4</v>
      </c>
      <c r="E39" s="15"/>
      <c r="F39" s="15">
        <f t="shared" si="0"/>
        <v>0</v>
      </c>
      <c r="G39" s="16">
        <v>23</v>
      </c>
      <c r="H39" s="15">
        <f t="shared" si="1"/>
        <v>0</v>
      </c>
      <c r="I39" s="15">
        <f t="shared" si="2"/>
        <v>0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</row>
    <row r="40" spans="1:20" s="5" customFormat="1" x14ac:dyDescent="0.25">
      <c r="A40" s="25">
        <v>33</v>
      </c>
      <c r="B40" s="26" t="s">
        <v>47</v>
      </c>
      <c r="C40" s="27" t="s">
        <v>14</v>
      </c>
      <c r="D40" s="28">
        <v>4</v>
      </c>
      <c r="E40" s="15"/>
      <c r="F40" s="15">
        <f t="shared" si="0"/>
        <v>0</v>
      </c>
      <c r="G40" s="16">
        <v>23</v>
      </c>
      <c r="H40" s="15">
        <f t="shared" si="1"/>
        <v>0</v>
      </c>
      <c r="I40" s="15">
        <f t="shared" si="2"/>
        <v>0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</row>
    <row r="41" spans="1:20" s="5" customFormat="1" x14ac:dyDescent="0.25">
      <c r="A41" s="25">
        <v>34</v>
      </c>
      <c r="B41" s="26" t="s">
        <v>48</v>
      </c>
      <c r="C41" s="27" t="s">
        <v>14</v>
      </c>
      <c r="D41" s="29">
        <v>1</v>
      </c>
      <c r="E41" s="15"/>
      <c r="F41" s="15">
        <f t="shared" si="0"/>
        <v>0</v>
      </c>
      <c r="G41" s="16">
        <v>23</v>
      </c>
      <c r="H41" s="15">
        <f t="shared" si="1"/>
        <v>0</v>
      </c>
      <c r="I41" s="15">
        <f t="shared" si="2"/>
        <v>0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</row>
    <row r="42" spans="1:20" s="5" customFormat="1" x14ac:dyDescent="0.25">
      <c r="A42" s="25">
        <v>35</v>
      </c>
      <c r="B42" s="26" t="s">
        <v>49</v>
      </c>
      <c r="C42" s="27" t="s">
        <v>14</v>
      </c>
      <c r="D42" s="29">
        <v>1</v>
      </c>
      <c r="E42" s="15"/>
      <c r="F42" s="15">
        <f t="shared" si="0"/>
        <v>0</v>
      </c>
      <c r="G42" s="16">
        <v>23</v>
      </c>
      <c r="H42" s="15">
        <f t="shared" si="1"/>
        <v>0</v>
      </c>
      <c r="I42" s="15">
        <f t="shared" si="2"/>
        <v>0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</row>
    <row r="43" spans="1:20" s="5" customFormat="1" x14ac:dyDescent="0.25">
      <c r="A43" s="25">
        <v>36</v>
      </c>
      <c r="B43" s="26" t="s">
        <v>50</v>
      </c>
      <c r="C43" s="27" t="s">
        <v>14</v>
      </c>
      <c r="D43" s="29">
        <v>1</v>
      </c>
      <c r="E43" s="15"/>
      <c r="F43" s="15">
        <f t="shared" si="0"/>
        <v>0</v>
      </c>
      <c r="G43" s="16">
        <v>23</v>
      </c>
      <c r="H43" s="15">
        <f t="shared" si="1"/>
        <v>0</v>
      </c>
      <c r="I43" s="15">
        <f t="shared" si="2"/>
        <v>0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</row>
    <row r="44" spans="1:20" s="5" customFormat="1" x14ac:dyDescent="0.25">
      <c r="A44" s="25">
        <v>37</v>
      </c>
      <c r="B44" s="26" t="s">
        <v>51</v>
      </c>
      <c r="C44" s="27" t="s">
        <v>14</v>
      </c>
      <c r="D44" s="29">
        <v>1</v>
      </c>
      <c r="E44" s="15"/>
      <c r="F44" s="15">
        <f t="shared" si="0"/>
        <v>0</v>
      </c>
      <c r="G44" s="16">
        <v>23</v>
      </c>
      <c r="H44" s="15">
        <f t="shared" si="1"/>
        <v>0</v>
      </c>
      <c r="I44" s="15">
        <f t="shared" si="2"/>
        <v>0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</row>
    <row r="45" spans="1:20" s="5" customFormat="1" x14ac:dyDescent="0.25">
      <c r="A45" s="25">
        <v>38</v>
      </c>
      <c r="B45" s="26" t="s">
        <v>63</v>
      </c>
      <c r="C45" s="27" t="s">
        <v>14</v>
      </c>
      <c r="D45" s="29">
        <v>1</v>
      </c>
      <c r="E45" s="15"/>
      <c r="F45" s="15">
        <f t="shared" si="0"/>
        <v>0</v>
      </c>
      <c r="G45" s="16">
        <v>23</v>
      </c>
      <c r="H45" s="15">
        <f t="shared" si="1"/>
        <v>0</v>
      </c>
      <c r="I45" s="15">
        <f t="shared" si="2"/>
        <v>0</v>
      </c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</row>
    <row r="46" spans="1:20" s="5" customFormat="1" x14ac:dyDescent="0.25">
      <c r="A46" s="25">
        <v>39</v>
      </c>
      <c r="B46" s="26" t="s">
        <v>52</v>
      </c>
      <c r="C46" s="27" t="s">
        <v>14</v>
      </c>
      <c r="D46" s="29">
        <v>1</v>
      </c>
      <c r="E46" s="15"/>
      <c r="F46" s="15">
        <f t="shared" si="0"/>
        <v>0</v>
      </c>
      <c r="G46" s="16">
        <v>23</v>
      </c>
      <c r="H46" s="15">
        <f t="shared" si="1"/>
        <v>0</v>
      </c>
      <c r="I46" s="15">
        <f t="shared" si="2"/>
        <v>0</v>
      </c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</row>
    <row r="47" spans="1:20" s="5" customFormat="1" ht="15.75" thickBot="1" x14ac:dyDescent="0.3">
      <c r="A47" s="30">
        <v>40</v>
      </c>
      <c r="B47" s="31" t="s">
        <v>53</v>
      </c>
      <c r="C47" s="32" t="s">
        <v>14</v>
      </c>
      <c r="D47" s="33">
        <v>1</v>
      </c>
      <c r="E47" s="34"/>
      <c r="F47" s="34">
        <f t="shared" si="0"/>
        <v>0</v>
      </c>
      <c r="G47" s="35">
        <v>23</v>
      </c>
      <c r="H47" s="34">
        <f t="shared" si="1"/>
        <v>0</v>
      </c>
      <c r="I47" s="34">
        <f t="shared" si="2"/>
        <v>0</v>
      </c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</row>
    <row r="48" spans="1:20" s="5" customFormat="1" ht="28.5" customHeight="1" thickBot="1" x14ac:dyDescent="0.3">
      <c r="A48" s="71" t="s">
        <v>54</v>
      </c>
      <c r="B48" s="72"/>
      <c r="C48" s="72"/>
      <c r="D48" s="72"/>
      <c r="E48" s="73"/>
      <c r="F48" s="36">
        <f>SUM(F8:F47)</f>
        <v>0</v>
      </c>
      <c r="G48" s="37">
        <v>23</v>
      </c>
      <c r="H48" s="38">
        <f t="shared" si="1"/>
        <v>0</v>
      </c>
      <c r="I48" s="38">
        <f t="shared" si="2"/>
        <v>0</v>
      </c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</row>
    <row r="49" spans="1:20" ht="15.75" thickBot="1" x14ac:dyDescent="0.3"/>
    <row r="50" spans="1:20" x14ac:dyDescent="0.25">
      <c r="A50" s="46" t="s">
        <v>55</v>
      </c>
      <c r="B50" s="47"/>
      <c r="C50" s="47"/>
      <c r="D50" s="47"/>
      <c r="E50" s="47"/>
      <c r="F50" s="47"/>
      <c r="G50" s="47"/>
      <c r="H50" s="47"/>
      <c r="I50" s="48"/>
      <c r="J50"/>
      <c r="K50"/>
      <c r="L50"/>
      <c r="M50"/>
      <c r="N50"/>
      <c r="O50"/>
      <c r="P50"/>
      <c r="Q50"/>
      <c r="R50"/>
      <c r="S50"/>
      <c r="T50"/>
    </row>
    <row r="51" spans="1:20" ht="37.5" customHeight="1" x14ac:dyDescent="0.25">
      <c r="A51" s="49" t="s">
        <v>56</v>
      </c>
      <c r="B51" s="50"/>
      <c r="C51" s="50"/>
      <c r="D51" s="50"/>
      <c r="E51" s="50"/>
      <c r="F51" s="50"/>
      <c r="G51" s="50"/>
      <c r="H51" s="50"/>
      <c r="I51" s="51"/>
      <c r="J51"/>
      <c r="K51"/>
      <c r="L51"/>
      <c r="M51"/>
      <c r="N51"/>
      <c r="O51"/>
      <c r="P51"/>
      <c r="Q51"/>
      <c r="R51"/>
      <c r="S51"/>
      <c r="T51"/>
    </row>
    <row r="52" spans="1:20" x14ac:dyDescent="0.25">
      <c r="A52" s="42"/>
      <c r="B52" s="43"/>
      <c r="C52" s="43"/>
      <c r="D52" s="43"/>
      <c r="E52" s="43"/>
      <c r="F52" s="43"/>
      <c r="G52" s="43"/>
      <c r="H52" s="43"/>
      <c r="I52" s="44"/>
      <c r="J52"/>
      <c r="K52"/>
      <c r="L52"/>
      <c r="M52"/>
      <c r="N52"/>
      <c r="O52"/>
      <c r="P52"/>
      <c r="Q52"/>
      <c r="R52"/>
      <c r="S52"/>
      <c r="T52"/>
    </row>
    <row r="53" spans="1:20" ht="58.5" customHeight="1" x14ac:dyDescent="0.25">
      <c r="A53" s="52" t="s">
        <v>57</v>
      </c>
      <c r="B53" s="53"/>
      <c r="C53" s="53"/>
      <c r="D53" s="53"/>
      <c r="E53" s="53"/>
      <c r="F53" s="53"/>
      <c r="G53" s="53"/>
      <c r="H53" s="53"/>
      <c r="I53" s="54"/>
      <c r="J53"/>
      <c r="K53"/>
      <c r="L53"/>
      <c r="M53"/>
      <c r="N53"/>
      <c r="O53"/>
      <c r="P53"/>
      <c r="Q53"/>
      <c r="R53"/>
      <c r="S53"/>
      <c r="T53"/>
    </row>
    <row r="54" spans="1:20" x14ac:dyDescent="0.25">
      <c r="A54" s="42"/>
      <c r="B54" s="43"/>
      <c r="C54" s="43"/>
      <c r="D54" s="43"/>
      <c r="E54" s="43"/>
      <c r="F54" s="43"/>
      <c r="G54" s="43"/>
      <c r="H54" s="43"/>
      <c r="I54" s="44"/>
      <c r="J54"/>
      <c r="K54"/>
      <c r="L54"/>
      <c r="M54"/>
      <c r="N54"/>
      <c r="O54"/>
      <c r="P54"/>
      <c r="Q54"/>
      <c r="R54"/>
      <c r="S54"/>
      <c r="T54"/>
    </row>
    <row r="55" spans="1:20" ht="51.75" customHeight="1" thickBot="1" x14ac:dyDescent="0.3">
      <c r="A55" s="55" t="s">
        <v>58</v>
      </c>
      <c r="B55" s="56"/>
      <c r="C55" s="56"/>
      <c r="D55" s="56"/>
      <c r="E55" s="56"/>
      <c r="F55" s="56"/>
      <c r="G55" s="56"/>
      <c r="H55" s="56"/>
      <c r="I55" s="57"/>
      <c r="J55"/>
      <c r="K55"/>
      <c r="L55"/>
      <c r="M55"/>
      <c r="N55"/>
      <c r="O55"/>
      <c r="P55"/>
      <c r="Q55"/>
      <c r="R55"/>
      <c r="S55"/>
      <c r="T55"/>
    </row>
    <row r="56" spans="1:20" x14ac:dyDescent="0.25">
      <c r="A56" s="45"/>
      <c r="B56" s="45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</row>
    <row r="57" spans="1:20" x14ac:dyDescent="0.2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</row>
    <row r="58" spans="1:20" x14ac:dyDescent="0.25">
      <c r="A58" s="58" t="s">
        <v>59</v>
      </c>
      <c r="B58" s="58"/>
      <c r="C58" s="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</row>
    <row r="59" spans="1:20" x14ac:dyDescent="0.25">
      <c r="A59"/>
      <c r="B59"/>
      <c r="C59"/>
      <c r="D59" t="s">
        <v>60</v>
      </c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</row>
    <row r="60" spans="1:20" x14ac:dyDescent="0.25">
      <c r="A60"/>
      <c r="B60"/>
      <c r="C60"/>
      <c r="D60" t="s">
        <v>61</v>
      </c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</row>
    <row r="61" spans="1:20" x14ac:dyDescent="0.25">
      <c r="A61"/>
      <c r="B61"/>
      <c r="C61"/>
      <c r="D61" t="s">
        <v>62</v>
      </c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</row>
    <row r="62" spans="1:20" x14ac:dyDescent="0.2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</row>
  </sheetData>
  <mergeCells count="11">
    <mergeCell ref="A48:E48"/>
    <mergeCell ref="A2:K2"/>
    <mergeCell ref="A4:C4"/>
    <mergeCell ref="D4:I4"/>
    <mergeCell ref="A5:I5"/>
    <mergeCell ref="A6:L6"/>
    <mergeCell ref="A50:I50"/>
    <mergeCell ref="A51:I51"/>
    <mergeCell ref="A53:I53"/>
    <mergeCell ref="A55:I55"/>
    <mergeCell ref="A58:C58"/>
  </mergeCells>
  <pageMargins left="0.7" right="0.7" top="0.78740157499999996" bottom="0.78740157499999996" header="0.3" footer="0.3"/>
  <pageSetup paperSize="9" scale="72" fitToHeight="0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TŠ a cena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Dobiášová</dc:creator>
  <cp:lastModifiedBy>Veronika Dobiášová</cp:lastModifiedBy>
  <cp:lastPrinted>2026-07-01T10:59:34Z</cp:lastPrinted>
  <dcterms:created xsi:type="dcterms:W3CDTF">2026-06-30T11:11:57Z</dcterms:created>
  <dcterms:modified xsi:type="dcterms:W3CDTF">2026-07-01T10:59:37Z</dcterms:modified>
</cp:coreProperties>
</file>