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NIT SLOVAKIA spol. s.r.o\VO\Josephine\technológia\"/>
    </mc:Choice>
  </mc:AlternateContent>
  <xr:revisionPtr revIDLastSave="0" documentId="13_ncr:1_{16A99309-CC3E-460F-A701-D2EA9CEC9AFB}" xr6:coauthVersionLast="47" xr6:coauthVersionMax="47" xr10:uidLastSave="{00000000-0000-0000-0000-000000000000}"/>
  <bookViews>
    <workbookView xWindow="-120" yWindow="-120" windowWidth="29040" windowHeight="15720" xr2:uid="{3B93629D-D2C4-40DB-9569-3566F5D8311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  <c r="J30" i="1"/>
  <c r="K30" i="1" s="1"/>
  <c r="J32" i="1"/>
  <c r="K32" i="1" s="1"/>
  <c r="J31" i="1"/>
  <c r="K31" i="1" s="1"/>
  <c r="K33" i="1" l="1"/>
  <c r="J33" i="1"/>
</calcChain>
</file>

<file path=xl/sharedStrings.xml><?xml version="1.0" encoding="utf-8"?>
<sst xmlns="http://schemas.openxmlformats.org/spreadsheetml/2006/main" count="42" uniqueCount="37">
  <si>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</si>
  <si>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</si>
  <si>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</si>
  <si>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</si>
  <si>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</si>
  <si>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</si>
  <si>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</si>
  <si>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</si>
  <si>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</si>
  <si>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</si>
  <si>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</si>
  <si>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</si>
  <si>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</si>
  <si>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</si>
  <si>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</si>
  <si>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</si>
  <si>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</si>
  <si>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</si>
  <si>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</si>
  <si>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</si>
  <si>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</si>
  <si>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</si>
  <si>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</si>
  <si>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</si>
  <si>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</si>
  <si>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</si>
  <si>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</si>
  <si>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</si>
  <si>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</si>
  <si>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</si>
  <si>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</si>
  <si>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</si>
  <si>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</si>
  <si>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</si>
  <si>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</si>
  <si>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Automatizovaný baliaci systém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</si>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</sst>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25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8" xfId="1" applyNumberFormat="1" applyFont="1" applyBorder="1" applyAlignment="1">
      <alignment vertical="center"/>
    </xf>
    <xf numFmtId="0" fontId="8" fillId="0" borderId="3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8" fillId="0" borderId="39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5" borderId="20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12" fillId="5" borderId="21" xfId="0" applyFont="1" applyFill="1" applyBorder="1" applyAlignment="1">
      <alignment horizontal="left" vertical="center" wrapText="1"/>
    </xf>
  </cellXfs>
  <cellStyles count="2">
    <cellStyle name="Normal 2" xfId="1" xr:uid="{32FEA99D-8222-4A30-88B3-61E22A269D4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MINIT%20SLOVAKIA%20spol.%20s.r.o\V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MINIT%20SLOVAKIA%20spol.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49C0-C339-49DC-B5C8-A93ABA251993}">
  <sheetPr codeName="Sheet22"/>
  <dimension ref="A1:M47"/>
  <sheetViews>
    <sheetView tabSelected="1" view="pageBreakPreview" zoomScaleNormal="100" zoomScaleSheetLayoutView="100" workbookViewId="0">
      <pane ySplit="3" topLeftCell="A15" activePane="bottomLeft" state="frozen"/>
      <selection pane="bottomLeft" activeCell="B30" sqref="B30:D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31</v>
      </c>
      <c r="K4" s="47"/>
      <c r="M4" s="6"/>
    </row>
    <row r="5" spans="1:13" s="2" customFormat="1" ht="23.25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61" t="s">
        <v>6</v>
      </c>
      <c r="D18" s="62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58"/>
      <c r="F23" s="59"/>
      <c r="G23" s="60"/>
      <c r="M23" s="6"/>
    </row>
    <row r="24" spans="1:13" s="2" customFormat="1" ht="19.5" customHeight="1" thickBot="1" x14ac:dyDescent="0.3">
      <c r="A24" s="2">
        <v>1</v>
      </c>
      <c r="C24" s="65" t="s">
        <v>12</v>
      </c>
      <c r="D24" s="66"/>
      <c r="E24" s="67"/>
      <c r="F24" s="68"/>
      <c r="G24" s="69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70" t="s">
        <v>13</v>
      </c>
      <c r="C27" s="70"/>
      <c r="D27" s="71" t="s">
        <v>35</v>
      </c>
      <c r="E27" s="71"/>
      <c r="F27" s="71"/>
      <c r="G27" s="71"/>
      <c r="H27" s="71"/>
      <c r="I27" s="71"/>
      <c r="J27" s="71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72" t="s">
        <v>14</v>
      </c>
      <c r="C29" s="73"/>
      <c r="D29" s="74"/>
      <c r="E29" s="75" t="s">
        <v>15</v>
      </c>
      <c r="F29" s="76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88" t="str">
        <f>D27</f>
        <v>Automatizovaný baliaci systém</v>
      </c>
      <c r="C30" s="89"/>
      <c r="D30" s="90"/>
      <c r="E30" s="63" t="s">
        <v>23</v>
      </c>
      <c r="F30" s="64"/>
      <c r="G30" s="14" t="s">
        <v>23</v>
      </c>
      <c r="H30" s="15"/>
      <c r="I30" s="16">
        <v>1</v>
      </c>
      <c r="J30" s="17" t="str">
        <f t="shared" ref="J30" si="0">IF(AND(H30&lt;&gt;"",I30&lt;&gt;""),H30*I30,"")</f>
        <v/>
      </c>
      <c r="K30" s="18" t="str">
        <f t="shared" ref="K30" si="1">IF(J30&lt;&gt;"",J30*IF($E$18="platiteľ DPH",1.23,1),"")</f>
        <v/>
      </c>
    </row>
    <row r="31" spans="1:13" ht="25.5" customHeight="1" x14ac:dyDescent="0.25">
      <c r="A31" s="2">
        <v>1</v>
      </c>
      <c r="B31" s="80" t="s">
        <v>21</v>
      </c>
      <c r="C31" s="81"/>
      <c r="D31" s="24" t="s">
        <v>22</v>
      </c>
      <c r="E31" s="63" t="s">
        <v>23</v>
      </c>
      <c r="F31" s="64"/>
      <c r="G31" s="14" t="s">
        <v>23</v>
      </c>
      <c r="H31" s="15"/>
      <c r="I31" s="16">
        <v>1</v>
      </c>
      <c r="J31" s="17" t="str">
        <f t="shared" ref="J31:J32" si="2">IF(AND(H31&lt;&gt;"",I31&lt;&gt;""),H31*I31,"")</f>
        <v/>
      </c>
      <c r="K31" s="18" t="str">
        <f t="shared" ref="K31:K32" si="3">IF(J31&lt;&gt;"",J31*IF($E$18="platiteľ DPH",1.23,1),"")</f>
        <v/>
      </c>
    </row>
    <row r="32" spans="1:13" ht="25.5" customHeight="1" thickBot="1" x14ac:dyDescent="0.3">
      <c r="A32" s="2">
        <v>1</v>
      </c>
      <c r="B32" s="82"/>
      <c r="C32" s="83"/>
      <c r="D32" s="25" t="s">
        <v>24</v>
      </c>
      <c r="E32" s="84" t="s">
        <v>23</v>
      </c>
      <c r="F32" s="85"/>
      <c r="G32" s="19" t="s">
        <v>23</v>
      </c>
      <c r="H32" s="20"/>
      <c r="I32" s="21">
        <v>1</v>
      </c>
      <c r="J32" s="22" t="str">
        <f t="shared" si="2"/>
        <v/>
      </c>
      <c r="K32" s="23" t="str">
        <f t="shared" si="3"/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IF(SUM(J30:J31:J32)&gt;0,SUM(J30:J31:J32),"")</f>
        <v/>
      </c>
      <c r="K33" s="29" t="str">
        <f>IF(SUM(K30:K31:K32)&gt;0,SUM(K30:K31:K32),"")</f>
        <v/>
      </c>
    </row>
    <row r="34" spans="1:13" x14ac:dyDescent="0.25">
      <c r="A34" s="2">
        <v>1</v>
      </c>
      <c r="B34" s="30" t="s">
        <v>26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7" t="s">
        <v>27</v>
      </c>
      <c r="D37" s="78"/>
      <c r="E37" s="78"/>
      <c r="F37" s="78"/>
      <c r="G37" s="78"/>
      <c r="H37" s="78"/>
      <c r="I37" s="78"/>
      <c r="J37" s="79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28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29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6" t="s">
        <v>36</v>
      </c>
      <c r="H44" s="86"/>
      <c r="I44" s="86"/>
      <c r="J44" s="86"/>
      <c r="K44" s="86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87" t="s">
        <v>30</v>
      </c>
      <c r="C46" s="87"/>
      <c r="D46" s="87"/>
      <c r="E46" s="87"/>
      <c r="F46" s="87"/>
      <c r="G46" s="87"/>
      <c r="H46" s="87"/>
      <c r="I46" s="87"/>
      <c r="J46" s="87"/>
      <c r="K46" s="87"/>
      <c r="L46" s="39"/>
    </row>
    <row r="47" spans="1:13" x14ac:dyDescent="0.25">
      <c r="A47" s="2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39"/>
    </row>
  </sheetData>
  <sheetProtection selectLockedCells="1"/>
  <autoFilter ref="A1:A47" xr:uid="{00000000-0009-0000-0000-000006000000}"/>
  <mergeCells count="39">
    <mergeCell ref="B46:K47"/>
    <mergeCell ref="C37:J37"/>
    <mergeCell ref="B31:C32"/>
    <mergeCell ref="E31:F31"/>
    <mergeCell ref="E32:F32"/>
    <mergeCell ref="G44:K44"/>
    <mergeCell ref="B30:D30"/>
    <mergeCell ref="E30:F30"/>
    <mergeCell ref="C24:D24"/>
    <mergeCell ref="E24:G24"/>
    <mergeCell ref="B27:C27"/>
    <mergeCell ref="D27:J27"/>
    <mergeCell ref="B29:D29"/>
    <mergeCell ref="E29:F29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9F80DAED-354B-484A-BD05-F41098724BE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2026-07-28T11:48:38Z</dcterms:created>
  <dcterms:modified xsi:type="dcterms:W3CDTF">2026-08-04T11:03:17Z</dcterms:modified>
</cp:coreProperties>
</file>