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0.101\user\FENX Przetargi\RB_Kanalizacja_Grzechynia_PN\Gotowe prawie\Zmiana 22.10.2026\"/>
    </mc:Choice>
  </mc:AlternateContent>
  <xr:revisionPtr revIDLastSave="0" documentId="13_ncr:1_{85BA04C4-4F8C-4A32-9934-00BA5AC95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ącznik nr 4 do SWZ" sheetId="1" r:id="rId1"/>
  </sheets>
  <definedNames>
    <definedName name="_xlnm.Print_Titles" localSheetId="0">'Załącznik nr 4 do SWZ'!$5:$5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1" l="1"/>
  <c r="H9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78" i="1"/>
  <c r="H71" i="1"/>
  <c r="H72" i="1"/>
  <c r="H73" i="1"/>
  <c r="H74" i="1"/>
  <c r="H75" i="1"/>
  <c r="H76" i="1"/>
  <c r="H70" i="1"/>
  <c r="H68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25" i="1"/>
  <c r="H20" i="1"/>
  <c r="H21" i="1"/>
  <c r="H22" i="1"/>
  <c r="H23" i="1"/>
  <c r="H19" i="1"/>
  <c r="H8" i="1"/>
  <c r="H9" i="1"/>
  <c r="H10" i="1"/>
  <c r="H11" i="1"/>
  <c r="H12" i="1"/>
  <c r="H13" i="1"/>
  <c r="H14" i="1"/>
  <c r="H15" i="1"/>
  <c r="H16" i="1"/>
  <c r="H17" i="1"/>
  <c r="H7" i="1"/>
  <c r="H100" i="1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71" i="1"/>
  <c r="A72" i="1" s="1"/>
  <c r="A73" i="1" s="1"/>
  <c r="A74" i="1" s="1"/>
  <c r="A75" i="1" s="1"/>
  <c r="A76" i="1" s="1"/>
  <c r="A26" i="1"/>
  <c r="A27" i="1" s="1"/>
  <c r="A28" i="1" s="1"/>
  <c r="A29" i="1" s="1"/>
  <c r="A30" i="1" s="1"/>
  <c r="A31" i="1" s="1"/>
  <c r="A32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9" i="1" s="1"/>
  <c r="A20" i="1" s="1"/>
  <c r="A21" i="1" s="1"/>
  <c r="A22" i="1" s="1"/>
  <c r="A23" i="1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<sst xmlns="http://schemas.openxmlformats.org/spreadsheetml/2006/main" count="371" uniqueCount="220">
  <si>
    <t>Lp.</t>
  </si>
  <si>
    <t>Poz.</t>
  </si>
  <si>
    <t>STWiORB</t>
  </si>
  <si>
    <t>Opis robót</t>
  </si>
  <si>
    <t>Jm</t>
  </si>
  <si>
    <t>1. Rozbiórka nawierzchni</t>
  </si>
  <si>
    <t>1.1</t>
  </si>
  <si>
    <t>Rozebranie krawężników, betonowych 15x30cm na podsypce cementowo-piaskowej</t>
  </si>
  <si>
    <t>m</t>
  </si>
  <si>
    <t>1.2</t>
  </si>
  <si>
    <t>Rozebranie krawężników wtopionych i obrzeży trawnikowych, 8x30cm na podsypce piaskowej</t>
  </si>
  <si>
    <t>1.3</t>
  </si>
  <si>
    <t>Rozebranie nawierzchni z kostki brukowej na podsypce cem.-piaskowej</t>
  </si>
  <si>
    <t>m2</t>
  </si>
  <si>
    <t>1.4</t>
  </si>
  <si>
    <t>Rozebranie nawierzchni z płyt drogowych betonowych, płyty ażurowe</t>
  </si>
  <si>
    <t>1.5</t>
  </si>
  <si>
    <t>Rozebranie nawierzchni z płyt drogowych betonowych - trylinka</t>
  </si>
  <si>
    <t>1.6</t>
  </si>
  <si>
    <t>Rozebranie nawierzchni, z betonu, mechaniczne, gr. 12cm</t>
  </si>
  <si>
    <t>1.7</t>
  </si>
  <si>
    <t>Rozebranie nawierzchni, z tłucznia mechanicznie, gr. 15cm (wg projektu drogowego)</t>
  </si>
  <si>
    <t>1.8</t>
  </si>
  <si>
    <t>Rozebranie podbudowy, z kruszywa kamiennego mechanicznie, gr. 15cm</t>
  </si>
  <si>
    <t>1.9</t>
  </si>
  <si>
    <t>Rozebranie nawierzchni z mieszanek mineralno-bitumicznych, mechanicznie, gr. 3cm</t>
  </si>
  <si>
    <t>1.10</t>
  </si>
  <si>
    <t>Rozebranie nawierzchni, z tłucznia mechanicznie, gr. 15cm</t>
  </si>
  <si>
    <t>1.11</t>
  </si>
  <si>
    <t>Unieszkodliwianie nadmiaru materiałów z rozbiórek</t>
  </si>
  <si>
    <t>ryczałt</t>
  </si>
  <si>
    <t>2. Roboty ziemne</t>
  </si>
  <si>
    <t>2.1</t>
  </si>
  <si>
    <t>Usunięcie warstwy ziemi urodzajnej (humus), grub. do 15cm</t>
  </si>
  <si>
    <t>2.2</t>
  </si>
  <si>
    <t>Wykopy wraz z robotami pomocniczymi (szalowanie, zabezpieczenie, odwodnienie)</t>
  </si>
  <si>
    <t>m3</t>
  </si>
  <si>
    <t>2.3</t>
  </si>
  <si>
    <t>Mechaniczne odspojenie skał w wykopach i przekopach</t>
  </si>
  <si>
    <t>2.4</t>
  </si>
  <si>
    <t>Obsypka rurociągu kruszywem - zasyp piaskiem 30cm nad rurę</t>
  </si>
  <si>
    <t>2.5</t>
  </si>
  <si>
    <t>Zasypywanie i zagęszczanie wykopów w terenach zielonych i drogach</t>
  </si>
  <si>
    <t>Zabezpieczenie kabli rurami dwudzielnymi Arot</t>
  </si>
  <si>
    <t>3. Roboty montażowe</t>
  </si>
  <si>
    <t>3.1</t>
  </si>
  <si>
    <t>Podłoża z kruszyw naturalnych, grub. 25cm</t>
  </si>
  <si>
    <t>3.2</t>
  </si>
  <si>
    <t>Rury kanalizacyjne kamionkowe, Dn200mm, wraz z próbą szczelności i inspekcją TV</t>
  </si>
  <si>
    <t>3.3</t>
  </si>
  <si>
    <t>Rury kanalizacyjne kamionkowe, Dn250mm, wraz z próbą szczelności i inspekcją TV</t>
  </si>
  <si>
    <t>3.4</t>
  </si>
  <si>
    <t>Rura kanalizacyjna kamionkowa, Dn300mm, wraz z próbą szczelności i inspekcją TV</t>
  </si>
  <si>
    <t>3.5</t>
  </si>
  <si>
    <t>3.6</t>
  </si>
  <si>
    <t>3.7</t>
  </si>
  <si>
    <t>Montaż rurociągów z rur polietylenowych (PE, PEHD), Fi280mm</t>
  </si>
  <si>
    <t>3.8</t>
  </si>
  <si>
    <t>Montaż i przeciąganie rurociągów PE, Dn160mm, PE160x14,6mm SDR11 PN10, na płozach</t>
  </si>
  <si>
    <t>3.9</t>
  </si>
  <si>
    <t>3.10</t>
  </si>
  <si>
    <t>Studnie rewizyjne z kręgów betonowych w gotowym wykopie, Fi1500mm (studnia czyszczakowa SC, właz przeciwpowodziowy szczelny), głębokość do 2,0 m</t>
  </si>
  <si>
    <t>szt</t>
  </si>
  <si>
    <t>3.11</t>
  </si>
  <si>
    <t>Studnie rewizyjne z kręgów betonowych w gotowym wykopie, Fi1500mm (studnia czyszczakowa SC, właz przeciwpowodziowy szczelny), głębokość 2,01-2,5 m</t>
  </si>
  <si>
    <t>3.12</t>
  </si>
  <si>
    <t>Studnie rewizyjne z kręgów betonowych w gotowym wykopie, Fi1500mm (studnia czyszczakowa SC, właz przeciwpowodziowy szczelny), głębokość 2,51-3,0 m</t>
  </si>
  <si>
    <t>3.13</t>
  </si>
  <si>
    <t>Studnie rewizyjne z kręgów betonowych w gotowym wykopie, Fi1200mm (studnia rozprężna, z kręgów betonowych, właz z filtrem aktywnym), głębokość do 2,0 m</t>
  </si>
  <si>
    <t>3.14</t>
  </si>
  <si>
    <t>Studnie rewizyjne z kręgów betonowych w gotowym wykopie, Fi1200mm (studnia rozprężna, z kręgów betonowych, właz z filtrem aktywnym), głębokość 2,01-2,5 m</t>
  </si>
  <si>
    <t>3.15</t>
  </si>
  <si>
    <t>Studnie rewizyjne z kręgów betonowych w gotowym wykopie, Fi1200mm (studnia rozprężna, z kręgów betonowych, właz z filtrem aktywnym), głębokość 3,51-4,0 m</t>
  </si>
  <si>
    <t>3.16</t>
  </si>
  <si>
    <t>Studnie rewizyjne z kręgów betonowych w gotowym wykopie, Fi1000mm (studnia z kręgów betonowych), głębokość do 2,0 m</t>
  </si>
  <si>
    <t>3.17</t>
  </si>
  <si>
    <t>Studnie rewizyjne z kręgów betonowych w gotowym wykopie, Fi1000mm (studnia z kręgów betonowych), głębokość 2,01-2,5 m</t>
  </si>
  <si>
    <t>3.18</t>
  </si>
  <si>
    <t>Studnie rewizyjne z kręgów betonowych w gotowym wykopie, Fi1000mm (studnia z kręgów betonowych), głębokość 2,51-3,0 m</t>
  </si>
  <si>
    <t>3.19</t>
  </si>
  <si>
    <t>Studnie rewizyjne z kręgów betonowych w gotowym wykopie, Fi1000mm (studnia z kręgów betonowych), głębokość 3,01-3,5 m</t>
  </si>
  <si>
    <t>3.20</t>
  </si>
  <si>
    <t>Studnie rewizyjne z kręgów betonowych w gotowym wykopie, Fi1000mm (studnia z kręgów betonowych), głębokość 3,51-4,0 m</t>
  </si>
  <si>
    <t>3.21</t>
  </si>
  <si>
    <t>Studnie rewizyjne z kręgów betonowych w gotowym wykopie, Fi1000mm (studnia z kręgów betonowych), głębokość 4,01-4,5 m</t>
  </si>
  <si>
    <t>3.22</t>
  </si>
  <si>
    <t>Studnie rewizyjne z kręgów betonowych w gotowym wykopie, Fi1000mm (studnia z kręgów betonowych), głębokość 4,51-5,0 m</t>
  </si>
  <si>
    <t>3.23</t>
  </si>
  <si>
    <t>Studnie rewizyjne z kręgów betonowych w gotowym wykopie, Fi1000mm (studnia z kręgów betonowych), głębokość 5,01-5,5 m</t>
  </si>
  <si>
    <t>3.24</t>
  </si>
  <si>
    <t>Studnie rewizyjne z kręgów betonowych w gotowym wykopie, Fi1000mm (studnia z kręgów betonowych), głębokość 5,51-6,0 m</t>
  </si>
  <si>
    <t>3.25</t>
  </si>
  <si>
    <t>Studnie rewizyjne z kręgów betonowych w gotowym wykopie, Fi1000mm (studnia z kręgów betonowych), głębokość powyzej 6,0 m</t>
  </si>
  <si>
    <t>3.26</t>
  </si>
  <si>
    <t>Studnie rewizyjne z kręgów betonowych w gotowym wykopie, Fi600mm (studnia z kręgów betonowych), głębokość do 2,0 m</t>
  </si>
  <si>
    <t>3.27</t>
  </si>
  <si>
    <t>Studnie rewizyjne z kręgów betonowych w gotowym wykopie, Fi600mm (studnia z kręgów betonowych), głębokość 2,01-2,5 m</t>
  </si>
  <si>
    <t>3.28</t>
  </si>
  <si>
    <t>Studnie rewizyjne z kręgów betonowych w gotowym wykopie, Fi600mm (studnia z kręgów betonowych), głębokość 2,51-3,0 m</t>
  </si>
  <si>
    <t>3.29</t>
  </si>
  <si>
    <t>Studnie rewizyjne z kręgów betonowych w gotowym wykopie, Fi600mm (studnia z kręgów betonowych), głębokość 3,01-3,5 m</t>
  </si>
  <si>
    <t>3.30</t>
  </si>
  <si>
    <t>Studnie rewizyjne z kręgów betonowych w gotowym wykopie, Fi600mm (studnia z kręgów betonowych), głębokość 3,51-4,0 m</t>
  </si>
  <si>
    <t>3.31</t>
  </si>
  <si>
    <t>Studnie rewizyjne z kręgów betonowych w gotowym wykopie, Fi600mm (studnia z kręgów betonowych), głębokość 4,01-4,5 m</t>
  </si>
  <si>
    <t>3.32</t>
  </si>
  <si>
    <t>Studnie rewizyjne z kręgów betonowych w gotowym wykopie, Fi600mm (studnia z kręgów betonowych), głębokość 4,51-5,0 m</t>
  </si>
  <si>
    <t>3.33</t>
  </si>
  <si>
    <t>Studnie rewizyjne z kręgów betonowych w gotowym wykopie, Fi600mm (studnia z kręgów betonowych), głębokość 5,01-5,5 m</t>
  </si>
  <si>
    <t>3.34</t>
  </si>
  <si>
    <t>Studnie rewizyjne z kręgów betonowych w gotowym wykopie, Fi600mm (studnia z kręgów betonowych), głębokość 5,51-6,0 m</t>
  </si>
  <si>
    <t>3.35</t>
  </si>
  <si>
    <t>Studnie rewizyjne z kręgów betonowych w gotowym wykopie, Fi600mm (studnia z kręgów betonowych), głębokość powyzej 6,0 m</t>
  </si>
  <si>
    <t>3.36</t>
  </si>
  <si>
    <t>Studzienki rewizyjne z rury karbowanej Fi425mm z tworzywa sztucznego, głęb. do 2,0m, kineta typ I przepływowa</t>
  </si>
  <si>
    <t>3.37</t>
  </si>
  <si>
    <t>3.38</t>
  </si>
  <si>
    <t>3.39</t>
  </si>
  <si>
    <t>3.42</t>
  </si>
  <si>
    <t>kpl.</t>
  </si>
  <si>
    <t>3.43</t>
  </si>
  <si>
    <t>4. Przewierty</t>
  </si>
  <si>
    <t>4.1</t>
  </si>
  <si>
    <t>4.2</t>
  </si>
  <si>
    <t>4.3</t>
  </si>
  <si>
    <t>4.4</t>
  </si>
  <si>
    <t>Przeciąganie rurociągów w rurach ochronnych, rurociąg Fi300</t>
  </si>
  <si>
    <t>4.5</t>
  </si>
  <si>
    <t>Przeciąganie rurociągów w rurach ochronnych, rurociąg Fi200</t>
  </si>
  <si>
    <t>4.6</t>
  </si>
  <si>
    <t>4.7</t>
  </si>
  <si>
    <t>5. Odbudowa nawierzchni</t>
  </si>
  <si>
    <t>5.1</t>
  </si>
  <si>
    <t>Frezowanie nawierzchni bitumicznej z utylizacją - gr.4cm droga gminna, gr.5cm droga powiatowa</t>
  </si>
  <si>
    <t>5.2</t>
  </si>
  <si>
    <t>Podbudowy z kruszyw, tłuczeń, warstwa dolna, gr. 15cm, na poszerzeniach - podbudowa z kruszywa naturalnego/łamanego</t>
  </si>
  <si>
    <t>5.3</t>
  </si>
  <si>
    <t>Podbudowy z kruszyw, tłuczeń, warstwa górna, gr. 8cm, na poszerzeniach - podbudowa z kruszywa naturalnego/łamanego</t>
  </si>
  <si>
    <t>5.4</t>
  </si>
  <si>
    <t>Nawierzchnie z mieszanek mineralno-bitumicznych, warstwa wiążąca gr. 7cm - dr. powiatowa, na poszerzeniach</t>
  </si>
  <si>
    <t>5.5</t>
  </si>
  <si>
    <t>Nawierzchnie z mieszanek mineralno-bitumicznych, warstwa ścieralna gr. 5cm - dr. powiatowa (na całej szerokości)</t>
  </si>
  <si>
    <t>5.6</t>
  </si>
  <si>
    <t>Nawierzchnie z mieszanek mineralno-bitumicznych, warstwa wiążąca gr. 4cm - drogi gminne</t>
  </si>
  <si>
    <t>5.7</t>
  </si>
  <si>
    <t>Nawierzchnie z mieszanek mineralno-bitumicznych, warstwa ścieralna gr. 4cm - drogi gminne</t>
  </si>
  <si>
    <t>5.8</t>
  </si>
  <si>
    <t>Ułożenie geowłókniny</t>
  </si>
  <si>
    <t>5.9</t>
  </si>
  <si>
    <t>Nawierzchnie z tłucznia kamiennego, warstwa górna, gr. 7cm</t>
  </si>
  <si>
    <t>5.10</t>
  </si>
  <si>
    <t>Naprawy dróg gruntowych wykonywane ręcznie/mechanicznie, zagęszczanie</t>
  </si>
  <si>
    <t>5.11</t>
  </si>
  <si>
    <t>Podbudowy z kruszyw, tłuczeń, warstwa dolna, gr. 15cm (pod kostkę, trylinkę, płyty)</t>
  </si>
  <si>
    <t>5.12</t>
  </si>
  <si>
    <t>SST-D-05.03.23</t>
  </si>
  <si>
    <t>Nawierzchnie z kostki brukowej betonowej, gr. 8cm, kostka z odzysku</t>
  </si>
  <si>
    <t>5.13</t>
  </si>
  <si>
    <t>Nawierzchnie z płyt drogowych betonowych, trylinka i płyty z odzysku</t>
  </si>
  <si>
    <t>5.14</t>
  </si>
  <si>
    <t>Nawierzchnie betonowe, warstwa dolna, gr. 12cm</t>
  </si>
  <si>
    <t>5.15</t>
  </si>
  <si>
    <t>Nawierzchnie betonowe, warstwa górna, gr. 5cm</t>
  </si>
  <si>
    <t>5.16</t>
  </si>
  <si>
    <t>Nawierzchnie z tłucznia kamiennego, warstwa dolna, gr. 10cm, na poszerzeniach</t>
  </si>
  <si>
    <t>5.17</t>
  </si>
  <si>
    <t>Nawierzchnie z tłucznia kamiennego, warstwa górna, gr. 7cm, na poszerzeniach</t>
  </si>
  <si>
    <t>5.18</t>
  </si>
  <si>
    <t>SST-D-08.01.01</t>
  </si>
  <si>
    <t>Krawężniki betonowe, wystające 15x30cm, z odzysku</t>
  </si>
  <si>
    <t>5.19</t>
  </si>
  <si>
    <t>Obrzeża betonowe, 30x8cm, z odzysku</t>
  </si>
  <si>
    <t>6.1</t>
  </si>
  <si>
    <t>Koszt wykonania dokumentacji inwentaryzacji powykonawczej oraz geodezyjnego pomiaru powykonawczego</t>
  </si>
  <si>
    <t>kpl</t>
  </si>
  <si>
    <t>6.2</t>
  </si>
  <si>
    <t>SST-D-05.03.05a; D-04.03.01</t>
  </si>
  <si>
    <t>SST-D-04.04.02; D-04.01.01</t>
  </si>
  <si>
    <t>SST-D-01.02.04; D-00.00.00</t>
  </si>
  <si>
    <t>SST:S-00.00.00; S-00.06.00; D-00.00.00</t>
  </si>
  <si>
    <t>SST:S-00.00.00; S-00.06.00; D-00.00.00; D-04.01.01; D-04.04.02</t>
  </si>
  <si>
    <t>ST-D-00.00.00; SST-D-01.01.01</t>
  </si>
  <si>
    <t>Montaż rurociągów z rur polietylenowych (PE, PEHD), Fi225mm</t>
  </si>
  <si>
    <t>Montaż rurociągów PE, Dn110mm, PE110x10mm SDR11 PN10 - kanał tłoczny z PG2</t>
  </si>
  <si>
    <t>Montaż rurociągów z rur polietylenowych (PE, PEHD), Fi315mm, rura osłonowa w miejscu skrzyżowania z gazociągiem</t>
  </si>
  <si>
    <t>Przewierty maszyną do wierceń poziomych dla rur stalowych 406,4x8,8mm</t>
  </si>
  <si>
    <t>ST:S-00.00.00; SST-00.01.01</t>
  </si>
  <si>
    <t>ST:S-00.00.00; SST-00.01.01;SST-S-00.01.05; E-01.01.01</t>
  </si>
  <si>
    <t>Kanały z rur typu PVC łaczone na wcisk, Fi˙160˙mm</t>
  </si>
  <si>
    <t>Montaż kompletnej tłoczni ścieków PG2 (lokalna) wraz z szafą sterującą oraz całą instalacją elektryczną-zbiornik z polimerobetonu o średnicy wewnętrznej min. DN2000 mm . Rzeczywista wydajność tłoczni min. Qp = 22,4 m³/h, przy wysokości podnoszenia min. Hp = 10,2 m., Układ pompowy każdej tłoczni: 2 pompy pracujące + 1 pompa rezerwowa, tj. łącznie 3 pompy - moc nominalne każdej 2,65 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utwardzenie dojazdu i terenu tłoczni z eko kostki brukowej z szeroką fugą lub dystansami); Próba szczelności kanałów tłocznych, Dn110mm - szczegółowy opis OPZ pkt. 7.3 i 7.4</t>
  </si>
  <si>
    <t>Budowa sieci kanalizacji sanitarnej  w miejscowości Grzechynia - Etap IV — Projekt FENX.01.03-IW.01-0014/25</t>
  </si>
  <si>
    <t>Nr sprawy: ES.ZP.FENX.2.2026</t>
  </si>
  <si>
    <t>Wartość netto [PLN]</t>
  </si>
  <si>
    <t>Cena jedn. netto [PLN]</t>
  </si>
  <si>
    <t>RAZEM WARTOŚĆ NETTO</t>
  </si>
  <si>
    <t>SST-D-00.00.00; D-05.03.01</t>
  </si>
  <si>
    <t>SST-D-00.00.00; SST-D-04.04.02; D-04.01.01</t>
  </si>
  <si>
    <t>SST-D-00.00.00; SST-D-05.03.05b; D-04.03.01</t>
  </si>
  <si>
    <t>SST-D-00.00.00; SST-D-05.03.05a; D-04.03.01</t>
  </si>
  <si>
    <t>SST-D-00.00.00; SST-D-04.01.01</t>
  </si>
  <si>
    <t>SST-D-00.00.00; SST-D-05.02.01</t>
  </si>
  <si>
    <t>SST-D-00.00.00; SST-D-08.01.01</t>
  </si>
  <si>
    <t>Załącznik nr 4 do SWZ PRZEDMIAR ROBÓT</t>
  </si>
  <si>
    <t>Przeciski sterowane (mikrotuneling) rurami kamionkowymi przeciskowymi DN400 mm – pod rzeką Skawą (87,5 m) i pod linią kolejową nr 98 (31,0 m), wraz z komorami startowymi i odbiorczymi oraz zamknięciem końców rur</t>
  </si>
  <si>
    <t>Mechaniczne ścinanie drzew z karczowaniem i utylizacją, ok. 161 sztuk oraz nasadzenie zgodnie z uzyskanymi decyzjami.</t>
  </si>
  <si>
    <t>Inwentaryzacja dendrologiczna, Preliminarz opłat za usunięcie drzew i krzewów, pkt.7.6 OPZ</t>
  </si>
  <si>
    <t>Montaż kompletnej tłoczni ścieków PG1 (główna) wraz z szafą sterującą oraz całą instalacją elektryczną-zbiornik z polimerobetonu o średnicy wewnętrznej min. DN2500 mm . Rzeczywista wydajność tłoczni min. Qp = 56,8 m³/h, przy wysokości podnoszenia min. Hp = 9,9 m., Układ pompowy każdej tłoczni: 2 pompy pracujące + 1 pompa rezerwowa, tj. łącznie 3 pompy - moc nominalne każdej 4kW,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droga dojazdowa i zjazd do PG1 (ok. 64m), utwardzenie terenu tłoczni z eko kostki brukowej z szeroką fugą lub dystansami); Próba szczelności kanałów tłocznych, Dn160mm - szczegółowy opis OPZ pkt. 7.3 i 7.4</t>
  </si>
  <si>
    <t>Ilość</t>
  </si>
  <si>
    <t>Przewiert rura kamionkowa przeciskowa Fi250mm wraz z rurą i robotami towarzyszącymi</t>
  </si>
  <si>
    <t>Przewiert rura kamionkowa Fi200mm  wraz z rurą i robotami towarzyszącymi</t>
  </si>
  <si>
    <t>Przewiert rura kamionkowa Fi 150 mm  wraz z rurą i robotami towarzyszącymi</t>
  </si>
  <si>
    <t>Rury kanalizacyjne z polimerobetonu, Dn1400mm, wraz z próbą szczelności i inspekcją TV</t>
  </si>
  <si>
    <t>3.40</t>
  </si>
  <si>
    <t>3.41</t>
  </si>
  <si>
    <t>3.44</t>
  </si>
  <si>
    <t>6. Inne koszty niebędące kosztami robót budowlano-montażowych</t>
  </si>
  <si>
    <t xml:space="preserve"> </t>
  </si>
  <si>
    <t xml:space="preserve">Kanały z rur PE100 SDR11 Fi 160 mm łączone przez zgrzewanie doczołowe </t>
  </si>
  <si>
    <t>Studnie prefabrykowane z polimerobetonu, Fi2500 mm, głębokość 4,51-5,0 m</t>
  </si>
  <si>
    <t>Studnie prefabrykowane z polimerobetonu, Fi2500 mm, głębokość 5,01-5,5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</si>
</sst>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1" x14ac:knownFonts="1">
    <font>
      <sz val="11"/>
      <color theme="1"/>
      <name val="Calibri"/>
      <family val="2"/>
      <scheme val="minor"/>
    </font>
    <font>
      <b/>
      <sz val="13"/>
      <color rgb="FF1F3864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b/>
      <i/>
      <sz val="10"/>
      <color rgb="FF595959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2" fontId="0" fillId="0" borderId="1" xfId="0" applyNumberFormat="1" applyBorder="1"/>
    <xf numFmtId="0" fontId="4" fillId="4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/>
    <xf numFmtId="0" fontId="4" fillId="4" borderId="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164" fontId="0" fillId="0" borderId="11" xfId="0" applyNumberFormat="1" applyBorder="1"/>
    <xf numFmtId="0" fontId="3" fillId="3" borderId="8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519545</xdr:colOff>
      <xdr:row>0</xdr:row>
      <xdr:rowOff>34637</xdr:rowOff>
    </xdr:from>
    <xdr:to>
      <xdr:col>7</xdr:col>
      <xdr:colOff>686492</xdr:colOff>
      <xdr:row>0</xdr:row>
      <xdr:rowOff>696307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6E26BA-797C-C4CC-D6F0-AF80D581C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0" b="10156"/>
        <a:stretch>
          <a:fillRect/>
        </a:stretch>
      </xdr:blipFill>
      <xdr:spPr bwMode="auto">
        <a:xfrm>
          <a:off x="1472045" y="34637"/>
          <a:ext cx="5760720" cy="661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showGridLines="0" tabSelected="1" zoomScale="110" zoomScaleNormal="110" workbookViewId="0">
      <pane ySplit="5" topLeftCell="A67" activePane="bottomLeft" state="frozen"/>
      <selection pane="bottomLeft" activeCell="D64" sqref="D64"/>
    </sheetView>
  </sheetViews>
  <sheetFormatPr defaultRowHeight="15" x14ac:dyDescent="0.25"/>
  <cols>
    <col min="1" max="1" width="7.28515625" customWidth="1"/>
    <col min="2" max="2" width="7" customWidth="1"/>
    <col min="3" max="3" width="16.7109375" customWidth="1"/>
    <col min="4" max="4" width="39.5703125" customWidth="1"/>
    <col min="5" max="5" width="6" customWidth="1"/>
    <col min="6" max="6" width="10.5703125" customWidth="1"/>
    <col min="7" max="7" width="11" customWidth="1"/>
    <col min="8" max="8" width="11.7109375" customWidth="1"/>
  </cols>
  <sheetData>
    <row r="1" spans="1:8" ht="57.75" customHeight="1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16.5" customHeight="1" thickBot="1" x14ac:dyDescent="0.3">
      <c r="A2" s="34" t="s">
        <v>202</v>
      </c>
      <c r="B2" s="35"/>
      <c r="C2" s="35"/>
      <c r="D2" s="35"/>
      <c r="E2" s="35"/>
      <c r="F2" s="35"/>
      <c r="G2" s="35"/>
      <c r="H2" s="36"/>
    </row>
    <row r="3" spans="1:8" ht="15.75" thickBot="1" x14ac:dyDescent="0.3">
      <c r="A3" s="40" t="s">
        <v>190</v>
      </c>
      <c r="B3" s="41"/>
      <c r="C3" s="41"/>
      <c r="D3" s="41"/>
      <c r="E3" s="41"/>
      <c r="F3" s="41"/>
      <c r="G3" s="41"/>
      <c r="H3" s="42"/>
    </row>
    <row r="4" spans="1:8" ht="15.75" thickBot="1" x14ac:dyDescent="0.3">
      <c r="A4" s="37" t="s">
        <v>191</v>
      </c>
      <c r="B4" s="38"/>
      <c r="C4" s="38"/>
      <c r="D4" s="38"/>
      <c r="E4" s="38"/>
      <c r="F4" s="38"/>
      <c r="G4" s="38"/>
      <c r="H4" s="39"/>
    </row>
    <row r="5" spans="1:8" ht="48" customHeight="1" thickBot="1" x14ac:dyDescent="0.3">
      <c r="A5" s="19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207</v>
      </c>
      <c r="G5" s="20" t="s">
        <v>193</v>
      </c>
      <c r="H5" s="21" t="s">
        <v>192</v>
      </c>
    </row>
    <row r="6" spans="1:8" ht="15.95" customHeight="1" thickBot="1" x14ac:dyDescent="0.3">
      <c r="A6" s="31" t="s">
        <v>5</v>
      </c>
      <c r="B6" s="32"/>
      <c r="C6" s="32"/>
      <c r="D6" s="32"/>
      <c r="E6" s="32"/>
      <c r="F6" s="32"/>
      <c r="G6" s="32"/>
      <c r="H6" s="27"/>
    </row>
    <row r="7" spans="1:8" ht="24" customHeight="1" x14ac:dyDescent="0.25">
      <c r="A7" s="12">
        <v>1</v>
      </c>
      <c r="B7" s="13" t="s">
        <v>6</v>
      </c>
      <c r="C7" s="14" t="s">
        <v>178</v>
      </c>
      <c r="D7" s="14" t="s">
        <v>7</v>
      </c>
      <c r="E7" s="13" t="s">
        <v>8</v>
      </c>
      <c r="F7" s="22">
        <v>46</v>
      </c>
      <c r="G7" s="15"/>
      <c r="H7" s="26">
        <f>F7*G7</f>
        <v>0</v>
      </c>
    </row>
    <row r="8" spans="1:8" ht="24" customHeight="1" x14ac:dyDescent="0.25">
      <c r="A8" s="7">
        <f>A7+1</f>
        <v>2</v>
      </c>
      <c r="B8" s="2" t="s">
        <v>9</v>
      </c>
      <c r="C8" s="1" t="s">
        <v>178</v>
      </c>
      <c r="D8" s="1" t="s">
        <v>10</v>
      </c>
      <c r="E8" s="2" t="s">
        <v>8</v>
      </c>
      <c r="F8" s="23">
        <v>46</v>
      </c>
      <c r="G8" s="3"/>
      <c r="H8" s="26">
        <f t="shared" ref="H8:H17" si="0">F8*G8</f>
        <v>0</v>
      </c>
    </row>
    <row r="9" spans="1:8" ht="24" customHeight="1" x14ac:dyDescent="0.25">
      <c r="A9" s="7">
        <f t="shared" ref="A9:A17" si="1">A8+1</f>
        <v>3</v>
      </c>
      <c r="B9" s="2" t="s">
        <v>11</v>
      </c>
      <c r="C9" s="1" t="s">
        <v>178</v>
      </c>
      <c r="D9" s="1" t="s">
        <v>12</v>
      </c>
      <c r="E9" s="2" t="s">
        <v>13</v>
      </c>
      <c r="F9" s="23">
        <v>145.5</v>
      </c>
      <c r="G9" s="3"/>
      <c r="H9" s="26">
        <f t="shared" si="0"/>
        <v>0</v>
      </c>
    </row>
    <row r="10" spans="1:8" ht="22.5" customHeight="1" x14ac:dyDescent="0.25">
      <c r="A10" s="7">
        <f t="shared" si="1"/>
        <v>4</v>
      </c>
      <c r="B10" s="2" t="s">
        <v>14</v>
      </c>
      <c r="C10" s="1" t="s">
        <v>178</v>
      </c>
      <c r="D10" s="1" t="s">
        <v>15</v>
      </c>
      <c r="E10" s="2" t="s">
        <v>13</v>
      </c>
      <c r="F10" s="23">
        <v>144.44999999999999</v>
      </c>
      <c r="G10" s="3"/>
      <c r="H10" s="26">
        <f t="shared" si="0"/>
        <v>0</v>
      </c>
    </row>
    <row r="11" spans="1:8" ht="24" customHeight="1" x14ac:dyDescent="0.25">
      <c r="A11" s="7">
        <f t="shared" si="1"/>
        <v>5</v>
      </c>
      <c r="B11" s="2" t="s">
        <v>16</v>
      </c>
      <c r="C11" s="1" t="s">
        <v>178</v>
      </c>
      <c r="D11" s="1" t="s">
        <v>17</v>
      </c>
      <c r="E11" s="2" t="s">
        <v>13</v>
      </c>
      <c r="F11" s="23">
        <v>198.15</v>
      </c>
      <c r="G11" s="3"/>
      <c r="H11" s="26">
        <f t="shared" si="0"/>
        <v>0</v>
      </c>
    </row>
    <row r="12" spans="1:8" ht="24" customHeight="1" x14ac:dyDescent="0.25">
      <c r="A12" s="7">
        <f t="shared" si="1"/>
        <v>6</v>
      </c>
      <c r="B12" s="2" t="s">
        <v>18</v>
      </c>
      <c r="C12" s="1" t="s">
        <v>178</v>
      </c>
      <c r="D12" s="1" t="s">
        <v>19</v>
      </c>
      <c r="E12" s="2" t="s">
        <v>13</v>
      </c>
      <c r="F12" s="23">
        <v>23.25</v>
      </c>
      <c r="G12" s="3"/>
      <c r="H12" s="26">
        <f t="shared" si="0"/>
        <v>0</v>
      </c>
    </row>
    <row r="13" spans="1:8" ht="24" customHeight="1" x14ac:dyDescent="0.25">
      <c r="A13" s="7">
        <f t="shared" si="1"/>
        <v>7</v>
      </c>
      <c r="B13" s="2" t="s">
        <v>20</v>
      </c>
      <c r="C13" s="1" t="s">
        <v>178</v>
      </c>
      <c r="D13" s="1" t="s">
        <v>21</v>
      </c>
      <c r="E13" s="2" t="s">
        <v>13</v>
      </c>
      <c r="F13" s="23">
        <v>785.07</v>
      </c>
      <c r="G13" s="3"/>
      <c r="H13" s="26">
        <f t="shared" si="0"/>
        <v>0</v>
      </c>
    </row>
    <row r="14" spans="1:8" ht="32.25" customHeight="1" x14ac:dyDescent="0.25">
      <c r="A14" s="7">
        <f t="shared" si="1"/>
        <v>8</v>
      </c>
      <c r="B14" s="2" t="s">
        <v>22</v>
      </c>
      <c r="C14" s="1" t="s">
        <v>178</v>
      </c>
      <c r="D14" s="1" t="s">
        <v>23</v>
      </c>
      <c r="E14" s="2" t="s">
        <v>13</v>
      </c>
      <c r="F14" s="23">
        <v>20331.55</v>
      </c>
      <c r="G14" s="3"/>
      <c r="H14" s="26">
        <f t="shared" si="0"/>
        <v>0</v>
      </c>
    </row>
    <row r="15" spans="1:8" ht="24" customHeight="1" x14ac:dyDescent="0.25">
      <c r="A15" s="7">
        <f t="shared" si="1"/>
        <v>9</v>
      </c>
      <c r="B15" s="2" t="s">
        <v>24</v>
      </c>
      <c r="C15" s="1" t="s">
        <v>178</v>
      </c>
      <c r="D15" s="1" t="s">
        <v>25</v>
      </c>
      <c r="E15" s="2" t="s">
        <v>13</v>
      </c>
      <c r="F15" s="23">
        <v>15090.46</v>
      </c>
      <c r="G15" s="3"/>
      <c r="H15" s="26">
        <f t="shared" si="0"/>
        <v>0</v>
      </c>
    </row>
    <row r="16" spans="1:8" ht="24" customHeight="1" x14ac:dyDescent="0.25">
      <c r="A16" s="7">
        <f t="shared" si="1"/>
        <v>10</v>
      </c>
      <c r="B16" s="2" t="s">
        <v>26</v>
      </c>
      <c r="C16" s="1" t="s">
        <v>178</v>
      </c>
      <c r="D16" s="1" t="s">
        <v>27</v>
      </c>
      <c r="E16" s="2" t="s">
        <v>13</v>
      </c>
      <c r="F16" s="23">
        <v>259.06</v>
      </c>
      <c r="G16" s="3"/>
      <c r="H16" s="26">
        <f t="shared" si="0"/>
        <v>0</v>
      </c>
    </row>
    <row r="17" spans="1:8" ht="24.75" thickBot="1" x14ac:dyDescent="0.3">
      <c r="A17" s="8">
        <f t="shared" si="1"/>
        <v>11</v>
      </c>
      <c r="B17" s="9" t="s">
        <v>28</v>
      </c>
      <c r="C17" s="10" t="s">
        <v>178</v>
      </c>
      <c r="D17" s="10" t="s">
        <v>29</v>
      </c>
      <c r="E17" s="9" t="s">
        <v>30</v>
      </c>
      <c r="F17" s="24">
        <v>1</v>
      </c>
      <c r="G17" s="11"/>
      <c r="H17" s="26">
        <f t="shared" si="0"/>
        <v>0</v>
      </c>
    </row>
    <row r="18" spans="1:8" ht="15.95" customHeight="1" thickBot="1" x14ac:dyDescent="0.3">
      <c r="A18" s="31" t="s">
        <v>31</v>
      </c>
      <c r="B18" s="32"/>
      <c r="C18" s="32"/>
      <c r="D18" s="32"/>
      <c r="E18" s="32"/>
      <c r="F18" s="32"/>
      <c r="G18" s="32"/>
      <c r="H18" s="27"/>
    </row>
    <row r="19" spans="1:8" ht="36" customHeight="1" x14ac:dyDescent="0.25">
      <c r="A19" s="12">
        <f>A17+1</f>
        <v>12</v>
      </c>
      <c r="B19" s="13" t="s">
        <v>32</v>
      </c>
      <c r="C19" s="14" t="s">
        <v>179</v>
      </c>
      <c r="D19" s="14" t="s">
        <v>33</v>
      </c>
      <c r="E19" s="13" t="s">
        <v>13</v>
      </c>
      <c r="F19" s="22">
        <v>36662.28</v>
      </c>
      <c r="G19" s="15"/>
      <c r="H19" s="26">
        <f>F19*G19</f>
        <v>0</v>
      </c>
    </row>
    <row r="20" spans="1:8" ht="36" customHeight="1" x14ac:dyDescent="0.25">
      <c r="A20" s="7">
        <f>A19+1</f>
        <v>13</v>
      </c>
      <c r="B20" s="2" t="s">
        <v>34</v>
      </c>
      <c r="C20" s="1" t="s">
        <v>179</v>
      </c>
      <c r="D20" s="1" t="s">
        <v>35</v>
      </c>
      <c r="E20" s="2" t="s">
        <v>36</v>
      </c>
      <c r="F20" s="23">
        <v>64208.13</v>
      </c>
      <c r="G20" s="3"/>
      <c r="H20" s="26">
        <f t="shared" ref="H20:H23" si="2">F20*G20</f>
        <v>0</v>
      </c>
    </row>
    <row r="21" spans="1:8" ht="36" x14ac:dyDescent="0.25">
      <c r="A21" s="7">
        <f t="shared" ref="A21:A23" si="3">A20+1</f>
        <v>14</v>
      </c>
      <c r="B21" s="2" t="s">
        <v>39</v>
      </c>
      <c r="C21" s="1" t="s">
        <v>179</v>
      </c>
      <c r="D21" s="1" t="s">
        <v>40</v>
      </c>
      <c r="E21" s="2" t="s">
        <v>36</v>
      </c>
      <c r="F21" s="23">
        <v>10232.370000000001</v>
      </c>
      <c r="G21" s="3"/>
      <c r="H21" s="26">
        <f t="shared" si="2"/>
        <v>0</v>
      </c>
    </row>
    <row r="22" spans="1:8" ht="36" customHeight="1" x14ac:dyDescent="0.25">
      <c r="A22" s="7">
        <f t="shared" si="3"/>
        <v>15</v>
      </c>
      <c r="B22" s="2" t="s">
        <v>41</v>
      </c>
      <c r="C22" s="1" t="s">
        <v>179</v>
      </c>
      <c r="D22" s="1" t="s">
        <v>42</v>
      </c>
      <c r="E22" s="2" t="s">
        <v>36</v>
      </c>
      <c r="F22" s="23">
        <v>45888.88</v>
      </c>
      <c r="G22" s="3"/>
      <c r="H22" s="26">
        <f t="shared" si="2"/>
        <v>0</v>
      </c>
    </row>
    <row r="23" spans="1:8" ht="39.75" customHeight="1" thickBot="1" x14ac:dyDescent="0.3">
      <c r="A23" s="8">
        <f t="shared" si="3"/>
        <v>16</v>
      </c>
      <c r="B23" s="9" t="s">
        <v>37</v>
      </c>
      <c r="C23" s="10" t="s">
        <v>179</v>
      </c>
      <c r="D23" s="10" t="s">
        <v>38</v>
      </c>
      <c r="E23" s="9" t="s">
        <v>36</v>
      </c>
      <c r="F23" s="24">
        <v>30795.32</v>
      </c>
      <c r="G23" s="11"/>
      <c r="H23" s="26">
        <f t="shared" si="2"/>
        <v>0</v>
      </c>
    </row>
    <row r="24" spans="1:8" ht="15.95" customHeight="1" thickBot="1" x14ac:dyDescent="0.3">
      <c r="A24" s="31" t="s">
        <v>44</v>
      </c>
      <c r="B24" s="32"/>
      <c r="C24" s="32"/>
      <c r="D24" s="32"/>
      <c r="E24" s="32"/>
      <c r="F24" s="32"/>
      <c r="G24" s="32"/>
      <c r="H24" s="27"/>
    </row>
    <row r="25" spans="1:8" ht="39" customHeight="1" x14ac:dyDescent="0.25">
      <c r="A25" s="18">
        <v>17</v>
      </c>
      <c r="B25" s="13" t="s">
        <v>45</v>
      </c>
      <c r="C25" s="14" t="s">
        <v>180</v>
      </c>
      <c r="D25" s="14" t="s">
        <v>46</v>
      </c>
      <c r="E25" s="13" t="s">
        <v>13</v>
      </c>
      <c r="F25" s="22">
        <v>26177.26</v>
      </c>
      <c r="G25" s="15"/>
      <c r="H25" s="26">
        <f>F25*G25</f>
        <v>0</v>
      </c>
    </row>
    <row r="26" spans="1:8" ht="27.75" customHeight="1" x14ac:dyDescent="0.25">
      <c r="A26" s="7">
        <f>A25+1</f>
        <v>18</v>
      </c>
      <c r="B26" s="2" t="s">
        <v>47</v>
      </c>
      <c r="C26" s="6" t="s">
        <v>186</v>
      </c>
      <c r="D26" s="1" t="s">
        <v>48</v>
      </c>
      <c r="E26" s="2" t="s">
        <v>8</v>
      </c>
      <c r="F26" s="23">
        <v>16704</v>
      </c>
      <c r="G26" s="3"/>
      <c r="H26" s="26">
        <f t="shared" ref="H26:H68" si="4">F26*G26</f>
        <v>0</v>
      </c>
    </row>
    <row r="27" spans="1:8" ht="30.75" customHeight="1" x14ac:dyDescent="0.25">
      <c r="A27" s="7">
        <f t="shared" ref="A27:A67" si="5">A26+1</f>
        <v>19</v>
      </c>
      <c r="B27" s="2" t="s">
        <v>49</v>
      </c>
      <c r="C27" s="6" t="s">
        <v>186</v>
      </c>
      <c r="D27" s="1" t="s">
        <v>50</v>
      </c>
      <c r="E27" s="2" t="s">
        <v>8</v>
      </c>
      <c r="F27" s="23">
        <v>1623.5</v>
      </c>
      <c r="G27" s="3"/>
      <c r="H27" s="26">
        <f t="shared" si="4"/>
        <v>0</v>
      </c>
    </row>
    <row r="28" spans="1:8" ht="27.75" customHeight="1" x14ac:dyDescent="0.25">
      <c r="A28" s="7">
        <f t="shared" si="5"/>
        <v>20</v>
      </c>
      <c r="B28" s="2" t="s">
        <v>51</v>
      </c>
      <c r="C28" s="6" t="s">
        <v>186</v>
      </c>
      <c r="D28" s="1" t="s">
        <v>52</v>
      </c>
      <c r="E28" s="2" t="s">
        <v>8</v>
      </c>
      <c r="F28" s="23">
        <v>4.5</v>
      </c>
      <c r="G28" s="3"/>
      <c r="H28" s="26">
        <f t="shared" si="4"/>
        <v>0</v>
      </c>
    </row>
    <row r="29" spans="1:8" ht="48" customHeight="1" x14ac:dyDescent="0.25">
      <c r="A29" s="7">
        <f t="shared" si="5"/>
        <v>21</v>
      </c>
      <c r="B29" s="2" t="s">
        <v>53</v>
      </c>
      <c r="C29" s="6" t="s">
        <v>186</v>
      </c>
      <c r="D29" s="1" t="s">
        <v>211</v>
      </c>
      <c r="E29" s="2" t="s">
        <v>8</v>
      </c>
      <c r="F29" s="23">
        <v>72</v>
      </c>
      <c r="G29" s="3"/>
      <c r="H29" s="26">
        <f t="shared" si="4"/>
        <v>0</v>
      </c>
    </row>
    <row r="30" spans="1:8" ht="43.5" customHeight="1" x14ac:dyDescent="0.25">
      <c r="A30" s="7">
        <f t="shared" si="5"/>
        <v>22</v>
      </c>
      <c r="B30" s="2" t="s">
        <v>54</v>
      </c>
      <c r="C30" s="6" t="s">
        <v>186</v>
      </c>
      <c r="D30" s="1" t="s">
        <v>182</v>
      </c>
      <c r="E30" s="2" t="s">
        <v>8</v>
      </c>
      <c r="F30" s="23">
        <v>556.5</v>
      </c>
      <c r="G30" s="5"/>
      <c r="H30" s="26">
        <f t="shared" si="4"/>
        <v>0</v>
      </c>
    </row>
    <row r="31" spans="1:8" ht="43.5" customHeight="1" x14ac:dyDescent="0.25">
      <c r="A31" s="7">
        <f t="shared" si="5"/>
        <v>23</v>
      </c>
      <c r="B31" s="2" t="s">
        <v>55</v>
      </c>
      <c r="C31" s="6" t="s">
        <v>186</v>
      </c>
      <c r="D31" s="1" t="s">
        <v>56</v>
      </c>
      <c r="E31" s="2" t="s">
        <v>8</v>
      </c>
      <c r="F31" s="23">
        <v>85</v>
      </c>
      <c r="G31" s="3"/>
      <c r="H31" s="26">
        <f t="shared" si="4"/>
        <v>0</v>
      </c>
    </row>
    <row r="32" spans="1:8" ht="27.75" customHeight="1" x14ac:dyDescent="0.25">
      <c r="A32" s="7">
        <f t="shared" si="5"/>
        <v>24</v>
      </c>
      <c r="B32" s="2" t="s">
        <v>57</v>
      </c>
      <c r="C32" s="6" t="s">
        <v>186</v>
      </c>
      <c r="D32" s="4" t="s">
        <v>188</v>
      </c>
      <c r="E32" s="2" t="s">
        <v>8</v>
      </c>
      <c r="F32" s="25">
        <v>1086</v>
      </c>
      <c r="G32" s="5"/>
      <c r="H32" s="26">
        <f t="shared" si="4"/>
        <v>0</v>
      </c>
    </row>
    <row r="33" spans="1:8" ht="24" customHeight="1" x14ac:dyDescent="0.25">
      <c r="A33" s="7">
        <f t="shared" si="5"/>
        <v>25</v>
      </c>
      <c r="B33" s="2" t="s">
        <v>59</v>
      </c>
      <c r="C33" s="6" t="s">
        <v>186</v>
      </c>
      <c r="D33" s="1" t="s">
        <v>58</v>
      </c>
      <c r="E33" s="2" t="s">
        <v>8</v>
      </c>
      <c r="F33" s="23">
        <v>437.5</v>
      </c>
      <c r="G33" s="3"/>
      <c r="H33" s="26">
        <f t="shared" si="4"/>
        <v>0</v>
      </c>
    </row>
    <row r="34" spans="1:8" ht="24" customHeight="1" x14ac:dyDescent="0.25">
      <c r="A34" s="7">
        <f t="shared" si="5"/>
        <v>26</v>
      </c>
      <c r="B34" s="2" t="s">
        <v>60</v>
      </c>
      <c r="C34" s="6" t="s">
        <v>186</v>
      </c>
      <c r="D34" s="1" t="s">
        <v>183</v>
      </c>
      <c r="E34" s="2" t="s">
        <v>8</v>
      </c>
      <c r="F34" s="23">
        <v>63.5</v>
      </c>
      <c r="G34" s="3"/>
      <c r="H34" s="26">
        <f t="shared" si="4"/>
        <v>0</v>
      </c>
    </row>
    <row r="35" spans="1:8" ht="38.25" customHeight="1" x14ac:dyDescent="0.25">
      <c r="A35" s="7">
        <f t="shared" si="5"/>
        <v>27</v>
      </c>
      <c r="B35" s="2" t="s">
        <v>63</v>
      </c>
      <c r="C35" s="6" t="s">
        <v>186</v>
      </c>
      <c r="D35" s="1" t="s">
        <v>184</v>
      </c>
      <c r="E35" s="2" t="s">
        <v>8</v>
      </c>
      <c r="F35" s="23">
        <v>17</v>
      </c>
      <c r="G35" s="3"/>
      <c r="H35" s="26">
        <f t="shared" si="4"/>
        <v>0</v>
      </c>
    </row>
    <row r="36" spans="1:8" ht="24" customHeight="1" x14ac:dyDescent="0.25">
      <c r="A36" s="7">
        <f t="shared" si="5"/>
        <v>28</v>
      </c>
      <c r="B36" s="2" t="s">
        <v>65</v>
      </c>
      <c r="C36" s="6" t="s">
        <v>186</v>
      </c>
      <c r="D36" s="1" t="s">
        <v>43</v>
      </c>
      <c r="E36" s="2" t="s">
        <v>8</v>
      </c>
      <c r="F36" s="23">
        <v>114</v>
      </c>
      <c r="G36" s="3"/>
      <c r="H36" s="26">
        <f t="shared" si="4"/>
        <v>0</v>
      </c>
    </row>
    <row r="37" spans="1:8" ht="36" customHeight="1" x14ac:dyDescent="0.25">
      <c r="A37" s="7">
        <f t="shared" si="5"/>
        <v>29</v>
      </c>
      <c r="B37" s="2" t="s">
        <v>67</v>
      </c>
      <c r="C37" s="6" t="s">
        <v>186</v>
      </c>
      <c r="D37" s="1" t="s">
        <v>61</v>
      </c>
      <c r="E37" s="2" t="s">
        <v>62</v>
      </c>
      <c r="F37" s="23">
        <v>2</v>
      </c>
      <c r="G37" s="3"/>
      <c r="H37" s="26">
        <f t="shared" si="4"/>
        <v>0</v>
      </c>
    </row>
    <row r="38" spans="1:8" ht="36" customHeight="1" x14ac:dyDescent="0.25">
      <c r="A38" s="7">
        <f t="shared" si="5"/>
        <v>30</v>
      </c>
      <c r="B38" s="2" t="s">
        <v>69</v>
      </c>
      <c r="C38" s="6" t="s">
        <v>186</v>
      </c>
      <c r="D38" s="1" t="s">
        <v>64</v>
      </c>
      <c r="E38" s="2" t="s">
        <v>62</v>
      </c>
      <c r="F38" s="23">
        <v>2</v>
      </c>
      <c r="G38" s="3"/>
      <c r="H38" s="26">
        <f t="shared" si="4"/>
        <v>0</v>
      </c>
    </row>
    <row r="39" spans="1:8" ht="36" customHeight="1" x14ac:dyDescent="0.25">
      <c r="A39" s="7">
        <f t="shared" si="5"/>
        <v>31</v>
      </c>
      <c r="B39" s="2" t="s">
        <v>71</v>
      </c>
      <c r="C39" s="6" t="s">
        <v>186</v>
      </c>
      <c r="D39" s="1" t="s">
        <v>66</v>
      </c>
      <c r="E39" s="2" t="s">
        <v>62</v>
      </c>
      <c r="F39" s="23">
        <v>1</v>
      </c>
      <c r="G39" s="3"/>
      <c r="H39" s="26">
        <f t="shared" si="4"/>
        <v>0</v>
      </c>
    </row>
    <row r="40" spans="1:8" ht="48" customHeight="1" x14ac:dyDescent="0.25">
      <c r="A40" s="7">
        <f t="shared" si="5"/>
        <v>32</v>
      </c>
      <c r="B40" s="2" t="s">
        <v>73</v>
      </c>
      <c r="C40" s="6" t="s">
        <v>186</v>
      </c>
      <c r="D40" s="1" t="s">
        <v>68</v>
      </c>
      <c r="E40" s="2" t="s">
        <v>62</v>
      </c>
      <c r="F40" s="23">
        <v>1</v>
      </c>
      <c r="G40" s="3"/>
      <c r="H40" s="26">
        <f t="shared" si="4"/>
        <v>0</v>
      </c>
    </row>
    <row r="41" spans="1:8" ht="48" customHeight="1" x14ac:dyDescent="0.25">
      <c r="A41" s="7">
        <f t="shared" si="5"/>
        <v>33</v>
      </c>
      <c r="B41" s="2" t="s">
        <v>75</v>
      </c>
      <c r="C41" s="6" t="s">
        <v>186</v>
      </c>
      <c r="D41" s="1" t="s">
        <v>70</v>
      </c>
      <c r="E41" s="2" t="s">
        <v>62</v>
      </c>
      <c r="F41" s="23">
        <v>1</v>
      </c>
      <c r="G41" s="3"/>
      <c r="H41" s="26">
        <f t="shared" si="4"/>
        <v>0</v>
      </c>
    </row>
    <row r="42" spans="1:8" ht="48" customHeight="1" x14ac:dyDescent="0.25">
      <c r="A42" s="7">
        <f t="shared" si="5"/>
        <v>34</v>
      </c>
      <c r="B42" s="2" t="s">
        <v>77</v>
      </c>
      <c r="C42" s="6" t="s">
        <v>186</v>
      </c>
      <c r="D42" s="1" t="s">
        <v>72</v>
      </c>
      <c r="E42" s="2" t="s">
        <v>62</v>
      </c>
      <c r="F42" s="23">
        <v>1</v>
      </c>
      <c r="G42" s="3"/>
      <c r="H42" s="26">
        <f t="shared" si="4"/>
        <v>0</v>
      </c>
    </row>
    <row r="43" spans="1:8" ht="36" customHeight="1" x14ac:dyDescent="0.25">
      <c r="A43" s="7">
        <f t="shared" si="5"/>
        <v>35</v>
      </c>
      <c r="B43" s="2" t="s">
        <v>79</v>
      </c>
      <c r="C43" s="6" t="s">
        <v>186</v>
      </c>
      <c r="D43" s="1" t="s">
        <v>74</v>
      </c>
      <c r="E43" s="2" t="s">
        <v>62</v>
      </c>
      <c r="F43" s="23">
        <v>10</v>
      </c>
      <c r="G43" s="3"/>
      <c r="H43" s="26">
        <f t="shared" si="4"/>
        <v>0</v>
      </c>
    </row>
    <row r="44" spans="1:8" ht="36" customHeight="1" x14ac:dyDescent="0.25">
      <c r="A44" s="7">
        <f t="shared" si="5"/>
        <v>36</v>
      </c>
      <c r="B44" s="2" t="s">
        <v>81</v>
      </c>
      <c r="C44" s="6" t="s">
        <v>186</v>
      </c>
      <c r="D44" s="1" t="s">
        <v>76</v>
      </c>
      <c r="E44" s="2" t="s">
        <v>62</v>
      </c>
      <c r="F44" s="23">
        <v>83</v>
      </c>
      <c r="G44" s="3"/>
      <c r="H44" s="26">
        <f t="shared" si="4"/>
        <v>0</v>
      </c>
    </row>
    <row r="45" spans="1:8" ht="36" customHeight="1" x14ac:dyDescent="0.25">
      <c r="A45" s="7">
        <f t="shared" si="5"/>
        <v>37</v>
      </c>
      <c r="B45" s="2" t="s">
        <v>83</v>
      </c>
      <c r="C45" s="6" t="s">
        <v>186</v>
      </c>
      <c r="D45" s="1" t="s">
        <v>78</v>
      </c>
      <c r="E45" s="2" t="s">
        <v>62</v>
      </c>
      <c r="F45" s="23">
        <v>34</v>
      </c>
      <c r="G45" s="3"/>
      <c r="H45" s="26">
        <f t="shared" si="4"/>
        <v>0</v>
      </c>
    </row>
    <row r="46" spans="1:8" ht="36" customHeight="1" x14ac:dyDescent="0.25">
      <c r="A46" s="7">
        <f t="shared" si="5"/>
        <v>38</v>
      </c>
      <c r="B46" s="2" t="s">
        <v>85</v>
      </c>
      <c r="C46" s="6" t="s">
        <v>186</v>
      </c>
      <c r="D46" s="1" t="s">
        <v>80</v>
      </c>
      <c r="E46" s="2" t="s">
        <v>62</v>
      </c>
      <c r="F46" s="23">
        <v>41</v>
      </c>
      <c r="G46" s="3"/>
      <c r="H46" s="26">
        <f t="shared" si="4"/>
        <v>0</v>
      </c>
    </row>
    <row r="47" spans="1:8" ht="36" customHeight="1" x14ac:dyDescent="0.25">
      <c r="A47" s="7">
        <f t="shared" si="5"/>
        <v>39</v>
      </c>
      <c r="B47" s="2" t="s">
        <v>87</v>
      </c>
      <c r="C47" s="6" t="s">
        <v>186</v>
      </c>
      <c r="D47" s="1" t="s">
        <v>82</v>
      </c>
      <c r="E47" s="2" t="s">
        <v>62</v>
      </c>
      <c r="F47" s="23">
        <v>21</v>
      </c>
      <c r="G47" s="3"/>
      <c r="H47" s="26">
        <f t="shared" si="4"/>
        <v>0</v>
      </c>
    </row>
    <row r="48" spans="1:8" ht="36" customHeight="1" x14ac:dyDescent="0.25">
      <c r="A48" s="7">
        <f t="shared" si="5"/>
        <v>40</v>
      </c>
      <c r="B48" s="2" t="s">
        <v>89</v>
      </c>
      <c r="C48" s="6" t="s">
        <v>186</v>
      </c>
      <c r="D48" s="1" t="s">
        <v>84</v>
      </c>
      <c r="E48" s="2" t="s">
        <v>62</v>
      </c>
      <c r="F48" s="23">
        <v>14</v>
      </c>
      <c r="G48" s="3"/>
      <c r="H48" s="26">
        <f t="shared" si="4"/>
        <v>0</v>
      </c>
    </row>
    <row r="49" spans="1:8" ht="36" customHeight="1" x14ac:dyDescent="0.25">
      <c r="A49" s="7">
        <f t="shared" si="5"/>
        <v>41</v>
      </c>
      <c r="B49" s="2" t="s">
        <v>91</v>
      </c>
      <c r="C49" s="6" t="s">
        <v>186</v>
      </c>
      <c r="D49" s="1" t="s">
        <v>86</v>
      </c>
      <c r="E49" s="2" t="s">
        <v>62</v>
      </c>
      <c r="F49" s="23">
        <v>7</v>
      </c>
      <c r="G49" s="3"/>
      <c r="H49" s="26">
        <f t="shared" si="4"/>
        <v>0</v>
      </c>
    </row>
    <row r="50" spans="1:8" ht="36" customHeight="1" x14ac:dyDescent="0.25">
      <c r="A50" s="7">
        <f t="shared" si="5"/>
        <v>42</v>
      </c>
      <c r="B50" s="2" t="s">
        <v>93</v>
      </c>
      <c r="C50" s="6" t="s">
        <v>186</v>
      </c>
      <c r="D50" s="1" t="s">
        <v>88</v>
      </c>
      <c r="E50" s="2" t="s">
        <v>62</v>
      </c>
      <c r="F50" s="23">
        <v>7</v>
      </c>
      <c r="G50" s="3"/>
      <c r="H50" s="26">
        <f t="shared" si="4"/>
        <v>0</v>
      </c>
    </row>
    <row r="51" spans="1:8" ht="36" customHeight="1" x14ac:dyDescent="0.25">
      <c r="A51" s="7">
        <f t="shared" si="5"/>
        <v>43</v>
      </c>
      <c r="B51" s="2" t="s">
        <v>95</v>
      </c>
      <c r="C51" s="6" t="s">
        <v>186</v>
      </c>
      <c r="D51" s="1" t="s">
        <v>90</v>
      </c>
      <c r="E51" s="2" t="s">
        <v>62</v>
      </c>
      <c r="F51" s="23">
        <v>12</v>
      </c>
      <c r="G51" s="3"/>
      <c r="H51" s="26">
        <f t="shared" si="4"/>
        <v>0</v>
      </c>
    </row>
    <row r="52" spans="1:8" ht="36" customHeight="1" x14ac:dyDescent="0.25">
      <c r="A52" s="7">
        <f t="shared" si="5"/>
        <v>44</v>
      </c>
      <c r="B52" s="2" t="s">
        <v>97</v>
      </c>
      <c r="C52" s="6" t="s">
        <v>186</v>
      </c>
      <c r="D52" s="1" t="s">
        <v>92</v>
      </c>
      <c r="E52" s="2" t="s">
        <v>62</v>
      </c>
      <c r="F52" s="23">
        <v>2</v>
      </c>
      <c r="G52" s="3"/>
      <c r="H52" s="26">
        <f t="shared" si="4"/>
        <v>0</v>
      </c>
    </row>
    <row r="53" spans="1:8" ht="36" customHeight="1" x14ac:dyDescent="0.25">
      <c r="A53" s="7">
        <f t="shared" si="5"/>
        <v>45</v>
      </c>
      <c r="B53" s="2" t="s">
        <v>99</v>
      </c>
      <c r="C53" s="6" t="s">
        <v>186</v>
      </c>
      <c r="D53" s="1" t="s">
        <v>94</v>
      </c>
      <c r="E53" s="2" t="s">
        <v>62</v>
      </c>
      <c r="F53" s="23">
        <v>94</v>
      </c>
      <c r="G53" s="3"/>
      <c r="H53" s="26">
        <f t="shared" si="4"/>
        <v>0</v>
      </c>
    </row>
    <row r="54" spans="1:8" ht="36" customHeight="1" x14ac:dyDescent="0.25">
      <c r="A54" s="7">
        <f t="shared" si="5"/>
        <v>46</v>
      </c>
      <c r="B54" s="2" t="s">
        <v>101</v>
      </c>
      <c r="C54" s="6" t="s">
        <v>186</v>
      </c>
      <c r="D54" s="1" t="s">
        <v>96</v>
      </c>
      <c r="E54" s="2" t="s">
        <v>62</v>
      </c>
      <c r="F54" s="23">
        <v>448</v>
      </c>
      <c r="G54" s="3"/>
      <c r="H54" s="26">
        <f t="shared" si="4"/>
        <v>0</v>
      </c>
    </row>
    <row r="55" spans="1:8" ht="36" customHeight="1" x14ac:dyDescent="0.25">
      <c r="A55" s="7">
        <f t="shared" si="5"/>
        <v>47</v>
      </c>
      <c r="B55" s="2" t="s">
        <v>103</v>
      </c>
      <c r="C55" s="6" t="s">
        <v>186</v>
      </c>
      <c r="D55" s="1" t="s">
        <v>98</v>
      </c>
      <c r="E55" s="2" t="s">
        <v>62</v>
      </c>
      <c r="F55" s="23">
        <v>84</v>
      </c>
      <c r="G55" s="3"/>
      <c r="H55" s="26">
        <f t="shared" si="4"/>
        <v>0</v>
      </c>
    </row>
    <row r="56" spans="1:8" ht="36" customHeight="1" x14ac:dyDescent="0.25">
      <c r="A56" s="7">
        <f t="shared" si="5"/>
        <v>48</v>
      </c>
      <c r="B56" s="2" t="s">
        <v>105</v>
      </c>
      <c r="C56" s="6" t="s">
        <v>186</v>
      </c>
      <c r="D56" s="1" t="s">
        <v>100</v>
      </c>
      <c r="E56" s="2" t="s">
        <v>62</v>
      </c>
      <c r="F56" s="23">
        <v>34</v>
      </c>
      <c r="G56" s="3"/>
      <c r="H56" s="26">
        <f t="shared" si="4"/>
        <v>0</v>
      </c>
    </row>
    <row r="57" spans="1:8" ht="36" customHeight="1" x14ac:dyDescent="0.25">
      <c r="A57" s="7">
        <f t="shared" si="5"/>
        <v>49</v>
      </c>
      <c r="B57" s="2" t="s">
        <v>107</v>
      </c>
      <c r="C57" s="6" t="s">
        <v>186</v>
      </c>
      <c r="D57" s="1" t="s">
        <v>102</v>
      </c>
      <c r="E57" s="2" t="s">
        <v>62</v>
      </c>
      <c r="F57" s="23">
        <v>25</v>
      </c>
      <c r="G57" s="3"/>
      <c r="H57" s="26">
        <f t="shared" si="4"/>
        <v>0</v>
      </c>
    </row>
    <row r="58" spans="1:8" ht="36" customHeight="1" x14ac:dyDescent="0.25">
      <c r="A58" s="7">
        <f t="shared" si="5"/>
        <v>50</v>
      </c>
      <c r="B58" s="2" t="s">
        <v>109</v>
      </c>
      <c r="C58" s="6" t="s">
        <v>186</v>
      </c>
      <c r="D58" s="1" t="s">
        <v>104</v>
      </c>
      <c r="E58" s="2" t="s">
        <v>62</v>
      </c>
      <c r="F58" s="23">
        <v>25</v>
      </c>
      <c r="G58" s="3"/>
      <c r="H58" s="26">
        <f t="shared" si="4"/>
        <v>0</v>
      </c>
    </row>
    <row r="59" spans="1:8" ht="36" customHeight="1" x14ac:dyDescent="0.25">
      <c r="A59" s="7">
        <f t="shared" si="5"/>
        <v>51</v>
      </c>
      <c r="B59" s="2" t="s">
        <v>111</v>
      </c>
      <c r="C59" s="6" t="s">
        <v>186</v>
      </c>
      <c r="D59" s="1" t="s">
        <v>106</v>
      </c>
      <c r="E59" s="2" t="s">
        <v>62</v>
      </c>
      <c r="F59" s="23">
        <v>10</v>
      </c>
      <c r="G59" s="3"/>
      <c r="H59" s="26">
        <f t="shared" si="4"/>
        <v>0</v>
      </c>
    </row>
    <row r="60" spans="1:8" ht="36" customHeight="1" x14ac:dyDescent="0.25">
      <c r="A60" s="7">
        <f t="shared" si="5"/>
        <v>52</v>
      </c>
      <c r="B60" s="2" t="s">
        <v>113</v>
      </c>
      <c r="C60" s="6" t="s">
        <v>186</v>
      </c>
      <c r="D60" s="1" t="s">
        <v>108</v>
      </c>
      <c r="E60" s="2" t="s">
        <v>62</v>
      </c>
      <c r="F60" s="23">
        <v>6</v>
      </c>
      <c r="G60" s="3"/>
      <c r="H60" s="26">
        <f t="shared" si="4"/>
        <v>0</v>
      </c>
    </row>
    <row r="61" spans="1:8" ht="36" customHeight="1" x14ac:dyDescent="0.25">
      <c r="A61" s="7">
        <f t="shared" si="5"/>
        <v>53</v>
      </c>
      <c r="B61" s="2" t="s">
        <v>115</v>
      </c>
      <c r="C61" s="6" t="s">
        <v>186</v>
      </c>
      <c r="D61" s="1" t="s">
        <v>110</v>
      </c>
      <c r="E61" s="2" t="s">
        <v>62</v>
      </c>
      <c r="F61" s="23">
        <v>6</v>
      </c>
      <c r="G61" s="3"/>
      <c r="H61" s="26">
        <f t="shared" si="4"/>
        <v>0</v>
      </c>
    </row>
    <row r="62" spans="1:8" ht="36" customHeight="1" x14ac:dyDescent="0.25">
      <c r="A62" s="7">
        <f t="shared" si="5"/>
        <v>54</v>
      </c>
      <c r="B62" s="2" t="s">
        <v>116</v>
      </c>
      <c r="C62" s="6" t="s">
        <v>186</v>
      </c>
      <c r="D62" s="1" t="s">
        <v>112</v>
      </c>
      <c r="E62" s="2" t="s">
        <v>62</v>
      </c>
      <c r="F62" s="23">
        <v>1</v>
      </c>
      <c r="G62" s="3"/>
      <c r="H62" s="26">
        <f t="shared" si="4"/>
        <v>0</v>
      </c>
    </row>
    <row r="63" spans="1:8" ht="36" customHeight="1" x14ac:dyDescent="0.25">
      <c r="A63" s="7">
        <f t="shared" si="5"/>
        <v>55</v>
      </c>
      <c r="B63" s="2" t="s">
        <v>117</v>
      </c>
      <c r="C63" s="6" t="s">
        <v>186</v>
      </c>
      <c r="D63" s="1" t="s">
        <v>114</v>
      </c>
      <c r="E63" s="2" t="s">
        <v>62</v>
      </c>
      <c r="F63" s="23">
        <v>100</v>
      </c>
      <c r="G63" s="3"/>
      <c r="H63" s="26">
        <f t="shared" si="4"/>
        <v>0</v>
      </c>
    </row>
    <row r="64" spans="1:8" ht="60" customHeight="1" x14ac:dyDescent="0.25">
      <c r="A64" s="7">
        <f t="shared" si="5"/>
        <v>56</v>
      </c>
      <c r="B64" s="2" t="s">
        <v>212</v>
      </c>
      <c r="C64" s="6" t="s">
        <v>186</v>
      </c>
      <c r="D64" s="1" t="s">
        <v>217</v>
      </c>
      <c r="E64" s="2" t="s">
        <v>8</v>
      </c>
      <c r="F64" s="23">
        <v>16</v>
      </c>
      <c r="G64" s="3"/>
      <c r="H64" s="26">
        <f t="shared" si="4"/>
        <v>0</v>
      </c>
    </row>
    <row r="65" spans="1:8" ht="60" customHeight="1" x14ac:dyDescent="0.25">
      <c r="A65" s="7">
        <f t="shared" si="5"/>
        <v>57</v>
      </c>
      <c r="B65" s="2" t="s">
        <v>213</v>
      </c>
      <c r="C65" s="6" t="s">
        <v>186</v>
      </c>
      <c r="D65" s="1" t="s">
        <v>218</v>
      </c>
      <c r="E65" s="2" t="s">
        <v>62</v>
      </c>
      <c r="F65" s="23">
        <v>1</v>
      </c>
      <c r="G65" s="3"/>
      <c r="H65" s="26">
        <f t="shared" si="4"/>
        <v>0</v>
      </c>
    </row>
    <row r="66" spans="1:8" ht="60" customHeight="1" x14ac:dyDescent="0.25">
      <c r="A66" s="7">
        <f t="shared" si="5"/>
        <v>58</v>
      </c>
      <c r="B66" s="2" t="s">
        <v>118</v>
      </c>
      <c r="C66" s="6" t="s">
        <v>186</v>
      </c>
      <c r="D66" s="1" t="s">
        <v>219</v>
      </c>
      <c r="E66" s="2" t="s">
        <v>62</v>
      </c>
      <c r="F66" s="23">
        <v>2</v>
      </c>
      <c r="G66" s="3"/>
      <c r="H66" s="26">
        <f t="shared" si="4"/>
        <v>0</v>
      </c>
    </row>
    <row r="67" spans="1:8" ht="249" customHeight="1" x14ac:dyDescent="0.25">
      <c r="A67" s="7">
        <f t="shared" si="5"/>
        <v>59</v>
      </c>
      <c r="B67" s="2" t="s">
        <v>120</v>
      </c>
      <c r="C67" s="6" t="s">
        <v>187</v>
      </c>
      <c r="D67" s="1" t="s">
        <v>206</v>
      </c>
      <c r="E67" s="2" t="s">
        <v>119</v>
      </c>
      <c r="F67" s="23">
        <v>1</v>
      </c>
      <c r="G67" s="3"/>
      <c r="H67" s="26">
        <f t="shared" si="4"/>
        <v>0</v>
      </c>
    </row>
    <row r="68" spans="1:8" ht="245.25" customHeight="1" thickBot="1" x14ac:dyDescent="0.3">
      <c r="A68" s="8" t="s">
        <v>216</v>
      </c>
      <c r="B68" s="2" t="s">
        <v>214</v>
      </c>
      <c r="C68" s="16" t="s">
        <v>187</v>
      </c>
      <c r="D68" s="10" t="s">
        <v>189</v>
      </c>
      <c r="E68" s="9" t="s">
        <v>119</v>
      </c>
      <c r="F68" s="24">
        <v>1</v>
      </c>
      <c r="G68" s="11"/>
      <c r="H68" s="26">
        <f t="shared" si="4"/>
        <v>0</v>
      </c>
    </row>
    <row r="69" spans="1:8" ht="15.95" customHeight="1" thickBot="1" x14ac:dyDescent="0.3">
      <c r="A69" s="31" t="s">
        <v>121</v>
      </c>
      <c r="B69" s="32"/>
      <c r="C69" s="32"/>
      <c r="D69" s="32"/>
      <c r="E69" s="32"/>
      <c r="F69" s="32"/>
      <c r="G69" s="32"/>
      <c r="H69" s="27"/>
    </row>
    <row r="70" spans="1:8" ht="36" customHeight="1" x14ac:dyDescent="0.25">
      <c r="A70" s="12">
        <v>61</v>
      </c>
      <c r="B70" s="13" t="s">
        <v>122</v>
      </c>
      <c r="C70" s="17" t="s">
        <v>186</v>
      </c>
      <c r="D70" s="14" t="s">
        <v>208</v>
      </c>
      <c r="E70" s="13" t="s">
        <v>8</v>
      </c>
      <c r="F70" s="22">
        <v>18</v>
      </c>
      <c r="G70" s="15"/>
      <c r="H70" s="26">
        <f>F70*G70</f>
        <v>0</v>
      </c>
    </row>
    <row r="71" spans="1:8" ht="33" customHeight="1" x14ac:dyDescent="0.25">
      <c r="A71" s="7">
        <f>A70+1</f>
        <v>62</v>
      </c>
      <c r="B71" s="2" t="s">
        <v>123</v>
      </c>
      <c r="C71" s="6" t="s">
        <v>186</v>
      </c>
      <c r="D71" s="1" t="s">
        <v>209</v>
      </c>
      <c r="E71" s="2" t="s">
        <v>8</v>
      </c>
      <c r="F71" s="23">
        <v>343</v>
      </c>
      <c r="G71" s="3"/>
      <c r="H71" s="26">
        <f t="shared" ref="H71:H76" si="6">F71*G71</f>
        <v>0</v>
      </c>
    </row>
    <row r="72" spans="1:8" ht="33" customHeight="1" x14ac:dyDescent="0.25">
      <c r="A72" s="7">
        <f t="shared" ref="A72:A76" si="7">A71+1</f>
        <v>63</v>
      </c>
      <c r="B72" s="2" t="s">
        <v>124</v>
      </c>
      <c r="C72" s="6" t="s">
        <v>186</v>
      </c>
      <c r="D72" s="1" t="s">
        <v>210</v>
      </c>
      <c r="E72" s="2" t="s">
        <v>8</v>
      </c>
      <c r="F72" s="23">
        <v>426.5</v>
      </c>
      <c r="G72" s="3"/>
      <c r="H72" s="26">
        <f t="shared" si="6"/>
        <v>0</v>
      </c>
    </row>
    <row r="73" spans="1:8" ht="37.5" customHeight="1" x14ac:dyDescent="0.25">
      <c r="A73" s="7">
        <f t="shared" si="7"/>
        <v>64</v>
      </c>
      <c r="B73" s="2" t="s">
        <v>125</v>
      </c>
      <c r="C73" s="6" t="s">
        <v>186</v>
      </c>
      <c r="D73" s="1" t="s">
        <v>185</v>
      </c>
      <c r="E73" s="2" t="s">
        <v>8</v>
      </c>
      <c r="F73" s="23">
        <v>401.8</v>
      </c>
      <c r="G73" s="3"/>
      <c r="H73" s="26">
        <f t="shared" si="6"/>
        <v>0</v>
      </c>
    </row>
    <row r="74" spans="1:8" ht="24" customHeight="1" x14ac:dyDescent="0.25">
      <c r="A74" s="7">
        <f t="shared" si="7"/>
        <v>65</v>
      </c>
      <c r="B74" s="2" t="s">
        <v>127</v>
      </c>
      <c r="C74" s="6" t="s">
        <v>186</v>
      </c>
      <c r="D74" s="1" t="s">
        <v>126</v>
      </c>
      <c r="E74" s="2" t="s">
        <v>8</v>
      </c>
      <c r="F74" s="23">
        <v>47.5</v>
      </c>
      <c r="G74" s="3"/>
      <c r="H74" s="26">
        <f t="shared" si="6"/>
        <v>0</v>
      </c>
    </row>
    <row r="75" spans="1:8" ht="27" customHeight="1" x14ac:dyDescent="0.25">
      <c r="A75" s="7">
        <f t="shared" si="7"/>
        <v>66</v>
      </c>
      <c r="B75" s="2" t="s">
        <v>129</v>
      </c>
      <c r="C75" s="6" t="s">
        <v>186</v>
      </c>
      <c r="D75" s="1" t="s">
        <v>128</v>
      </c>
      <c r="E75" s="2" t="s">
        <v>8</v>
      </c>
      <c r="F75" s="23">
        <v>356.7</v>
      </c>
      <c r="G75" s="3"/>
      <c r="H75" s="26">
        <f t="shared" si="6"/>
        <v>0</v>
      </c>
    </row>
    <row r="76" spans="1:8" ht="65.25" customHeight="1" thickBot="1" x14ac:dyDescent="0.3">
      <c r="A76" s="7">
        <f t="shared" si="7"/>
        <v>67</v>
      </c>
      <c r="B76" s="2" t="s">
        <v>130</v>
      </c>
      <c r="C76" s="6" t="s">
        <v>186</v>
      </c>
      <c r="D76" s="1" t="s">
        <v>203</v>
      </c>
      <c r="E76" s="2" t="s">
        <v>8</v>
      </c>
      <c r="F76" s="23">
        <v>118.5</v>
      </c>
      <c r="G76" s="3"/>
      <c r="H76" s="26">
        <f t="shared" si="6"/>
        <v>0</v>
      </c>
    </row>
    <row r="77" spans="1:8" ht="15.95" customHeight="1" thickBot="1" x14ac:dyDescent="0.3">
      <c r="A77" s="31" t="s">
        <v>131</v>
      </c>
      <c r="B77" s="32"/>
      <c r="C77" s="32"/>
      <c r="D77" s="32"/>
      <c r="E77" s="32"/>
      <c r="F77" s="32"/>
      <c r="G77" s="43"/>
      <c r="H77" s="28"/>
    </row>
    <row r="78" spans="1:8" ht="30" customHeight="1" x14ac:dyDescent="0.25">
      <c r="A78" s="12">
        <v>68</v>
      </c>
      <c r="B78" s="13" t="s">
        <v>132</v>
      </c>
      <c r="C78" s="14" t="s">
        <v>195</v>
      </c>
      <c r="D78" s="14" t="s">
        <v>133</v>
      </c>
      <c r="E78" s="13" t="s">
        <v>13</v>
      </c>
      <c r="F78" s="22">
        <v>22072.400000000001</v>
      </c>
      <c r="G78" s="15"/>
      <c r="H78" s="26">
        <f>F78*G78</f>
        <v>0</v>
      </c>
    </row>
    <row r="79" spans="1:8" ht="39" customHeight="1" x14ac:dyDescent="0.25">
      <c r="A79" s="7">
        <f>A78+1</f>
        <v>69</v>
      </c>
      <c r="B79" s="2" t="s">
        <v>134</v>
      </c>
      <c r="C79" s="1" t="s">
        <v>196</v>
      </c>
      <c r="D79" s="1" t="s">
        <v>135</v>
      </c>
      <c r="E79" s="2" t="s">
        <v>13</v>
      </c>
      <c r="F79" s="23">
        <v>7881.21</v>
      </c>
      <c r="G79" s="3"/>
      <c r="H79" s="26">
        <f t="shared" ref="H79:H96" si="8">F79*G79</f>
        <v>0</v>
      </c>
    </row>
    <row r="80" spans="1:8" ht="36" customHeight="1" x14ac:dyDescent="0.25">
      <c r="A80" s="7">
        <f t="shared" ref="A80:A96" si="9">A79+1</f>
        <v>70</v>
      </c>
      <c r="B80" s="2" t="s">
        <v>136</v>
      </c>
      <c r="C80" s="1" t="s">
        <v>196</v>
      </c>
      <c r="D80" s="1" t="s">
        <v>137</v>
      </c>
      <c r="E80" s="2" t="s">
        <v>13</v>
      </c>
      <c r="F80" s="23">
        <v>15090.46</v>
      </c>
      <c r="G80" s="3"/>
      <c r="H80" s="26">
        <f t="shared" si="8"/>
        <v>0</v>
      </c>
    </row>
    <row r="81" spans="1:8" ht="30.75" customHeight="1" x14ac:dyDescent="0.25">
      <c r="A81" s="7">
        <f t="shared" si="9"/>
        <v>71</v>
      </c>
      <c r="B81" s="2" t="s">
        <v>138</v>
      </c>
      <c r="C81" s="1" t="s">
        <v>197</v>
      </c>
      <c r="D81" s="1" t="s">
        <v>139</v>
      </c>
      <c r="E81" s="2" t="s">
        <v>13</v>
      </c>
      <c r="F81" s="23">
        <v>26193.8</v>
      </c>
      <c r="G81" s="3"/>
      <c r="H81" s="26">
        <f t="shared" si="8"/>
        <v>0</v>
      </c>
    </row>
    <row r="82" spans="1:8" ht="37.5" customHeight="1" x14ac:dyDescent="0.25">
      <c r="A82" s="7">
        <f t="shared" si="9"/>
        <v>72</v>
      </c>
      <c r="B82" s="2" t="s">
        <v>140</v>
      </c>
      <c r="C82" s="1" t="s">
        <v>198</v>
      </c>
      <c r="D82" s="1" t="s">
        <v>141</v>
      </c>
      <c r="E82" s="2" t="s">
        <v>13</v>
      </c>
      <c r="F82" s="23">
        <v>37076.31</v>
      </c>
      <c r="G82" s="3"/>
      <c r="H82" s="26">
        <f t="shared" si="8"/>
        <v>0</v>
      </c>
    </row>
    <row r="83" spans="1:8" ht="24" customHeight="1" x14ac:dyDescent="0.25">
      <c r="A83" s="7">
        <f t="shared" si="9"/>
        <v>73</v>
      </c>
      <c r="B83" s="2" t="s">
        <v>142</v>
      </c>
      <c r="C83" s="1" t="s">
        <v>197</v>
      </c>
      <c r="D83" s="1" t="s">
        <v>143</v>
      </c>
      <c r="E83" s="2" t="s">
        <v>13</v>
      </c>
      <c r="F83" s="23">
        <v>19013.400000000001</v>
      </c>
      <c r="G83" s="3"/>
      <c r="H83" s="26">
        <f t="shared" si="8"/>
        <v>0</v>
      </c>
    </row>
    <row r="84" spans="1:8" ht="24" customHeight="1" x14ac:dyDescent="0.25">
      <c r="A84" s="7">
        <f t="shared" si="9"/>
        <v>74</v>
      </c>
      <c r="B84" s="2" t="s">
        <v>144</v>
      </c>
      <c r="C84" s="1" t="s">
        <v>176</v>
      </c>
      <c r="D84" s="1" t="s">
        <v>145</v>
      </c>
      <c r="E84" s="2" t="s">
        <v>13</v>
      </c>
      <c r="F84" s="23">
        <v>38026.800000000003</v>
      </c>
      <c r="G84" s="3"/>
      <c r="H84" s="26">
        <f t="shared" si="8"/>
        <v>0</v>
      </c>
    </row>
    <row r="85" spans="1:8" ht="31.5" customHeight="1" x14ac:dyDescent="0.25">
      <c r="A85" s="7">
        <f t="shared" si="9"/>
        <v>75</v>
      </c>
      <c r="B85" s="2" t="s">
        <v>146</v>
      </c>
      <c r="C85" s="1" t="s">
        <v>199</v>
      </c>
      <c r="D85" s="1" t="s">
        <v>147</v>
      </c>
      <c r="E85" s="2" t="s">
        <v>13</v>
      </c>
      <c r="F85" s="23">
        <v>15032.76</v>
      </c>
      <c r="G85" s="3"/>
      <c r="H85" s="26">
        <f t="shared" si="8"/>
        <v>0</v>
      </c>
    </row>
    <row r="86" spans="1:8" ht="24" customHeight="1" x14ac:dyDescent="0.25">
      <c r="A86" s="7">
        <f t="shared" si="9"/>
        <v>76</v>
      </c>
      <c r="B86" s="2" t="s">
        <v>148</v>
      </c>
      <c r="C86" s="1" t="s">
        <v>200</v>
      </c>
      <c r="D86" s="1" t="s">
        <v>149</v>
      </c>
      <c r="E86" s="2" t="s">
        <v>13</v>
      </c>
      <c r="F86" s="23">
        <v>819.57</v>
      </c>
      <c r="G86" s="3"/>
      <c r="H86" s="26">
        <f t="shared" si="8"/>
        <v>0</v>
      </c>
    </row>
    <row r="87" spans="1:8" ht="27.75" customHeight="1" x14ac:dyDescent="0.25">
      <c r="A87" s="7">
        <f t="shared" si="9"/>
        <v>77</v>
      </c>
      <c r="B87" s="2" t="s">
        <v>150</v>
      </c>
      <c r="C87" s="1" t="s">
        <v>199</v>
      </c>
      <c r="D87" s="1" t="s">
        <v>151</v>
      </c>
      <c r="E87" s="2" t="s">
        <v>13</v>
      </c>
      <c r="F87" s="23">
        <v>8988.9</v>
      </c>
      <c r="G87" s="3"/>
      <c r="H87" s="26">
        <f t="shared" si="8"/>
        <v>0</v>
      </c>
    </row>
    <row r="88" spans="1:8" ht="24" customHeight="1" x14ac:dyDescent="0.25">
      <c r="A88" s="7">
        <f t="shared" si="9"/>
        <v>78</v>
      </c>
      <c r="B88" s="2" t="s">
        <v>152</v>
      </c>
      <c r="C88" s="1" t="s">
        <v>177</v>
      </c>
      <c r="D88" s="1" t="s">
        <v>153</v>
      </c>
      <c r="E88" s="2" t="s">
        <v>13</v>
      </c>
      <c r="F88" s="23">
        <v>505.35</v>
      </c>
      <c r="G88" s="3"/>
      <c r="H88" s="26">
        <f t="shared" si="8"/>
        <v>0</v>
      </c>
    </row>
    <row r="89" spans="1:8" ht="24" customHeight="1" x14ac:dyDescent="0.25">
      <c r="A89" s="7">
        <f t="shared" si="9"/>
        <v>79</v>
      </c>
      <c r="B89" s="2" t="s">
        <v>154</v>
      </c>
      <c r="C89" s="1" t="s">
        <v>155</v>
      </c>
      <c r="D89" s="1" t="s">
        <v>156</v>
      </c>
      <c r="E89" s="2" t="s">
        <v>13</v>
      </c>
      <c r="F89" s="23">
        <v>145.5</v>
      </c>
      <c r="G89" s="3"/>
      <c r="H89" s="26">
        <f t="shared" si="8"/>
        <v>0</v>
      </c>
    </row>
    <row r="90" spans="1:8" ht="24" customHeight="1" x14ac:dyDescent="0.25">
      <c r="A90" s="7">
        <f t="shared" si="9"/>
        <v>80</v>
      </c>
      <c r="B90" s="2" t="s">
        <v>157</v>
      </c>
      <c r="C90" s="1" t="s">
        <v>199</v>
      </c>
      <c r="D90" s="1" t="s">
        <v>158</v>
      </c>
      <c r="E90" s="2" t="s">
        <v>13</v>
      </c>
      <c r="F90" s="23">
        <v>342.6</v>
      </c>
      <c r="G90" s="3"/>
      <c r="H90" s="26">
        <f t="shared" si="8"/>
        <v>0</v>
      </c>
    </row>
    <row r="91" spans="1:8" ht="23.25" customHeight="1" x14ac:dyDescent="0.25">
      <c r="A91" s="7">
        <f t="shared" si="9"/>
        <v>81</v>
      </c>
      <c r="B91" s="2" t="s">
        <v>159</v>
      </c>
      <c r="C91" s="1" t="s">
        <v>199</v>
      </c>
      <c r="D91" s="1" t="s">
        <v>160</v>
      </c>
      <c r="E91" s="2" t="s">
        <v>13</v>
      </c>
      <c r="F91" s="23">
        <v>23.25</v>
      </c>
      <c r="G91" s="3"/>
      <c r="H91" s="26">
        <f t="shared" si="8"/>
        <v>0</v>
      </c>
    </row>
    <row r="92" spans="1:8" ht="25.5" customHeight="1" x14ac:dyDescent="0.25">
      <c r="A92" s="7">
        <f t="shared" si="9"/>
        <v>82</v>
      </c>
      <c r="B92" s="2" t="s">
        <v>161</v>
      </c>
      <c r="C92" s="1" t="s">
        <v>199</v>
      </c>
      <c r="D92" s="1" t="s">
        <v>162</v>
      </c>
      <c r="E92" s="2" t="s">
        <v>13</v>
      </c>
      <c r="F92" s="23">
        <v>23.25</v>
      </c>
      <c r="G92" s="3"/>
      <c r="H92" s="26">
        <f t="shared" si="8"/>
        <v>0</v>
      </c>
    </row>
    <row r="93" spans="1:8" ht="24" customHeight="1" x14ac:dyDescent="0.25">
      <c r="A93" s="7">
        <f t="shared" si="9"/>
        <v>83</v>
      </c>
      <c r="B93" s="2" t="s">
        <v>163</v>
      </c>
      <c r="C93" s="1" t="s">
        <v>200</v>
      </c>
      <c r="D93" s="1" t="s">
        <v>164</v>
      </c>
      <c r="E93" s="2" t="s">
        <v>13</v>
      </c>
      <c r="F93" s="23">
        <v>241.81</v>
      </c>
      <c r="G93" s="3"/>
      <c r="H93" s="26">
        <f t="shared" si="8"/>
        <v>0</v>
      </c>
    </row>
    <row r="94" spans="1:8" ht="24" customHeight="1" x14ac:dyDescent="0.25">
      <c r="A94" s="7">
        <f t="shared" si="9"/>
        <v>84</v>
      </c>
      <c r="B94" s="2" t="s">
        <v>165</v>
      </c>
      <c r="C94" s="1" t="s">
        <v>200</v>
      </c>
      <c r="D94" s="1" t="s">
        <v>166</v>
      </c>
      <c r="E94" s="2" t="s">
        <v>13</v>
      </c>
      <c r="F94" s="23">
        <v>241.81</v>
      </c>
      <c r="G94" s="3"/>
      <c r="H94" s="26">
        <f t="shared" si="8"/>
        <v>0</v>
      </c>
    </row>
    <row r="95" spans="1:8" ht="27.75" customHeight="1" x14ac:dyDescent="0.25">
      <c r="A95" s="7">
        <f t="shared" si="9"/>
        <v>85</v>
      </c>
      <c r="B95" s="2" t="s">
        <v>167</v>
      </c>
      <c r="C95" s="1" t="s">
        <v>168</v>
      </c>
      <c r="D95" s="1" t="s">
        <v>169</v>
      </c>
      <c r="E95" s="2" t="s">
        <v>8</v>
      </c>
      <c r="F95" s="23">
        <v>46</v>
      </c>
      <c r="G95" s="3"/>
      <c r="H95" s="26">
        <f t="shared" si="8"/>
        <v>0</v>
      </c>
    </row>
    <row r="96" spans="1:8" ht="24.75" thickBot="1" x14ac:dyDescent="0.3">
      <c r="A96" s="8">
        <f t="shared" si="9"/>
        <v>86</v>
      </c>
      <c r="B96" s="9" t="s">
        <v>170</v>
      </c>
      <c r="C96" s="10" t="s">
        <v>201</v>
      </c>
      <c r="D96" s="10" t="s">
        <v>171</v>
      </c>
      <c r="E96" s="9" t="s">
        <v>8</v>
      </c>
      <c r="F96" s="24">
        <v>46</v>
      </c>
      <c r="G96" s="11"/>
      <c r="H96" s="26">
        <f t="shared" si="8"/>
        <v>0</v>
      </c>
    </row>
    <row r="97" spans="1:8" ht="15.95" customHeight="1" thickBot="1" x14ac:dyDescent="0.3">
      <c r="A97" s="31" t="s">
        <v>215</v>
      </c>
      <c r="B97" s="32"/>
      <c r="C97" s="32"/>
      <c r="D97" s="32"/>
      <c r="E97" s="32"/>
      <c r="F97" s="32"/>
      <c r="G97" s="32"/>
      <c r="H97" s="27"/>
    </row>
    <row r="98" spans="1:8" ht="36" customHeight="1" x14ac:dyDescent="0.25">
      <c r="A98" s="12">
        <v>87</v>
      </c>
      <c r="B98" s="13" t="s">
        <v>172</v>
      </c>
      <c r="C98" s="14" t="s">
        <v>181</v>
      </c>
      <c r="D98" s="14" t="s">
        <v>173</v>
      </c>
      <c r="E98" s="13" t="s">
        <v>174</v>
      </c>
      <c r="F98" s="22">
        <v>1</v>
      </c>
      <c r="G98" s="15"/>
      <c r="H98" s="26">
        <f>F98*G98</f>
        <v>0</v>
      </c>
    </row>
    <row r="99" spans="1:8" ht="72.75" customHeight="1" thickBot="1" x14ac:dyDescent="0.3">
      <c r="A99" s="8">
        <v>88</v>
      </c>
      <c r="B99" s="9" t="s">
        <v>175</v>
      </c>
      <c r="C99" s="10" t="s">
        <v>205</v>
      </c>
      <c r="D99" s="10" t="s">
        <v>204</v>
      </c>
      <c r="E99" s="9" t="s">
        <v>30</v>
      </c>
      <c r="F99" s="24">
        <v>1</v>
      </c>
      <c r="G99" s="11"/>
      <c r="H99" s="26">
        <f>F99*G99</f>
        <v>0</v>
      </c>
    </row>
    <row r="100" spans="1:8" ht="15" customHeight="1" thickBot="1" x14ac:dyDescent="0.3">
      <c r="A100" s="31" t="s">
        <v>194</v>
      </c>
      <c r="B100" s="32"/>
      <c r="C100" s="32"/>
      <c r="D100" s="32"/>
      <c r="E100" s="32"/>
      <c r="F100" s="32"/>
      <c r="G100" s="33"/>
      <c r="H100" s="29">
        <f>SUM(H7:H99)</f>
        <v>0</v>
      </c>
    </row>
  </sheetData>
  <mergeCells count="11">
    <mergeCell ref="A1:H1"/>
    <mergeCell ref="A100:G100"/>
    <mergeCell ref="A2:H2"/>
    <mergeCell ref="A4:H4"/>
    <mergeCell ref="A3:H3"/>
    <mergeCell ref="A97:G97"/>
    <mergeCell ref="A77:G77"/>
    <mergeCell ref="A69:G69"/>
    <mergeCell ref="A24:G24"/>
    <mergeCell ref="A18:G18"/>
    <mergeCell ref="A6:G6"/>
  </mergeCells>
  <phoneticPr fontId="8" type="noConversion"/>
  <pageMargins left="0.3" right="0.3" top="0.4" bottom="0.4" header="0.5" footer="0.5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4 do SWZ</vt:lpstr>
      <vt:lpstr>'Załącznik nr 4 do SWZ'!Tytuły_wydruku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Kinga Maciejowska</cp:lastModifiedBy>
  <cp:lastPrinted>2026-09-25T12:01:58Z</cp:lastPrinted>
  <dcterms:created xsi:type="dcterms:W3CDTF">2026-09-18T16:06:35Z</dcterms:created>
  <dcterms:modified xsi:type="dcterms:W3CDTF">2026-10-26T08:12:33Z</dcterms:modified>
</cp:coreProperties>
</file>