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Pamiatková obnova dvoch vstupných brán Ondrejský/"/>
    </mc:Choice>
  </mc:AlternateContent>
  <xr:revisionPtr revIDLastSave="11" documentId="8_{FE697F43-7E9B-4750-A7B6-93C3A54E9518}" xr6:coauthVersionLast="47" xr6:coauthVersionMax="47" xr10:uidLastSave="{D09B5DE0-518E-478D-9DE8-44B47E6838A4}"/>
  <bookViews>
    <workbookView xWindow="-120" yWindow="-120" windowWidth="29040" windowHeight="15720" tabRatio="982" xr2:uid="{00000000-000D-0000-FFFF-FFFF00000000}"/>
  </bookViews>
  <sheets>
    <sheet name="Fasády" sheetId="22" r:id="rId1"/>
  </sheets>
  <definedNames>
    <definedName name="_xlnm.Print_Area" localSheetId="0">Fasády!$A$2:$J$69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22" l="1"/>
  <c r="I41" i="22"/>
  <c r="I68" i="22"/>
  <c r="I64" i="22"/>
  <c r="I59" i="22"/>
  <c r="I58" i="22"/>
  <c r="I60" i="22" s="1"/>
  <c r="I53" i="22"/>
  <c r="I52" i="22"/>
  <c r="I51" i="22"/>
  <c r="I50" i="22"/>
  <c r="I49" i="22"/>
  <c r="I48" i="22"/>
  <c r="I43" i="22"/>
  <c r="I40" i="22"/>
  <c r="I39" i="22"/>
  <c r="I38" i="22"/>
  <c r="I37" i="22"/>
  <c r="I32" i="22"/>
  <c r="I31" i="22"/>
  <c r="I30" i="22"/>
  <c r="I25" i="22"/>
  <c r="I24" i="22"/>
  <c r="I19" i="22"/>
  <c r="I18" i="22"/>
  <c r="I20" i="22" s="1"/>
  <c r="I26" i="22" l="1"/>
  <c r="I44" i="22"/>
  <c r="I54" i="22"/>
  <c r="I33" i="22"/>
  <c r="I14" i="22" l="1"/>
  <c r="I13" i="22" s="1"/>
</calcChain>
</file>

<file path=xl/sharedStrings.xml><?xml version="1.0" encoding="utf-8"?>
<sst xmlns="http://schemas.openxmlformats.org/spreadsheetml/2006/main" count="87" uniqueCount="53">
  <si>
    <t/>
  </si>
  <si>
    <t>Stavba:</t>
  </si>
  <si>
    <t>Dátum:</t>
  </si>
  <si>
    <t>Objednávateľ:</t>
  </si>
  <si>
    <t>Zhotoviteľ:</t>
  </si>
  <si>
    <t>Kód</t>
  </si>
  <si>
    <t>Popis</t>
  </si>
  <si>
    <t>Typ</t>
  </si>
  <si>
    <t>Časť:</t>
  </si>
  <si>
    <t>Náklady z rozpočtu</t>
  </si>
  <si>
    <t>ROZPOČET</t>
  </si>
  <si>
    <t>PČ</t>
  </si>
  <si>
    <t>MJ</t>
  </si>
  <si>
    <t>Množstvo</t>
  </si>
  <si>
    <t>Cenová sústava</t>
  </si>
  <si>
    <t>FASÁDA</t>
  </si>
  <si>
    <t>CVERNOVKA BRATISLAVA</t>
  </si>
  <si>
    <t>Miesto: Ondrejský cintorín, Bratislava</t>
  </si>
  <si>
    <t>kpl</t>
  </si>
  <si>
    <t>Reštaurovanie hlavnej vstupnej brány</t>
  </si>
  <si>
    <t>Názov položky</t>
  </si>
  <si>
    <t>Objekt: Vstupná brána s plastikou, malá brána, kovové brány</t>
  </si>
  <si>
    <t>Reštaurovanie plastiky sv. Ondreja</t>
  </si>
  <si>
    <t>Vytvorenie a výroba silikónovej delenej formy a sadrového plášťa</t>
  </si>
  <si>
    <t>Vytvorenie kópie plastiky sv. Ondreja</t>
  </si>
  <si>
    <t>Montáž na miesto</t>
  </si>
  <si>
    <t>Reštaurovanie kamenných profilovaných ríms</t>
  </si>
  <si>
    <t>Reštaurovanie štukového vlysu nad portálom</t>
  </si>
  <si>
    <t>Reštaurovanie a obnova omietok vstupnej brány</t>
  </si>
  <si>
    <t>Reštaurovanie kamenného portálu vrátane okopníkov</t>
  </si>
  <si>
    <t>Realizácia horizontálnej tlakovej chemickej injektáže</t>
  </si>
  <si>
    <t>Reštaurovanie malej brány</t>
  </si>
  <si>
    <t xml:space="preserve">Reštaurovanie kamenného vstupného portálu </t>
  </si>
  <si>
    <t>Reštaurovanie a obnova omietok vstupu malej brány</t>
  </si>
  <si>
    <t>PD statického zabezpečenia</t>
  </si>
  <si>
    <t>Statické zabezpečenie rozthnutého stĺpa a muriva</t>
  </si>
  <si>
    <t>Reštaurovanie pôvodnej kovovej brány hlavnej vstupnej brány, montáž na miesto</t>
  </si>
  <si>
    <t>Reštaurovanie pôvodnej kovovej brány bývalej vozovej brány, montáž na miesto</t>
  </si>
  <si>
    <t>Kovové prvky</t>
  </si>
  <si>
    <t>Uloženie originálu zreštaurovanej plastiky do depozitu</t>
  </si>
  <si>
    <t>Prípravné práce</t>
  </si>
  <si>
    <t>Ostatné náklady</t>
  </si>
  <si>
    <t>Záverečná reštaurátorská dokumentácia</t>
  </si>
  <si>
    <t>Cena celkom bez DPH [EUR]</t>
  </si>
  <si>
    <t>J.cena bez DPH [EUR]</t>
  </si>
  <si>
    <t>ks</t>
  </si>
  <si>
    <t>m2</t>
  </si>
  <si>
    <t>Montáž, nájom, demontáž lešenia</t>
  </si>
  <si>
    <t>Reštaurovanie vrchnej profilovanej rímsy</t>
  </si>
  <si>
    <t>Reštaurátorský výskum a návrh na reštaurovanie kovových mreží</t>
  </si>
  <si>
    <t>Demontáž obidvoch sekundárnych kovových brán a prevoz do depozitu</t>
  </si>
  <si>
    <t xml:space="preserve">Oplechovanie </t>
  </si>
  <si>
    <t>Fixná čiastka (Rezerva na skryté, nepredvídané náklady)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</si>
</sst>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"/>
  </numFmts>
  <fonts count="2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8"/>
      <color rgb="FFFF0000"/>
      <name val="Arial CE"/>
      <family val="2"/>
    </font>
    <font>
      <b/>
      <sz val="11"/>
      <name val="Arial CE"/>
      <charset val="238"/>
    </font>
    <font>
      <sz val="9"/>
      <name val="Arial CE"/>
      <family val="2"/>
    </font>
    <font>
      <b/>
      <sz val="10"/>
      <color rgb="FFFF0000"/>
      <name val="Arial CE"/>
      <charset val="238"/>
    </font>
    <font>
      <sz val="9"/>
      <color rgb="FFFF0000"/>
      <name val="Arial CE"/>
    </font>
    <font>
      <sz val="9"/>
      <name val="Arial CE"/>
      <charset val="238"/>
    </font>
    <font>
      <sz val="8"/>
      <name val="Arial CE"/>
      <charset val="238"/>
    </font>
    <font>
      <b/>
      <sz val="10"/>
      <color rgb="FF969696"/>
      <name val="Arial CE"/>
      <charset val="238"/>
    </font>
    <font>
      <b/>
      <sz val="9"/>
      <name val="Arial CE"/>
      <charset val="238"/>
    </font>
    <font>
      <i/>
      <sz val="9"/>
      <color rgb="FFFF0000"/>
      <name val="Arial CE"/>
      <charset val="238"/>
    </font>
    <font>
      <i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4" fillId="0" borderId="5" xfId="0" applyFont="1" applyBorder="1"/>
    <xf numFmtId="0" fontId="7" fillId="2" borderId="5" xfId="0" applyFont="1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4" fontId="6" fillId="3" borderId="8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0" fillId="4" borderId="3" xfId="0" applyFill="1" applyBorder="1"/>
    <xf numFmtId="0" fontId="0" fillId="4" borderId="0" xfId="0" applyFill="1"/>
    <xf numFmtId="0" fontId="2" fillId="4" borderId="0" xfId="0" applyFont="1" applyFill="1" applyAlignment="1">
      <alignment horizontal="left" vertical="center"/>
    </xf>
    <xf numFmtId="164" fontId="2" fillId="4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4" fontId="8" fillId="4" borderId="0" xfId="0" applyNumberFormat="1" applyFont="1" applyFill="1"/>
    <xf numFmtId="0" fontId="4" fillId="4" borderId="3" xfId="0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" fillId="4" borderId="0" xfId="0" applyFont="1" applyFill="1" applyProtection="1">
      <protection locked="0"/>
    </xf>
    <xf numFmtId="4" fontId="3" fillId="4" borderId="0" xfId="0" applyNumberFormat="1" applyFont="1" applyFill="1"/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165" fontId="6" fillId="4" borderId="8" xfId="0" applyNumberFormat="1" applyFont="1" applyFill="1" applyBorder="1" applyAlignment="1" applyProtection="1">
      <alignment vertical="center"/>
      <protection locked="0"/>
    </xf>
    <xf numFmtId="4" fontId="6" fillId="4" borderId="8" xfId="0" applyNumberFormat="1" applyFont="1" applyFill="1" applyBorder="1" applyAlignment="1">
      <alignment vertical="center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0" fontId="9" fillId="4" borderId="3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49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left" vertical="center"/>
    </xf>
    <xf numFmtId="0" fontId="11" fillId="4" borderId="0" xfId="0" applyFont="1" applyFill="1" applyAlignment="1">
      <alignment horizontal="left"/>
    </xf>
    <xf numFmtId="0" fontId="10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3" fillId="4" borderId="8" xfId="0" applyFont="1" applyFill="1" applyBorder="1" applyAlignment="1" applyProtection="1">
      <alignment horizontal="left" vertical="center" wrapText="1"/>
      <protection locked="0"/>
    </xf>
    <xf numFmtId="165" fontId="14" fillId="4" borderId="8" xfId="0" applyNumberFormat="1" applyFont="1" applyFill="1" applyBorder="1" applyAlignment="1" applyProtection="1">
      <alignment vertical="center"/>
      <protection locked="0"/>
    </xf>
    <xf numFmtId="165" fontId="0" fillId="0" borderId="0" xfId="0" applyNumberFormat="1"/>
    <xf numFmtId="0" fontId="15" fillId="4" borderId="0" xfId="0" applyFont="1" applyFill="1"/>
    <xf numFmtId="0" fontId="16" fillId="4" borderId="0" xfId="0" applyFont="1" applyFill="1" applyAlignment="1">
      <alignment horizontal="left" vertical="center"/>
    </xf>
    <xf numFmtId="0" fontId="17" fillId="4" borderId="8" xfId="0" applyFont="1" applyFill="1" applyBorder="1" applyAlignment="1" applyProtection="1">
      <alignment horizontal="left" vertical="center" wrapText="1"/>
      <protection locked="0"/>
    </xf>
    <xf numFmtId="0" fontId="14" fillId="4" borderId="8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/>
    <xf numFmtId="4" fontId="18" fillId="4" borderId="8" xfId="0" applyNumberFormat="1" applyFont="1" applyFill="1" applyBorder="1" applyAlignment="1">
      <alignment vertical="center"/>
    </xf>
    <xf numFmtId="0" fontId="17" fillId="5" borderId="9" xfId="0" applyFont="1" applyFill="1" applyBorder="1" applyAlignment="1">
      <alignment horizontal="center" vertical="center" wrapText="1"/>
    </xf>
    <xf numFmtId="4" fontId="19" fillId="4" borderId="8" xfId="0" applyNumberFormat="1" applyFont="1" applyFill="1" applyBorder="1" applyAlignment="1">
      <alignment vertical="center"/>
    </xf>
  </cellXfs>
  <cellStyles count="1">
    <cellStyle name="Normálna" xfId="0" builtinId="0" customBuiltin="1"/>
  </cellStyles>
  <dxfs count="0"/>
  <tableStyles count="0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69"/>
  <sheetViews>
    <sheetView tabSelected="1" zoomScaleNormal="100" zoomScaleSheetLayoutView="136" workbookViewId="0">
      <selection activeCell="M55" sqref="M55"/>
    </sheetView>
  </sheetViews>
  <sheetFormatPr defaultRowHeight="11.25" x14ac:dyDescent="0.2"/>
  <cols>
    <col min="1" max="1" width="1.1640625" style="15" customWidth="1"/>
    <col min="2" max="2" width="4.1640625" style="15" customWidth="1"/>
    <col min="3" max="3" width="19.83203125" style="15" hidden="1" customWidth="1"/>
    <col min="4" max="4" width="6.1640625" style="38" hidden="1" customWidth="1"/>
    <col min="5" max="5" width="73.33203125" style="15" customWidth="1"/>
    <col min="6" max="6" width="7.5" style="15" customWidth="1"/>
    <col min="7" max="7" width="14" style="15" customWidth="1"/>
    <col min="8" max="8" width="15.83203125" style="15" customWidth="1"/>
    <col min="9" max="9" width="22.33203125" style="15" customWidth="1"/>
    <col min="10" max="10" width="0" style="15" hidden="1" customWidth="1"/>
    <col min="11" max="11" width="9.33203125" style="15"/>
    <col min="12" max="12" width="0" hidden="1" customWidth="1"/>
    <col min="13" max="13" width="17.5" customWidth="1"/>
    <col min="14" max="14" width="16.83203125" customWidth="1"/>
  </cols>
  <sheetData>
    <row r="2" spans="1:12" x14ac:dyDescent="0.2">
      <c r="A2" s="8"/>
      <c r="B2" s="9"/>
      <c r="C2" s="9"/>
      <c r="D2" s="39"/>
      <c r="E2" s="9"/>
      <c r="F2" s="9"/>
      <c r="G2" s="9"/>
      <c r="H2" s="9"/>
      <c r="I2" s="9"/>
      <c r="J2" s="9"/>
      <c r="K2" s="10"/>
      <c r="L2" s="1"/>
    </row>
    <row r="3" spans="1:12" ht="18" x14ac:dyDescent="0.2">
      <c r="A3" s="10"/>
      <c r="B3" s="11" t="s">
        <v>10</v>
      </c>
      <c r="C3" s="12"/>
      <c r="D3" s="40"/>
      <c r="E3" s="12"/>
      <c r="F3" s="12"/>
      <c r="G3" s="12"/>
      <c r="H3" s="12"/>
      <c r="I3" s="12"/>
      <c r="J3" s="12"/>
      <c r="K3" s="10"/>
      <c r="L3" s="1"/>
    </row>
    <row r="4" spans="1:12" x14ac:dyDescent="0.2">
      <c r="A4" s="10"/>
      <c r="B4" s="12"/>
      <c r="C4" s="12"/>
      <c r="D4" s="40"/>
      <c r="E4" s="12"/>
      <c r="F4" s="12"/>
      <c r="G4" s="12"/>
      <c r="H4" s="12"/>
      <c r="I4" s="12"/>
      <c r="J4" s="12"/>
      <c r="K4" s="10"/>
      <c r="L4" s="1"/>
    </row>
    <row r="5" spans="1:12" ht="15" x14ac:dyDescent="0.2">
      <c r="A5" s="10"/>
      <c r="B5" s="13" t="s">
        <v>1</v>
      </c>
      <c r="C5" s="43"/>
      <c r="D5" s="45" t="s">
        <v>16</v>
      </c>
      <c r="E5" s="12"/>
      <c r="F5" s="12"/>
      <c r="G5" s="12"/>
      <c r="H5" s="12"/>
      <c r="I5" s="12"/>
      <c r="J5" s="12"/>
      <c r="K5" s="10"/>
      <c r="L5" s="1"/>
    </row>
    <row r="6" spans="1:12" ht="12.75" x14ac:dyDescent="0.2">
      <c r="A6" s="14"/>
      <c r="B6" s="51" t="s">
        <v>21</v>
      </c>
      <c r="D6" s="44" t="s">
        <v>15</v>
      </c>
      <c r="E6" s="50"/>
      <c r="K6" s="14"/>
    </row>
    <row r="7" spans="1:12" ht="12.75" x14ac:dyDescent="0.2">
      <c r="A7" s="10"/>
      <c r="B7" s="13" t="s">
        <v>8</v>
      </c>
      <c r="C7" s="40"/>
      <c r="D7" s="46"/>
      <c r="E7" s="12"/>
      <c r="F7" s="12"/>
      <c r="G7" s="12"/>
      <c r="H7" s="12"/>
      <c r="I7" s="12"/>
      <c r="J7" s="12"/>
      <c r="K7" s="10"/>
      <c r="L7" s="1"/>
    </row>
    <row r="8" spans="1:12" ht="12.75" x14ac:dyDescent="0.2">
      <c r="A8" s="10"/>
      <c r="B8" s="51" t="s">
        <v>17</v>
      </c>
      <c r="C8" s="12"/>
      <c r="D8" s="40"/>
      <c r="E8" s="16"/>
      <c r="F8" s="12"/>
      <c r="G8" s="12"/>
      <c r="H8" s="13" t="s">
        <v>2</v>
      </c>
      <c r="I8" s="17"/>
      <c r="J8" s="12"/>
      <c r="K8" s="10"/>
      <c r="L8" s="1"/>
    </row>
    <row r="9" spans="1:12" ht="12.75" x14ac:dyDescent="0.2">
      <c r="A9" s="10"/>
      <c r="B9" s="13" t="s">
        <v>3</v>
      </c>
      <c r="C9" s="12"/>
      <c r="D9" s="40"/>
      <c r="E9" s="16"/>
      <c r="F9" s="12"/>
      <c r="G9" s="12"/>
      <c r="H9" s="13"/>
      <c r="I9" s="18"/>
      <c r="J9" s="12"/>
      <c r="K9" s="10"/>
      <c r="L9" s="1"/>
    </row>
    <row r="10" spans="1:12" ht="12.75" x14ac:dyDescent="0.2">
      <c r="A10" s="10"/>
      <c r="B10" s="13" t="s">
        <v>4</v>
      </c>
      <c r="C10" s="12"/>
      <c r="D10" s="40"/>
      <c r="E10" s="16"/>
      <c r="F10" s="12"/>
      <c r="G10" s="12"/>
      <c r="H10" s="13"/>
      <c r="I10" s="18"/>
      <c r="J10" s="12"/>
      <c r="K10" s="10"/>
      <c r="L10" s="1"/>
    </row>
    <row r="11" spans="1:12" ht="12" thickBot="1" x14ac:dyDescent="0.25">
      <c r="A11" s="10"/>
      <c r="B11" s="12"/>
      <c r="C11" s="12"/>
      <c r="D11" s="40"/>
      <c r="E11" s="12"/>
      <c r="F11" s="12"/>
      <c r="G11" s="12"/>
      <c r="H11" s="12"/>
      <c r="I11" s="12"/>
      <c r="J11" s="12"/>
      <c r="K11" s="10"/>
      <c r="L11" s="1"/>
    </row>
    <row r="12" spans="1:12" ht="31.5" customHeight="1" thickBot="1" x14ac:dyDescent="0.25">
      <c r="A12" s="19"/>
      <c r="B12" s="56" t="s">
        <v>11</v>
      </c>
      <c r="C12" s="37" t="s">
        <v>7</v>
      </c>
      <c r="D12" s="37" t="s">
        <v>5</v>
      </c>
      <c r="E12" s="56" t="s">
        <v>6</v>
      </c>
      <c r="F12" s="56" t="s">
        <v>12</v>
      </c>
      <c r="G12" s="56" t="s">
        <v>13</v>
      </c>
      <c r="H12" s="56" t="s">
        <v>44</v>
      </c>
      <c r="I12" s="56" t="s">
        <v>43</v>
      </c>
      <c r="J12" s="20" t="s">
        <v>14</v>
      </c>
      <c r="K12" s="19"/>
      <c r="L12" s="2" t="s">
        <v>0</v>
      </c>
    </row>
    <row r="13" spans="1:12" ht="15.75" x14ac:dyDescent="0.25">
      <c r="A13" s="10"/>
      <c r="B13" s="21" t="s">
        <v>9</v>
      </c>
      <c r="C13" s="12"/>
      <c r="D13" s="40"/>
      <c r="E13" s="12"/>
      <c r="F13" s="12"/>
      <c r="G13" s="12"/>
      <c r="H13" s="12"/>
      <c r="I13" s="22">
        <f>I14</f>
        <v>4000</v>
      </c>
      <c r="J13" s="12"/>
      <c r="K13" s="10"/>
      <c r="L13" s="3"/>
    </row>
    <row r="14" spans="1:12" ht="28.5" customHeight="1" x14ac:dyDescent="0.2">
      <c r="A14" s="23"/>
      <c r="B14" s="24"/>
      <c r="C14" s="25"/>
      <c r="D14" s="41"/>
      <c r="E14" s="26" t="s">
        <v>20</v>
      </c>
      <c r="F14" s="24"/>
      <c r="G14" s="24"/>
      <c r="H14" s="27"/>
      <c r="I14" s="28">
        <f>I20+I26+I33+I44+I60+I65+I54+I68</f>
        <v>4000</v>
      </c>
      <c r="J14" s="24"/>
      <c r="K14" s="23"/>
      <c r="L14" s="4"/>
    </row>
    <row r="15" spans="1:12" ht="15.75" customHeight="1" x14ac:dyDescent="0.2">
      <c r="A15" s="23"/>
      <c r="B15" s="29"/>
      <c r="C15" s="29"/>
      <c r="D15" s="42"/>
      <c r="E15" s="30"/>
      <c r="F15" s="31"/>
      <c r="G15" s="32"/>
      <c r="H15" s="7"/>
      <c r="I15" s="33"/>
      <c r="J15" s="24"/>
      <c r="K15" s="23"/>
      <c r="L15" s="4"/>
    </row>
    <row r="16" spans="1:12" ht="15.75" customHeight="1" x14ac:dyDescent="0.2">
      <c r="A16" s="23"/>
      <c r="B16" s="29"/>
      <c r="C16" s="29"/>
      <c r="D16" s="42"/>
      <c r="E16" s="52" t="s">
        <v>40</v>
      </c>
      <c r="F16" s="31"/>
      <c r="G16" s="32"/>
      <c r="H16" s="7"/>
      <c r="I16" s="33"/>
      <c r="J16" s="24"/>
      <c r="K16" s="23"/>
      <c r="L16" s="4"/>
    </row>
    <row r="17" spans="1:14" ht="6" customHeight="1" x14ac:dyDescent="0.2">
      <c r="A17" s="23"/>
      <c r="B17" s="29"/>
      <c r="C17" s="29"/>
      <c r="D17" s="42"/>
      <c r="E17" s="30"/>
      <c r="F17" s="31"/>
      <c r="G17" s="32"/>
      <c r="H17" s="7"/>
      <c r="I17" s="33"/>
      <c r="J17" s="24"/>
      <c r="K17" s="23"/>
      <c r="L17" s="4"/>
    </row>
    <row r="18" spans="1:14" ht="18.75" customHeight="1" x14ac:dyDescent="0.2">
      <c r="A18" s="34"/>
      <c r="B18" s="29"/>
      <c r="C18" s="29"/>
      <c r="D18" s="42"/>
      <c r="E18" s="30" t="s">
        <v>49</v>
      </c>
      <c r="F18" s="31" t="s">
        <v>18</v>
      </c>
      <c r="G18" s="32">
        <v>1</v>
      </c>
      <c r="H18" s="7"/>
      <c r="I18" s="33">
        <f>ROUND(H18*G18,2)</f>
        <v>0</v>
      </c>
      <c r="J18" s="35"/>
      <c r="K18" s="10"/>
      <c r="L18" s="5" t="s">
        <v>0</v>
      </c>
    </row>
    <row r="19" spans="1:14" ht="16.5" customHeight="1" x14ac:dyDescent="0.2">
      <c r="A19" s="34"/>
      <c r="B19" s="29"/>
      <c r="C19" s="29"/>
      <c r="D19" s="42"/>
      <c r="E19" s="30" t="s">
        <v>50</v>
      </c>
      <c r="F19" s="31" t="s">
        <v>18</v>
      </c>
      <c r="G19" s="32">
        <v>1</v>
      </c>
      <c r="H19" s="7"/>
      <c r="I19" s="33">
        <f>G19*H19</f>
        <v>0</v>
      </c>
      <c r="J19" s="35"/>
      <c r="K19" s="10"/>
      <c r="L19" s="5"/>
    </row>
    <row r="20" spans="1:14" ht="16.5" customHeight="1" x14ac:dyDescent="0.2">
      <c r="A20" s="34"/>
      <c r="B20" s="29"/>
      <c r="C20" s="29"/>
      <c r="D20" s="42"/>
      <c r="E20" s="30"/>
      <c r="F20" s="31"/>
      <c r="G20" s="32"/>
      <c r="H20" s="7"/>
      <c r="I20" s="55">
        <f>SUM(I18:I19)</f>
        <v>0</v>
      </c>
      <c r="J20" s="35"/>
      <c r="K20" s="10"/>
      <c r="L20" s="5"/>
    </row>
    <row r="21" spans="1:14" ht="15.75" customHeight="1" x14ac:dyDescent="0.2">
      <c r="A21" s="34"/>
      <c r="B21" s="29"/>
      <c r="C21" s="29"/>
      <c r="D21" s="42"/>
      <c r="E21" s="30"/>
      <c r="F21" s="31"/>
      <c r="G21" s="32"/>
      <c r="H21" s="7"/>
      <c r="I21" s="33"/>
      <c r="J21" s="35"/>
      <c r="K21" s="10"/>
      <c r="L21" s="5" t="s">
        <v>0</v>
      </c>
    </row>
    <row r="22" spans="1:14" ht="15.75" customHeight="1" x14ac:dyDescent="0.2">
      <c r="A22" s="34"/>
      <c r="B22" s="29"/>
      <c r="C22" s="29"/>
      <c r="D22" s="42"/>
      <c r="E22" s="52" t="s">
        <v>22</v>
      </c>
      <c r="F22" s="31"/>
      <c r="G22" s="32"/>
      <c r="H22" s="7"/>
      <c r="I22" s="33"/>
      <c r="J22" s="35"/>
      <c r="K22" s="10"/>
      <c r="L22" s="5" t="s">
        <v>0</v>
      </c>
    </row>
    <row r="23" spans="1:14" ht="6" customHeight="1" x14ac:dyDescent="0.2">
      <c r="A23" s="34"/>
      <c r="B23" s="29"/>
      <c r="C23" s="29"/>
      <c r="D23" s="42"/>
      <c r="E23" s="30"/>
      <c r="F23" s="31"/>
      <c r="G23" s="32"/>
      <c r="H23" s="7"/>
      <c r="I23" s="33"/>
      <c r="J23" s="35"/>
      <c r="K23" s="10"/>
      <c r="L23" s="5"/>
    </row>
    <row r="24" spans="1:14" ht="15.75" customHeight="1" x14ac:dyDescent="0.2">
      <c r="A24" s="34"/>
      <c r="B24" s="29"/>
      <c r="C24" s="29"/>
      <c r="D24" s="42"/>
      <c r="E24" s="30" t="s">
        <v>22</v>
      </c>
      <c r="F24" s="31" t="s">
        <v>18</v>
      </c>
      <c r="G24" s="32">
        <v>1</v>
      </c>
      <c r="H24" s="7"/>
      <c r="I24" s="33">
        <f>G24*H24</f>
        <v>0</v>
      </c>
      <c r="J24" s="35"/>
      <c r="K24" s="10"/>
      <c r="L24" s="5"/>
    </row>
    <row r="25" spans="1:14" ht="14.25" customHeight="1" x14ac:dyDescent="0.2">
      <c r="A25" s="34"/>
      <c r="B25" s="29"/>
      <c r="C25" s="29"/>
      <c r="D25" s="42"/>
      <c r="E25" s="30" t="s">
        <v>39</v>
      </c>
      <c r="F25" s="31" t="s">
        <v>18</v>
      </c>
      <c r="G25" s="32">
        <v>1</v>
      </c>
      <c r="H25" s="7"/>
      <c r="I25" s="33">
        <f>G25*H25</f>
        <v>0</v>
      </c>
      <c r="J25" s="35"/>
      <c r="K25" s="10"/>
      <c r="L25" s="5" t="s">
        <v>0</v>
      </c>
    </row>
    <row r="26" spans="1:14" ht="16.5" customHeight="1" x14ac:dyDescent="0.2">
      <c r="A26" s="34"/>
      <c r="B26" s="29"/>
      <c r="C26" s="29"/>
      <c r="D26" s="42"/>
      <c r="E26" s="30"/>
      <c r="F26" s="31"/>
      <c r="G26" s="32"/>
      <c r="H26" s="7"/>
      <c r="I26" s="55">
        <f>SUM(I24:I25)</f>
        <v>0</v>
      </c>
      <c r="J26" s="35"/>
      <c r="K26" s="10"/>
      <c r="L26" s="5" t="s">
        <v>0</v>
      </c>
    </row>
    <row r="27" spans="1:14" ht="12" x14ac:dyDescent="0.2">
      <c r="A27" s="34"/>
      <c r="B27" s="29"/>
      <c r="C27" s="29"/>
      <c r="D27" s="42"/>
      <c r="E27" s="30"/>
      <c r="F27" s="31"/>
      <c r="G27" s="32"/>
      <c r="H27" s="7"/>
      <c r="I27" s="33"/>
      <c r="J27" s="35"/>
      <c r="K27" s="10"/>
      <c r="L27" s="5"/>
    </row>
    <row r="28" spans="1:14" ht="15.75" customHeight="1" x14ac:dyDescent="0.2">
      <c r="A28" s="34"/>
      <c r="B28" s="29"/>
      <c r="C28" s="29"/>
      <c r="D28" s="42"/>
      <c r="E28" s="52" t="s">
        <v>24</v>
      </c>
      <c r="F28" s="31"/>
      <c r="G28" s="32"/>
      <c r="H28" s="7"/>
      <c r="I28" s="33"/>
      <c r="J28" s="35"/>
      <c r="K28" s="10"/>
      <c r="L28" s="5"/>
    </row>
    <row r="29" spans="1:14" ht="6.75" customHeight="1" x14ac:dyDescent="0.2">
      <c r="A29" s="34"/>
      <c r="B29" s="29"/>
      <c r="C29" s="29"/>
      <c r="D29" s="42"/>
      <c r="E29" s="30"/>
      <c r="F29" s="31"/>
      <c r="G29" s="32"/>
      <c r="H29" s="7"/>
      <c r="I29" s="33"/>
      <c r="J29" s="35"/>
      <c r="K29" s="10"/>
      <c r="L29" s="5"/>
      <c r="N29" s="49"/>
    </row>
    <row r="30" spans="1:14" ht="18.75" customHeight="1" x14ac:dyDescent="0.2">
      <c r="A30" s="34"/>
      <c r="B30" s="29"/>
      <c r="C30" s="29"/>
      <c r="D30" s="42"/>
      <c r="E30" s="30" t="s">
        <v>23</v>
      </c>
      <c r="F30" s="31" t="s">
        <v>18</v>
      </c>
      <c r="G30" s="32">
        <v>1</v>
      </c>
      <c r="H30" s="7"/>
      <c r="I30" s="33">
        <f>G30*H30</f>
        <v>0</v>
      </c>
      <c r="J30" s="35"/>
      <c r="K30" s="10"/>
      <c r="L30" s="5" t="s">
        <v>0</v>
      </c>
    </row>
    <row r="31" spans="1:14" ht="15.75" customHeight="1" x14ac:dyDescent="0.2">
      <c r="A31" s="34"/>
      <c r="B31" s="29"/>
      <c r="C31" s="29"/>
      <c r="D31" s="42"/>
      <c r="E31" s="30" t="s">
        <v>24</v>
      </c>
      <c r="F31" s="31" t="s">
        <v>18</v>
      </c>
      <c r="G31" s="32">
        <v>1</v>
      </c>
      <c r="H31" s="7"/>
      <c r="I31" s="33">
        <f>G31*H31</f>
        <v>0</v>
      </c>
      <c r="J31" s="35"/>
      <c r="K31" s="10"/>
      <c r="L31" s="5"/>
    </row>
    <row r="32" spans="1:14" ht="15.75" customHeight="1" x14ac:dyDescent="0.2">
      <c r="A32" s="34"/>
      <c r="B32" s="29"/>
      <c r="C32" s="29"/>
      <c r="D32" s="42"/>
      <c r="E32" s="30" t="s">
        <v>25</v>
      </c>
      <c r="F32" s="31" t="s">
        <v>18</v>
      </c>
      <c r="G32" s="32">
        <v>1</v>
      </c>
      <c r="H32" s="7"/>
      <c r="I32" s="33">
        <f>G32*H32</f>
        <v>0</v>
      </c>
      <c r="J32" s="35"/>
      <c r="K32" s="10"/>
      <c r="L32" s="5"/>
    </row>
    <row r="33" spans="1:14" ht="15.75" customHeight="1" x14ac:dyDescent="0.2">
      <c r="A33" s="34"/>
      <c r="B33" s="29"/>
      <c r="C33" s="29"/>
      <c r="D33" s="42"/>
      <c r="E33" s="30"/>
      <c r="F33" s="31"/>
      <c r="G33" s="32"/>
      <c r="H33" s="7"/>
      <c r="I33" s="55">
        <f>SUM(I30:I32)</f>
        <v>0</v>
      </c>
      <c r="J33" s="35"/>
      <c r="K33" s="10"/>
      <c r="L33" s="5"/>
    </row>
    <row r="34" spans="1:14" ht="14.25" customHeight="1" x14ac:dyDescent="0.2">
      <c r="A34" s="34"/>
      <c r="B34" s="29"/>
      <c r="C34" s="29"/>
      <c r="D34" s="42"/>
      <c r="E34" s="30"/>
      <c r="F34" s="31"/>
      <c r="G34" s="32"/>
      <c r="H34" s="7"/>
      <c r="I34" s="33"/>
      <c r="J34" s="35"/>
      <c r="K34" s="10"/>
      <c r="L34" s="5"/>
    </row>
    <row r="35" spans="1:14" ht="15" customHeight="1" x14ac:dyDescent="0.2">
      <c r="A35" s="34"/>
      <c r="B35" s="29"/>
      <c r="C35" s="29"/>
      <c r="D35" s="42"/>
      <c r="E35" s="52" t="s">
        <v>19</v>
      </c>
      <c r="F35" s="31"/>
      <c r="G35" s="32"/>
      <c r="H35" s="7"/>
      <c r="I35" s="33"/>
      <c r="J35" s="35"/>
      <c r="K35" s="10"/>
      <c r="L35" s="5"/>
    </row>
    <row r="36" spans="1:14" ht="5.25" customHeight="1" x14ac:dyDescent="0.2">
      <c r="A36" s="34"/>
      <c r="B36" s="29"/>
      <c r="C36" s="29"/>
      <c r="D36" s="42"/>
      <c r="E36" s="30"/>
      <c r="F36" s="31"/>
      <c r="G36" s="32"/>
      <c r="H36" s="7"/>
      <c r="I36" s="33"/>
      <c r="J36" s="35"/>
      <c r="K36" s="10"/>
      <c r="L36" s="6"/>
    </row>
    <row r="37" spans="1:14" ht="14.25" customHeight="1" x14ac:dyDescent="0.2">
      <c r="A37" s="34"/>
      <c r="B37" s="29"/>
      <c r="C37" s="29"/>
      <c r="D37" s="42"/>
      <c r="E37" s="30" t="s">
        <v>26</v>
      </c>
      <c r="F37" s="31" t="s">
        <v>45</v>
      </c>
      <c r="G37" s="32">
        <v>9</v>
      </c>
      <c r="H37" s="7"/>
      <c r="I37" s="33">
        <f t="shared" ref="I37:I43" si="0">G37*H37</f>
        <v>0</v>
      </c>
      <c r="J37" s="35"/>
      <c r="K37" s="10"/>
      <c r="L37" s="5"/>
    </row>
    <row r="38" spans="1:14" ht="14.25" customHeight="1" x14ac:dyDescent="0.2">
      <c r="A38" s="34"/>
      <c r="B38" s="29"/>
      <c r="C38" s="29"/>
      <c r="D38" s="42"/>
      <c r="E38" s="30" t="s">
        <v>29</v>
      </c>
      <c r="F38" s="31" t="s">
        <v>18</v>
      </c>
      <c r="G38" s="32">
        <v>1</v>
      </c>
      <c r="H38" s="7"/>
      <c r="I38" s="33">
        <f t="shared" si="0"/>
        <v>0</v>
      </c>
      <c r="J38" s="35"/>
      <c r="K38" s="10"/>
      <c r="L38" s="5"/>
    </row>
    <row r="39" spans="1:14" ht="16.5" customHeight="1" x14ac:dyDescent="0.2">
      <c r="A39" s="34"/>
      <c r="B39" s="29"/>
      <c r="C39" s="29"/>
      <c r="D39" s="42"/>
      <c r="E39" s="30" t="s">
        <v>27</v>
      </c>
      <c r="F39" s="31" t="s">
        <v>18</v>
      </c>
      <c r="G39" s="32">
        <v>1</v>
      </c>
      <c r="H39" s="7"/>
      <c r="I39" s="33">
        <f t="shared" si="0"/>
        <v>0</v>
      </c>
      <c r="J39" s="35"/>
      <c r="K39" s="10"/>
      <c r="L39" s="5"/>
      <c r="N39" s="49"/>
    </row>
    <row r="40" spans="1:14" ht="15.75" customHeight="1" x14ac:dyDescent="0.2">
      <c r="A40" s="34"/>
      <c r="B40" s="29"/>
      <c r="C40" s="29"/>
      <c r="D40" s="42"/>
      <c r="E40" s="30" t="s">
        <v>28</v>
      </c>
      <c r="F40" s="31" t="s">
        <v>46</v>
      </c>
      <c r="G40" s="32">
        <v>47.32</v>
      </c>
      <c r="H40" s="7"/>
      <c r="I40" s="33">
        <f t="shared" si="0"/>
        <v>0</v>
      </c>
      <c r="J40" s="35"/>
      <c r="K40" s="10"/>
      <c r="L40" s="5"/>
    </row>
    <row r="41" spans="1:14" ht="15.75" customHeight="1" x14ac:dyDescent="0.2">
      <c r="A41" s="34"/>
      <c r="B41" s="29"/>
      <c r="C41" s="29"/>
      <c r="D41" s="42"/>
      <c r="E41" s="30" t="s">
        <v>30</v>
      </c>
      <c r="F41" s="31" t="s">
        <v>18</v>
      </c>
      <c r="G41" s="32">
        <v>1</v>
      </c>
      <c r="H41" s="7"/>
      <c r="I41" s="33">
        <f>G41*H41</f>
        <v>0</v>
      </c>
      <c r="J41" s="35"/>
      <c r="K41" s="10"/>
      <c r="L41" s="5"/>
    </row>
    <row r="42" spans="1:14" ht="15.75" customHeight="1" x14ac:dyDescent="0.2">
      <c r="A42" s="34"/>
      <c r="B42" s="29"/>
      <c r="C42" s="29"/>
      <c r="D42" s="42"/>
      <c r="E42" s="30" t="s">
        <v>51</v>
      </c>
      <c r="F42" s="31" t="s">
        <v>18</v>
      </c>
      <c r="G42" s="32">
        <v>1</v>
      </c>
      <c r="H42" s="7"/>
      <c r="I42" s="33">
        <f>G42*H42</f>
        <v>0</v>
      </c>
      <c r="J42" s="35"/>
      <c r="K42" s="10"/>
      <c r="L42" s="5"/>
    </row>
    <row r="43" spans="1:14" ht="15.75" customHeight="1" x14ac:dyDescent="0.2">
      <c r="A43" s="34"/>
      <c r="B43" s="29"/>
      <c r="C43" s="29"/>
      <c r="D43" s="42"/>
      <c r="E43" s="30" t="s">
        <v>47</v>
      </c>
      <c r="F43" s="31" t="s">
        <v>18</v>
      </c>
      <c r="G43" s="32">
        <v>1</v>
      </c>
      <c r="H43" s="7"/>
      <c r="I43" s="33">
        <f t="shared" si="0"/>
        <v>0</v>
      </c>
      <c r="J43" s="35"/>
      <c r="K43" s="10"/>
      <c r="L43" s="5"/>
    </row>
    <row r="44" spans="1:14" ht="15.75" customHeight="1" x14ac:dyDescent="0.2">
      <c r="A44" s="34"/>
      <c r="B44" s="29"/>
      <c r="C44" s="29"/>
      <c r="D44" s="42"/>
      <c r="E44" s="30"/>
      <c r="F44" s="31"/>
      <c r="G44" s="32"/>
      <c r="H44" s="7"/>
      <c r="I44" s="55">
        <f>SUM(I37:I43)</f>
        <v>0</v>
      </c>
      <c r="J44" s="35"/>
      <c r="K44" s="10"/>
      <c r="L44" s="5"/>
    </row>
    <row r="45" spans="1:14" ht="15" customHeight="1" x14ac:dyDescent="0.2">
      <c r="A45" s="34"/>
      <c r="B45" s="29"/>
      <c r="C45" s="29"/>
      <c r="D45" s="42"/>
      <c r="E45" s="30"/>
      <c r="F45" s="31"/>
      <c r="G45" s="32"/>
      <c r="H45" s="7"/>
      <c r="I45" s="33"/>
      <c r="J45" s="35"/>
      <c r="K45" s="10"/>
      <c r="L45" s="5" t="s">
        <v>0</v>
      </c>
    </row>
    <row r="46" spans="1:14" ht="16.5" customHeight="1" x14ac:dyDescent="0.2">
      <c r="A46" s="34"/>
      <c r="B46" s="29"/>
      <c r="C46" s="29"/>
      <c r="D46" s="42"/>
      <c r="E46" s="52" t="s">
        <v>31</v>
      </c>
      <c r="F46" s="31"/>
      <c r="G46" s="32"/>
      <c r="H46" s="7"/>
      <c r="I46" s="33"/>
      <c r="J46" s="35"/>
      <c r="K46" s="10"/>
      <c r="L46" s="5" t="s">
        <v>0</v>
      </c>
    </row>
    <row r="47" spans="1:14" ht="5.25" customHeight="1" x14ac:dyDescent="0.2">
      <c r="A47" s="34"/>
      <c r="B47" s="29"/>
      <c r="C47" s="29"/>
      <c r="D47" s="42"/>
      <c r="E47" s="47"/>
      <c r="F47" s="31"/>
      <c r="G47" s="32"/>
      <c r="H47" s="7"/>
      <c r="I47" s="33"/>
      <c r="J47" s="35"/>
      <c r="K47" s="10"/>
      <c r="L47" s="6" t="s">
        <v>0</v>
      </c>
    </row>
    <row r="48" spans="1:14" ht="16.5" customHeight="1" x14ac:dyDescent="0.2">
      <c r="A48" s="34"/>
      <c r="B48" s="29"/>
      <c r="C48" s="29"/>
      <c r="D48" s="42"/>
      <c r="E48" s="30" t="s">
        <v>48</v>
      </c>
      <c r="F48" s="31" t="s">
        <v>45</v>
      </c>
      <c r="G48" s="32">
        <v>1</v>
      </c>
      <c r="H48" s="7"/>
      <c r="I48" s="33">
        <f t="shared" ref="I48:I53" si="1">G48*H48</f>
        <v>0</v>
      </c>
      <c r="J48" s="35"/>
      <c r="K48" s="10"/>
      <c r="L48" s="6"/>
      <c r="M48" s="54"/>
    </row>
    <row r="49" spans="1:12" ht="17.25" customHeight="1" x14ac:dyDescent="0.2">
      <c r="A49" s="34"/>
      <c r="B49" s="29"/>
      <c r="C49" s="29"/>
      <c r="D49" s="42"/>
      <c r="E49" s="30" t="s">
        <v>32</v>
      </c>
      <c r="F49" s="31" t="s">
        <v>18</v>
      </c>
      <c r="G49" s="48">
        <v>1</v>
      </c>
      <c r="H49" s="7"/>
      <c r="I49" s="33">
        <f t="shared" si="1"/>
        <v>0</v>
      </c>
      <c r="J49" s="35"/>
      <c r="K49" s="10"/>
      <c r="L49" s="6"/>
    </row>
    <row r="50" spans="1:12" ht="15" customHeight="1" x14ac:dyDescent="0.2">
      <c r="A50" s="34"/>
      <c r="B50" s="29"/>
      <c r="C50" s="29"/>
      <c r="D50" s="42"/>
      <c r="E50" s="30" t="s">
        <v>33</v>
      </c>
      <c r="F50" s="31" t="s">
        <v>46</v>
      </c>
      <c r="G50" s="32">
        <v>13</v>
      </c>
      <c r="H50" s="7"/>
      <c r="I50" s="33">
        <f t="shared" si="1"/>
        <v>0</v>
      </c>
      <c r="J50" s="35"/>
      <c r="K50" s="36"/>
      <c r="L50" s="5" t="s">
        <v>0</v>
      </c>
    </row>
    <row r="51" spans="1:12" ht="18" customHeight="1" x14ac:dyDescent="0.2">
      <c r="B51" s="29"/>
      <c r="C51" s="29"/>
      <c r="D51" s="42"/>
      <c r="E51" s="30" t="s">
        <v>34</v>
      </c>
      <c r="F51" s="31" t="s">
        <v>18</v>
      </c>
      <c r="G51" s="32">
        <v>1</v>
      </c>
      <c r="H51" s="7"/>
      <c r="I51" s="33">
        <f t="shared" si="1"/>
        <v>0</v>
      </c>
    </row>
    <row r="52" spans="1:12" ht="17.25" customHeight="1" x14ac:dyDescent="0.2">
      <c r="B52" s="29"/>
      <c r="C52" s="29"/>
      <c r="D52" s="42"/>
      <c r="E52" s="30" t="s">
        <v>35</v>
      </c>
      <c r="F52" s="31" t="s">
        <v>18</v>
      </c>
      <c r="G52" s="32">
        <v>1</v>
      </c>
      <c r="H52" s="7"/>
      <c r="I52" s="33">
        <f t="shared" si="1"/>
        <v>0</v>
      </c>
    </row>
    <row r="53" spans="1:12" ht="17.25" customHeight="1" x14ac:dyDescent="0.2">
      <c r="B53" s="29"/>
      <c r="C53" s="29"/>
      <c r="D53" s="42"/>
      <c r="E53" s="30" t="s">
        <v>47</v>
      </c>
      <c r="F53" s="31" t="s">
        <v>18</v>
      </c>
      <c r="G53" s="32">
        <v>1</v>
      </c>
      <c r="H53" s="7"/>
      <c r="I53" s="33">
        <f t="shared" si="1"/>
        <v>0</v>
      </c>
    </row>
    <row r="54" spans="1:12" ht="18.75" customHeight="1" x14ac:dyDescent="0.2">
      <c r="B54" s="29"/>
      <c r="C54" s="29"/>
      <c r="D54" s="42"/>
      <c r="E54" s="30"/>
      <c r="F54" s="31"/>
      <c r="G54" s="48"/>
      <c r="H54" s="7"/>
      <c r="I54" s="55">
        <f>SUM(I48:I53)</f>
        <v>0</v>
      </c>
    </row>
    <row r="55" spans="1:12" ht="18.75" customHeight="1" x14ac:dyDescent="0.2">
      <c r="B55" s="29"/>
      <c r="C55" s="29"/>
      <c r="D55" s="42"/>
      <c r="E55" s="30"/>
      <c r="F55" s="31"/>
      <c r="G55" s="48"/>
      <c r="H55" s="7"/>
      <c r="I55" s="55"/>
    </row>
    <row r="56" spans="1:12" ht="15.75" customHeight="1" x14ac:dyDescent="0.2">
      <c r="B56" s="29"/>
      <c r="C56" s="29"/>
      <c r="D56" s="42"/>
      <c r="E56" s="52" t="s">
        <v>38</v>
      </c>
      <c r="F56" s="31"/>
      <c r="G56" s="32"/>
      <c r="H56" s="7"/>
      <c r="I56" s="33"/>
    </row>
    <row r="57" spans="1:12" ht="12" x14ac:dyDescent="0.2">
      <c r="B57" s="29"/>
      <c r="C57" s="29"/>
      <c r="D57" s="42"/>
      <c r="E57" s="30"/>
      <c r="F57" s="31"/>
      <c r="G57" s="32"/>
      <c r="H57" s="7"/>
      <c r="I57" s="33"/>
    </row>
    <row r="58" spans="1:12" ht="24" customHeight="1" x14ac:dyDescent="0.2">
      <c r="B58" s="29"/>
      <c r="C58" s="29"/>
      <c r="D58" s="42"/>
      <c r="E58" s="30" t="s">
        <v>36</v>
      </c>
      <c r="F58" s="31" t="s">
        <v>18</v>
      </c>
      <c r="G58" s="32">
        <v>1</v>
      </c>
      <c r="H58" s="7"/>
      <c r="I58" s="33">
        <f>G58*H58</f>
        <v>0</v>
      </c>
    </row>
    <row r="59" spans="1:12" ht="22.5" customHeight="1" x14ac:dyDescent="0.2">
      <c r="B59" s="29"/>
      <c r="C59" s="29"/>
      <c r="D59" s="42"/>
      <c r="E59" s="30" t="s">
        <v>37</v>
      </c>
      <c r="F59" s="31" t="s">
        <v>18</v>
      </c>
      <c r="G59" s="32">
        <v>1</v>
      </c>
      <c r="H59" s="7"/>
      <c r="I59" s="33">
        <f>G59*H59</f>
        <v>0</v>
      </c>
    </row>
    <row r="60" spans="1:12" ht="19.5" customHeight="1" x14ac:dyDescent="0.2">
      <c r="B60" s="29"/>
      <c r="C60" s="29"/>
      <c r="D60" s="42"/>
      <c r="E60" s="30"/>
      <c r="F60" s="31"/>
      <c r="G60" s="48"/>
      <c r="H60" s="7"/>
      <c r="I60" s="55">
        <f>SUM(I58:I59)</f>
        <v>0</v>
      </c>
    </row>
    <row r="61" spans="1:12" ht="16.5" customHeight="1" x14ac:dyDescent="0.2">
      <c r="B61" s="29"/>
      <c r="C61" s="29"/>
      <c r="D61" s="42"/>
      <c r="E61" s="30"/>
      <c r="F61" s="31"/>
      <c r="G61" s="48"/>
      <c r="H61" s="7"/>
      <c r="I61" s="33"/>
    </row>
    <row r="62" spans="1:12" ht="22.5" customHeight="1" x14ac:dyDescent="0.2">
      <c r="B62" s="29"/>
      <c r="C62" s="29"/>
      <c r="D62" s="42"/>
      <c r="E62" s="52" t="s">
        <v>41</v>
      </c>
      <c r="F62" s="31"/>
      <c r="G62" s="48"/>
      <c r="H62" s="7"/>
      <c r="I62" s="33"/>
    </row>
    <row r="63" spans="1:12" ht="5.25" customHeight="1" x14ac:dyDescent="0.2">
      <c r="B63" s="29"/>
      <c r="C63" s="29"/>
      <c r="D63" s="42"/>
      <c r="E63" s="52"/>
      <c r="F63" s="31"/>
      <c r="G63" s="48"/>
      <c r="H63" s="7"/>
      <c r="I63" s="33"/>
    </row>
    <row r="64" spans="1:12" ht="22.5" customHeight="1" x14ac:dyDescent="0.2">
      <c r="B64" s="29"/>
      <c r="C64" s="29"/>
      <c r="D64" s="42"/>
      <c r="E64" s="53" t="s">
        <v>42</v>
      </c>
      <c r="F64" s="31" t="s">
        <v>18</v>
      </c>
      <c r="G64" s="48">
        <v>1</v>
      </c>
      <c r="H64" s="7"/>
      <c r="I64" s="33">
        <f>G64*H64</f>
        <v>0</v>
      </c>
    </row>
    <row r="65" spans="2:9" ht="22.5" customHeight="1" x14ac:dyDescent="0.2">
      <c r="B65" s="29"/>
      <c r="C65" s="29"/>
      <c r="D65" s="42"/>
      <c r="E65" s="52"/>
      <c r="F65" s="31"/>
      <c r="G65" s="48"/>
      <c r="H65" s="7"/>
      <c r="I65" s="55"/>
    </row>
    <row r="66" spans="2:9" ht="22.5" customHeight="1" x14ac:dyDescent="0.2">
      <c r="B66" s="29"/>
      <c r="C66" s="29"/>
      <c r="D66" s="42"/>
      <c r="E66" s="52"/>
      <c r="F66" s="31"/>
      <c r="G66" s="48"/>
      <c r="H66" s="7"/>
      <c r="I66" s="55"/>
    </row>
    <row r="67" spans="2:9" ht="22.5" customHeight="1" x14ac:dyDescent="0.2">
      <c r="B67" s="29"/>
      <c r="C67" s="29"/>
      <c r="D67" s="42"/>
      <c r="E67" s="52" t="s">
        <v>52</v>
      </c>
      <c r="F67" s="31" t="s">
        <v>18</v>
      </c>
      <c r="G67" s="48">
        <v>1</v>
      </c>
      <c r="H67" s="7"/>
      <c r="I67" s="57">
        <v>4000</v>
      </c>
    </row>
    <row r="68" spans="2:9" ht="22.5" customHeight="1" x14ac:dyDescent="0.2">
      <c r="B68" s="29"/>
      <c r="C68" s="29"/>
      <c r="D68" s="42"/>
      <c r="E68" s="52"/>
      <c r="F68" s="31"/>
      <c r="G68" s="48"/>
      <c r="H68" s="7"/>
      <c r="I68" s="55">
        <f>SUM(I64+I67)</f>
        <v>4000</v>
      </c>
    </row>
    <row r="69" spans="2:9" ht="22.5" customHeight="1" x14ac:dyDescent="0.2">
      <c r="B69" s="29"/>
      <c r="C69" s="29"/>
      <c r="D69" s="42"/>
      <c r="E69" s="52"/>
      <c r="F69" s="31"/>
      <c r="G69" s="48"/>
      <c r="H69" s="7"/>
      <c r="I69" s="33"/>
    </row>
  </sheetData>
  <pageMargins left="0.25" right="0.25" top="0.75" bottom="0.75" header="0.3" footer="0.3"/>
  <pageSetup paperSize="9" scale="74" orientation="portrait" r:id="rId1"/>
  <headerFooter>
    <oddHeader>&amp;L&amp;"Arial CE,Tučné"&amp;10Príloha č.1.1. Cenová ponuka
Pamiatková obnova dvoch vstupných brán s mrežami a plastikou, Ondrejský citnorín, Bratislava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7EF75A4A106F4BB0130C5511579ED0" ma:contentTypeVersion="18" ma:contentTypeDescription="Umožňuje vytvoriť nový dokument." ma:contentTypeScope="" ma:versionID="8b1e937b02936a11d9a7d5c817864329">
  <xsd:schema xmlns:xsd="http://www.w3.org/2001/XMLSchema" xmlns:xs="http://www.w3.org/2001/XMLSchema" xmlns:p="http://schemas.microsoft.com/office/2006/metadata/properties" xmlns:ns2="48194ef8-efeb-469e-a699-381958b137b0" xmlns:ns3="87f6299b-641f-45e0-9fbb-ab1edb7c2afa" targetNamespace="http://schemas.microsoft.com/office/2006/metadata/properties" ma:root="true" ma:fieldsID="e1f4631da20d45bafb5b9434dc0ed7f7" ns2:_="" ns3:_="">
    <xsd:import namespace="48194ef8-efeb-469e-a699-381958b137b0"/>
    <xsd:import namespace="87f6299b-641f-45e0-9fbb-ab1edb7c2a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4ef8-efeb-469e-a699-381958b13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6299b-641f-45e0-9fbb-ab1edb7c2a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df887f-7a59-4ff6-9965-c0be2380d10a}" ma:internalName="TaxCatchAll" ma:showField="CatchAllData" ma:web="87f6299b-641f-45e0-9fbb-ab1edb7c2a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f6299b-641f-45e0-9fbb-ab1edb7c2af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CE9F1-F4AC-4526-9CB5-699A70B8F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4ef8-efeb-469e-a699-381958b137b0"/>
    <ds:schemaRef ds:uri="87f6299b-641f-45e0-9fbb-ab1edb7c2a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F9C66-A371-4DBC-B758-287FA5AB9C2C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87f6299b-641f-45e0-9fbb-ab1edb7c2af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8194ef8-efeb-469e-a699-381958b137b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78E0AF-4F8E-4057-9053-B2666A9D5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Fasády</vt:lpstr>
      <vt:lpstr>Fasády!Oblasť_tlače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Mateáš</dc:creator>
  <cp:keywords/>
  <dc:description/>
  <cp:lastModifiedBy>Varečková Čániová Jana</cp:lastModifiedBy>
  <cp:revision/>
  <cp:lastPrinted>2026-08-21T06:19:53Z</cp:lastPrinted>
  <dcterms:created xsi:type="dcterms:W3CDTF">2024-11-19T07:42:51Z</dcterms:created>
  <dcterms:modified xsi:type="dcterms:W3CDTF">2026-08-25T09:19:23Z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0x010100D77EF75A4A106F4BB0130C5511579ED0</vt:lpwstr>
  </property>
</Properties>
</file>