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4_Produktívne investície_Poľnohospodári_7_SP_2026\AGRO - GOMBÁR, s.r.o\PT\"/>
    </mc:Choice>
  </mc:AlternateContent>
  <xr:revisionPtr revIDLastSave="0" documentId="13_ncr:1_{6A03B965-EB7F-4F23-896F-BABF7C769AE4}" xr6:coauthVersionLast="47" xr6:coauthVersionMax="47" xr10:uidLastSave="{00000000-0000-0000-0000-000000000000}"/>
  <bookViews>
    <workbookView xWindow="-120" yWindow="-120" windowWidth="29040" windowHeight="15720" xr2:uid="{8A686BCB-E78D-4136-B063-A52CFAB76064}"/>
  </bookViews>
  <sheets>
    <sheet name="Príloha č. 1" sheetId="1" r:id="rId1"/>
  </sheets>
  <externalReferences>
    <externalReference r:id="rId2"/>
  </externalReferences>
  <definedNames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1'!$B$3:$N$33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33" i="1" l="1"/>
  <c r="N9" i="1"/>
  <c r="D9" i="1"/>
  <c r="B6" i="1"/>
  <c r="B4" i="1"/>
  <c r="N3" i="1"/>
  <c r="A3" i="1" s="1"/>
  <c r="A18" i="1" l="1"/>
  <c r="A12" i="1"/>
  <c r="A15" i="1"/>
  <c r="A19" i="1"/>
  <c r="A23" i="1"/>
  <c r="A14" i="1"/>
  <c r="A22" i="1"/>
  <c r="A13" i="1"/>
  <c r="A16" i="1"/>
  <c r="A20" i="1"/>
  <c r="A24" i="1" l="1"/>
  <c r="A17" i="1"/>
  <c r="A21" i="1"/>
  <c r="A25" i="1"/>
</calcChain>
</file>

<file path=xl/sharedStrings.xml><?xml version="1.0" encoding="utf-8"?>
<sst xmlns="http://schemas.openxmlformats.org/spreadsheetml/2006/main" count="64" uniqueCount="31">
  <si>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</si>
  <si>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</si>
  <si>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</si>
  <si>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</si>
  <si>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</si>
  <si>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</si>
  <si>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</si>
  <si>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</si>
  <si>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</si>
  <si>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</si>
  <si>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</si>
  <si>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áno</t>
  </si>
  <si>
    <t>-</t>
  </si>
  <si>
    <t>Kompatibilita meničového systému s fotovoltickým generátorom, batériovým úložiskom a systémom monitorovania</t>
  </si>
  <si>
    <t>Batériové úložisko elektrickej energie ako súčasť dodávky</t>
  </si>
  <si>
    <t>Automatické riadenie výroby, spotreby, nabíjania a vybíjania batériového úložiska</t>
  </si>
  <si>
    <t>Priebežné monitorovanie výroby, spotreby, stavu meničov a batériového úložiska s archiváciou prevádzkových údajov</t>
  </si>
  <si>
    <t>Kompletná nosná konštrukcia a kotviace prvky vhodné pre miesto inštalácie a navrhované fotovoltické panely</t>
  </si>
  <si>
    <t>Kompletná DC a AC kabeláž, konektory, rozvádzače a príslušenstvo potrebné na bezpečnú prevádzku zariadenia</t>
  </si>
  <si>
    <t>Ochrana proti prepätiu, nadprúdu, skratu, spätnému toku a ďalšie ochrany požadované platnými technickými predpismi</t>
  </si>
  <si>
    <t>Dodané zariadenia musia byť nové, nepoužité, označené CE a spĺňať platné právne a technické požiadavky</t>
  </si>
  <si>
    <t>Ďalšie súčasti hodnoty obstarávaného zariadenia</t>
  </si>
  <si>
    <t>Doprava na miesto realizácie</t>
  </si>
  <si>
    <t>áno/nie: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</si>
  <si>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</si>
  <si>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</si>
  <si>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</si>
  <si>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</si>
  <si>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r>
      <t xml:space="preserve">Celkový inštalovaný výkon fotovoltických panelov </t>
    </r>
    <r>
      <rPr>
        <b/>
        <sz val="10"/>
        <color theme="1"/>
        <rFont val="Calibri"/>
        <family val="2"/>
        <charset val="238"/>
      </rPr>
      <t>min. 40,89 kWp</t>
    </r>
  </si>
  <si>
    <r>
      <t xml:space="preserve">Menovitý výkon jedného fotovoltického panela </t>
    </r>
    <r>
      <rPr>
        <b/>
        <sz val="10"/>
        <color theme="1"/>
        <rFont val="Calibri"/>
        <family val="2"/>
        <charset val="238"/>
      </rPr>
      <t>min. 470 Wp</t>
    </r>
  </si>
  <si>
    <r>
      <t xml:space="preserve">Celkový maximálny dosiahnuteľný výkon systému na AC strane </t>
    </r>
    <r>
      <rPr>
        <b/>
        <sz val="10"/>
        <color theme="1"/>
        <rFont val="Calibri"/>
        <family val="2"/>
        <charset val="238"/>
      </rPr>
      <t>min. 36,03 kW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</si>
</sst>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2EFDA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4" fillId="0" borderId="0"/>
  </cellStyleXfs>
  <cellXfs count="94">
    <xf numFmtId="0" fontId="0" fillId="0" borderId="0" xfId="0"/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5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2" borderId="36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8" xfId="0" quotePrefix="1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15" fillId="0" borderId="0" xfId="1" applyFont="1" applyAlignment="1">
      <alignment vertical="center"/>
    </xf>
    <xf numFmtId="0" fontId="15" fillId="0" borderId="0" xfId="1" applyFont="1" applyAlignment="1">
      <alignment vertical="center" wrapText="1"/>
    </xf>
    <xf numFmtId="0" fontId="15" fillId="0" borderId="0" xfId="1" applyFont="1" applyAlignment="1">
      <alignment horizontal="center" vertical="center"/>
    </xf>
    <xf numFmtId="0" fontId="15" fillId="0" borderId="0" xfId="1" applyFont="1" applyAlignment="1" applyProtection="1">
      <alignment horizontal="right" vertical="center"/>
      <protection locked="0"/>
    </xf>
    <xf numFmtId="0" fontId="15" fillId="0" borderId="39" xfId="1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15" fillId="0" borderId="0" xfId="1" applyFont="1" applyAlignment="1" applyProtection="1">
      <alignment vertical="center"/>
      <protection locked="0"/>
    </xf>
    <xf numFmtId="0" fontId="15" fillId="0" borderId="39" xfId="1" applyFont="1" applyBorder="1" applyAlignment="1" applyProtection="1">
      <alignment vertical="center" wrapText="1"/>
      <protection locked="0"/>
    </xf>
    <xf numFmtId="0" fontId="2" fillId="3" borderId="37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164" fontId="15" fillId="0" borderId="39" xfId="1" applyNumberFormat="1" applyFont="1" applyBorder="1" applyAlignment="1" applyProtection="1">
      <alignment vertical="center"/>
      <protection locked="0"/>
    </xf>
    <xf numFmtId="0" fontId="15" fillId="0" borderId="40" xfId="1" applyFont="1" applyBorder="1" applyAlignment="1" applyProtection="1">
      <alignment horizontal="center" vertical="center"/>
      <protection locked="0"/>
    </xf>
    <xf numFmtId="0" fontId="12" fillId="5" borderId="16" xfId="0" applyFont="1" applyFill="1" applyBorder="1" applyAlignment="1">
      <alignment vertical="center" wrapText="1"/>
    </xf>
    <xf numFmtId="0" fontId="12" fillId="5" borderId="17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vertical="center" wrapText="1"/>
    </xf>
    <xf numFmtId="0" fontId="2" fillId="3" borderId="32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vertical="center" wrapText="1"/>
    </xf>
    <xf numFmtId="0" fontId="2" fillId="3" borderId="36" xfId="0" applyFont="1" applyFill="1" applyBorder="1" applyAlignment="1">
      <alignment vertical="center" wrapText="1"/>
    </xf>
    <xf numFmtId="0" fontId="12" fillId="5" borderId="22" xfId="0" applyFont="1" applyFill="1" applyBorder="1" applyAlignment="1">
      <alignment vertical="center" wrapText="1"/>
    </xf>
    <xf numFmtId="0" fontId="12" fillId="5" borderId="23" xfId="0" applyFont="1" applyFill="1" applyBorder="1" applyAlignment="1">
      <alignment vertical="center" wrapText="1"/>
    </xf>
    <xf numFmtId="0" fontId="12" fillId="5" borderId="22" xfId="0" applyFont="1" applyFill="1" applyBorder="1" applyAlignment="1">
      <alignment horizontal="left" vertical="center" wrapText="1"/>
    </xf>
    <xf numFmtId="0" fontId="12" fillId="5" borderId="23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vertical="center" wrapText="1"/>
    </xf>
    <xf numFmtId="0" fontId="12" fillId="5" borderId="11" xfId="0" applyFont="1" applyFill="1" applyBorder="1" applyAlignment="1">
      <alignment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center" vertical="center" wrapText="1"/>
    </xf>
    <xf numFmtId="0" fontId="1" fillId="3" borderId="38" xfId="0" applyFont="1" applyFill="1" applyBorder="1" applyAlignment="1">
      <alignment horizontal="center" vertical="center" wrapText="1"/>
    </xf>
  </cellXfs>
  <cellStyles count="2">
    <cellStyle name="Normal 2" xfId="1" xr:uid="{0B2EBC85-4810-4956-B1B4-EF9F23D30E2C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dloha_usmernenie_2_2025%20-%20verzia%20&#269;.%202.xlsm" TargetMode="External"/><Relationship Id="rId2" Type="http://schemas.openxmlformats.org/officeDocument/2006/relationships/externalLinkPath" Target="file:///Z:\Projekty\SPP_73.4_Produkt&#237;vne%20invest&#237;cie_Po&#318;nohospod&#225;ri_7_SP_2026\AGRO%20-%20GOMB&#193;R,%20s.r.o\Predloha_usmernenie_2_2025%20-%20verzia%20&#269;.%202.xlsm" TargetMode="External"/><Relationship Id="rId1" Type="http://schemas.openxmlformats.org/officeDocument/2006/relationships/externalLinkPath" Target="/Projekty/SPP_73.4_Produkt&#237;vne%20invest&#237;cie_Po&#318;nohospod&#225;ri_7_SP_2026/AGRO%20-%20GOMB&#193;R,%20s.r.o/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51">
          <cell r="B51" t="str">
            <v>Fotovoltická elektráreň</v>
          </cell>
          <cell r="G51">
            <v>1</v>
          </cell>
        </row>
      </sheetData>
      <sheetData sheetId="1"/>
      <sheetData sheetId="2">
        <row r="2">
          <cell r="B2" t="str">
            <v>Výzva na predloženie ponúk - prieskum trhu</v>
          </cell>
        </row>
        <row r="119">
          <cell r="C119" t="str">
            <v xml:space="preserve">Príloha č. 1: </v>
          </cell>
          <cell r="E119" t="str">
            <v>Podrobný technický opis a údaje deklarujúce technické parametre dodávaného predmetu</v>
          </cell>
        </row>
      </sheetData>
      <sheetData sheetId="3"/>
      <sheetData sheetId="4"/>
      <sheetData sheetId="5"/>
      <sheetData sheetId="6"/>
      <sheetData sheetId="7">
        <row r="97">
          <cell r="D97" t="str">
            <v xml:space="preserve"> – Príloha č. 1:</v>
          </cell>
          <cell r="F97" t="str">
            <v>Podrobný technický opis a údaje deklarujúce technické parametre dodávaného predmetu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5D674-0856-4091-8CC0-EE7A41753FE8}">
  <sheetPr codeName="Sheet25"/>
  <dimension ref="A1:P33"/>
  <sheetViews>
    <sheetView tabSelected="1" view="pageBreakPreview" zoomScaleNormal="100" zoomScaleSheetLayoutView="100" workbookViewId="0">
      <pane ySplit="2" topLeftCell="A6" activePane="bottomLeft" state="frozen"/>
      <selection pane="bottomLeft" activeCell="A14" sqref="A14:XFD14"/>
    </sheetView>
  </sheetViews>
  <sheetFormatPr defaultColWidth="9.140625" defaultRowHeight="15" x14ac:dyDescent="0.25"/>
  <cols>
    <col min="1" max="1" width="4.7109375" style="9" customWidth="1"/>
    <col min="2" max="2" width="8.7109375" style="14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ht="18.75" x14ac:dyDescent="0.25">
      <c r="A1" s="7">
        <v>1</v>
      </c>
      <c r="B1" s="8" t="s">
        <v>0</v>
      </c>
      <c r="C1" s="8"/>
      <c r="D1" s="8"/>
      <c r="E1" s="8"/>
      <c r="F1" s="8"/>
      <c r="G1" s="8"/>
    </row>
    <row r="2" spans="1:16" x14ac:dyDescent="0.25">
      <c r="A2" s="9">
        <v>1</v>
      </c>
      <c r="B2"/>
    </row>
    <row r="3" spans="1:16" s="11" customFormat="1" ht="23.25" customHeight="1" x14ac:dyDescent="0.25">
      <c r="A3" s="7">
        <f>IF(N3="",0,1)</f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M3" s="12"/>
      <c r="N3" s="13" t="str">
        <f>IF([1]summary!$K$24="",'[1]Výzva na prieskum trhu'!$C$119,"")</f>
        <v xml:space="preserve">Príloha č. 1: </v>
      </c>
    </row>
    <row r="4" spans="1:16" s="11" customFormat="1" ht="23.25" x14ac:dyDescent="0.25">
      <c r="A4" s="7">
        <v>1</v>
      </c>
      <c r="B4" s="74" t="str">
        <f>IF([1]summary!$K$24="",'[1]Výzva na prieskum trhu'!$B$2,'[1]Výzva na predkladanie ponúk'!$D$97)</f>
        <v>Výzva na predloženie ponúk - prieskum trhu</v>
      </c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</row>
    <row r="5" spans="1:16" s="11" customFormat="1" x14ac:dyDescent="0.25">
      <c r="A5" s="7">
        <v>1</v>
      </c>
      <c r="B5" s="14"/>
      <c r="C5"/>
      <c r="D5"/>
      <c r="E5"/>
      <c r="F5"/>
      <c r="G5"/>
      <c r="H5"/>
      <c r="I5"/>
      <c r="J5"/>
      <c r="K5"/>
      <c r="L5"/>
      <c r="M5"/>
      <c r="N5"/>
    </row>
    <row r="6" spans="1:16" s="11" customFormat="1" ht="23.25" x14ac:dyDescent="0.25">
      <c r="A6" s="7">
        <v>1</v>
      </c>
      <c r="B6" s="74" t="str">
        <f>IF([1]summary!$K$24="",'[1]Výzva na prieskum trhu'!$E$119,'[1]Výzva na predkladanie ponúk'!$F$97)</f>
        <v>Podrobný technický opis a údaje deklarujúce technické parametre dodávaného predmetu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</row>
    <row r="7" spans="1:16" x14ac:dyDescent="0.25">
      <c r="A7" s="9">
        <v>1</v>
      </c>
    </row>
    <row r="8" spans="1:16" x14ac:dyDescent="0.25">
      <c r="A8" s="9">
        <v>1</v>
      </c>
    </row>
    <row r="9" spans="1:16" s="17" customFormat="1" ht="15.75" x14ac:dyDescent="0.25">
      <c r="A9" s="9">
        <v>1</v>
      </c>
      <c r="B9" s="75" t="s">
        <v>1</v>
      </c>
      <c r="C9" s="75"/>
      <c r="D9" s="76" t="str">
        <f>IF([1]summary!$B$51&lt;&gt;"",[1]summary!$B$51,"")</f>
        <v>Fotovoltická elektráreň</v>
      </c>
      <c r="E9" s="76"/>
      <c r="F9" s="76"/>
      <c r="G9" s="76"/>
      <c r="H9" s="76"/>
      <c r="I9" s="76"/>
      <c r="J9" s="76"/>
      <c r="K9" s="76"/>
      <c r="L9" s="76"/>
      <c r="M9" s="16" t="s">
        <v>2</v>
      </c>
      <c r="N9" s="15">
        <f>IF([1]summary!$G$51&lt;&gt;"",[1]summary!$G$51,"")</f>
        <v>1</v>
      </c>
      <c r="P9" s="18"/>
    </row>
    <row r="10" spans="1:16" ht="15.75" thickBot="1" x14ac:dyDescent="0.3">
      <c r="A10" s="9">
        <v>1</v>
      </c>
      <c r="P10" s="19"/>
    </row>
    <row r="11" spans="1:16" ht="54.95" customHeight="1" thickBot="1" x14ac:dyDescent="0.3">
      <c r="A11" s="9">
        <v>1</v>
      </c>
      <c r="B11" s="77" t="s">
        <v>3</v>
      </c>
      <c r="C11" s="78"/>
      <c r="D11" s="78"/>
      <c r="E11" s="79"/>
      <c r="F11" s="80" t="s">
        <v>4</v>
      </c>
      <c r="G11" s="81"/>
      <c r="H11" s="82" t="s">
        <v>5</v>
      </c>
      <c r="I11" s="83"/>
      <c r="J11" s="20" t="s">
        <v>6</v>
      </c>
      <c r="K11" s="84" t="s">
        <v>7</v>
      </c>
      <c r="L11" s="85"/>
      <c r="M11" s="22" t="s">
        <v>8</v>
      </c>
      <c r="N11" s="21" t="s">
        <v>9</v>
      </c>
      <c r="P11" s="19"/>
    </row>
    <row r="12" spans="1:16" ht="35.25" customHeight="1" x14ac:dyDescent="0.25">
      <c r="A12" s="9">
        <f t="shared" ref="A12:A25" si="0">$A$9</f>
        <v>1</v>
      </c>
      <c r="B12" s="47" t="s">
        <v>10</v>
      </c>
      <c r="C12" s="61"/>
      <c r="D12" s="61"/>
      <c r="E12" s="62"/>
      <c r="F12" s="66" t="s">
        <v>28</v>
      </c>
      <c r="G12" s="67"/>
      <c r="H12" s="86" t="s">
        <v>11</v>
      </c>
      <c r="I12" s="87"/>
      <c r="J12" s="25" t="s">
        <v>12</v>
      </c>
      <c r="K12" s="25"/>
      <c r="L12" s="1"/>
      <c r="M12" s="68"/>
      <c r="N12" s="71"/>
    </row>
    <row r="13" spans="1:16" ht="35.25" customHeight="1" x14ac:dyDescent="0.25">
      <c r="A13" s="9">
        <f t="shared" si="0"/>
        <v>1</v>
      </c>
      <c r="B13" s="63"/>
      <c r="C13" s="64"/>
      <c r="D13" s="64"/>
      <c r="E13" s="65"/>
      <c r="F13" s="45" t="s">
        <v>29</v>
      </c>
      <c r="G13" s="46"/>
      <c r="H13" s="88" t="s">
        <v>11</v>
      </c>
      <c r="I13" s="89"/>
      <c r="J13" s="26" t="s">
        <v>12</v>
      </c>
      <c r="K13" s="26"/>
      <c r="L13" s="2"/>
      <c r="M13" s="69"/>
      <c r="N13" s="72"/>
    </row>
    <row r="14" spans="1:16" ht="35.25" customHeight="1" x14ac:dyDescent="0.25">
      <c r="A14" s="9">
        <f t="shared" si="0"/>
        <v>1</v>
      </c>
      <c r="B14" s="63"/>
      <c r="C14" s="64"/>
      <c r="D14" s="64"/>
      <c r="E14" s="65"/>
      <c r="F14" s="57" t="s">
        <v>30</v>
      </c>
      <c r="G14" s="58"/>
      <c r="H14" s="90" t="s">
        <v>11</v>
      </c>
      <c r="I14" s="91"/>
      <c r="J14" s="26" t="s">
        <v>12</v>
      </c>
      <c r="K14" s="26"/>
      <c r="L14" s="2"/>
      <c r="M14" s="69"/>
      <c r="N14" s="72"/>
    </row>
    <row r="15" spans="1:16" ht="39" customHeight="1" x14ac:dyDescent="0.25">
      <c r="A15" s="9">
        <f t="shared" si="0"/>
        <v>1</v>
      </c>
      <c r="B15" s="63"/>
      <c r="C15" s="64"/>
      <c r="D15" s="64"/>
      <c r="E15" s="65"/>
      <c r="F15" s="57" t="s">
        <v>13</v>
      </c>
      <c r="G15" s="58"/>
      <c r="H15" s="90" t="s">
        <v>11</v>
      </c>
      <c r="I15" s="91"/>
      <c r="J15" s="26" t="s">
        <v>12</v>
      </c>
      <c r="K15" s="26"/>
      <c r="L15" s="2"/>
      <c r="M15" s="69"/>
      <c r="N15" s="72"/>
    </row>
    <row r="16" spans="1:16" ht="35.25" customHeight="1" x14ac:dyDescent="0.25">
      <c r="A16" s="9">
        <f t="shared" si="0"/>
        <v>1</v>
      </c>
      <c r="B16" s="63"/>
      <c r="C16" s="64"/>
      <c r="D16" s="64"/>
      <c r="E16" s="65"/>
      <c r="F16" s="57" t="s">
        <v>14</v>
      </c>
      <c r="G16" s="58"/>
      <c r="H16" s="90" t="s">
        <v>11</v>
      </c>
      <c r="I16" s="91"/>
      <c r="J16" s="26" t="s">
        <v>12</v>
      </c>
      <c r="K16" s="26"/>
      <c r="L16" s="2"/>
      <c r="M16" s="69"/>
      <c r="N16" s="72"/>
    </row>
    <row r="17" spans="1:14" ht="35.25" customHeight="1" x14ac:dyDescent="0.25">
      <c r="A17" s="9">
        <f t="shared" si="0"/>
        <v>1</v>
      </c>
      <c r="B17" s="63"/>
      <c r="C17" s="64"/>
      <c r="D17" s="64"/>
      <c r="E17" s="65"/>
      <c r="F17" s="57" t="s">
        <v>15</v>
      </c>
      <c r="G17" s="58"/>
      <c r="H17" s="90" t="s">
        <v>11</v>
      </c>
      <c r="I17" s="91"/>
      <c r="J17" s="27" t="s">
        <v>12</v>
      </c>
      <c r="K17" s="26"/>
      <c r="L17" s="2"/>
      <c r="M17" s="69"/>
      <c r="N17" s="72"/>
    </row>
    <row r="18" spans="1:14" ht="45.75" customHeight="1" x14ac:dyDescent="0.25">
      <c r="A18" s="9">
        <f t="shared" si="0"/>
        <v>1</v>
      </c>
      <c r="B18" s="63"/>
      <c r="C18" s="64"/>
      <c r="D18" s="64"/>
      <c r="E18" s="65"/>
      <c r="F18" s="57" t="s">
        <v>16</v>
      </c>
      <c r="G18" s="58"/>
      <c r="H18" s="90" t="s">
        <v>11</v>
      </c>
      <c r="I18" s="91"/>
      <c r="J18" s="26" t="s">
        <v>12</v>
      </c>
      <c r="K18" s="26"/>
      <c r="L18" s="2"/>
      <c r="M18" s="69"/>
      <c r="N18" s="72"/>
    </row>
    <row r="19" spans="1:14" ht="35.25" customHeight="1" x14ac:dyDescent="0.25">
      <c r="A19" s="9">
        <f t="shared" si="0"/>
        <v>1</v>
      </c>
      <c r="B19" s="63"/>
      <c r="C19" s="64"/>
      <c r="D19" s="64"/>
      <c r="E19" s="65"/>
      <c r="F19" s="59" t="s">
        <v>17</v>
      </c>
      <c r="G19" s="60"/>
      <c r="H19" s="90" t="s">
        <v>11</v>
      </c>
      <c r="I19" s="91"/>
      <c r="J19" s="26" t="s">
        <v>12</v>
      </c>
      <c r="K19" s="26"/>
      <c r="L19" s="2"/>
      <c r="M19" s="69"/>
      <c r="N19" s="72"/>
    </row>
    <row r="20" spans="1:14" ht="40.5" customHeight="1" thickBot="1" x14ac:dyDescent="0.3">
      <c r="A20" s="9">
        <f t="shared" si="0"/>
        <v>1</v>
      </c>
      <c r="B20" s="63"/>
      <c r="C20" s="64"/>
      <c r="D20" s="64"/>
      <c r="E20" s="65"/>
      <c r="F20" s="45" t="s">
        <v>18</v>
      </c>
      <c r="G20" s="46"/>
      <c r="H20" s="88" t="s">
        <v>11</v>
      </c>
      <c r="I20" s="89"/>
      <c r="J20" s="28" t="s">
        <v>12</v>
      </c>
      <c r="K20" s="28"/>
      <c r="L20" s="3"/>
      <c r="M20" s="69"/>
      <c r="N20" s="72"/>
    </row>
    <row r="21" spans="1:14" ht="48" customHeight="1" x14ac:dyDescent="0.25">
      <c r="A21" s="9">
        <f t="shared" si="0"/>
        <v>1</v>
      </c>
      <c r="B21" s="63"/>
      <c r="C21" s="64"/>
      <c r="D21" s="64"/>
      <c r="E21" s="65"/>
      <c r="F21" s="45" t="s">
        <v>19</v>
      </c>
      <c r="G21" s="46"/>
      <c r="H21" s="88" t="s">
        <v>11</v>
      </c>
      <c r="I21" s="89"/>
      <c r="J21" s="29" t="s">
        <v>12</v>
      </c>
      <c r="K21" s="29"/>
      <c r="L21" s="4"/>
      <c r="M21" s="69"/>
      <c r="N21" s="72"/>
    </row>
    <row r="22" spans="1:14" ht="35.25" customHeight="1" thickBot="1" x14ac:dyDescent="0.3">
      <c r="A22" s="9">
        <f t="shared" si="0"/>
        <v>1</v>
      </c>
      <c r="B22" s="63"/>
      <c r="C22" s="64"/>
      <c r="D22" s="64"/>
      <c r="E22" s="65"/>
      <c r="F22" s="45" t="s">
        <v>20</v>
      </c>
      <c r="G22" s="46"/>
      <c r="H22" s="88" t="s">
        <v>11</v>
      </c>
      <c r="I22" s="89"/>
      <c r="J22" s="26" t="s">
        <v>12</v>
      </c>
      <c r="K22" s="28"/>
      <c r="L22" s="2"/>
      <c r="M22" s="70"/>
      <c r="N22" s="73"/>
    </row>
    <row r="23" spans="1:14" ht="30" customHeight="1" x14ac:dyDescent="0.25">
      <c r="A23" s="9">
        <f t="shared" si="0"/>
        <v>1</v>
      </c>
      <c r="B23" s="47" t="s">
        <v>21</v>
      </c>
      <c r="C23" s="48"/>
      <c r="D23" s="51" t="s">
        <v>22</v>
      </c>
      <c r="E23" s="52"/>
      <c r="F23" s="53" t="s">
        <v>12</v>
      </c>
      <c r="G23" s="54" t="s">
        <v>12</v>
      </c>
      <c r="H23" s="86" t="s">
        <v>11</v>
      </c>
      <c r="I23" s="87"/>
      <c r="J23" s="25" t="s">
        <v>12</v>
      </c>
      <c r="K23" s="23" t="s">
        <v>23</v>
      </c>
      <c r="L23" s="5"/>
      <c r="M23" s="23" t="s">
        <v>12</v>
      </c>
      <c r="N23" s="24" t="s">
        <v>12</v>
      </c>
    </row>
    <row r="24" spans="1:14" ht="30" customHeight="1" thickBot="1" x14ac:dyDescent="0.3">
      <c r="A24" s="9">
        <f t="shared" si="0"/>
        <v>1</v>
      </c>
      <c r="B24" s="49"/>
      <c r="C24" s="50"/>
      <c r="D24" s="55" t="s">
        <v>24</v>
      </c>
      <c r="E24" s="56"/>
      <c r="F24" s="40" t="s">
        <v>12</v>
      </c>
      <c r="G24" s="41" t="s">
        <v>12</v>
      </c>
      <c r="H24" s="92" t="s">
        <v>11</v>
      </c>
      <c r="I24" s="93"/>
      <c r="J24" s="28" t="s">
        <v>12</v>
      </c>
      <c r="K24" s="30" t="s">
        <v>23</v>
      </c>
      <c r="L24" s="6"/>
      <c r="M24" s="30" t="s">
        <v>12</v>
      </c>
      <c r="N24" s="31" t="s">
        <v>12</v>
      </c>
    </row>
    <row r="25" spans="1:14" x14ac:dyDescent="0.25">
      <c r="A25" s="9">
        <f t="shared" si="0"/>
        <v>1</v>
      </c>
    </row>
    <row r="26" spans="1:14" x14ac:dyDescent="0.25">
      <c r="A26" s="7">
        <v>1</v>
      </c>
      <c r="B26" s="42" t="s">
        <v>25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4" x14ac:dyDescent="0.25">
      <c r="A27" s="7">
        <v>1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4" x14ac:dyDescent="0.25">
      <c r="A28" s="7">
        <v>1</v>
      </c>
    </row>
    <row r="29" spans="1:14" x14ac:dyDescent="0.25">
      <c r="A29" s="7">
        <v>1</v>
      </c>
    </row>
    <row r="30" spans="1:14" x14ac:dyDescent="0.25">
      <c r="A30" s="7">
        <v>1</v>
      </c>
      <c r="C30" s="35" t="s">
        <v>26</v>
      </c>
      <c r="D30" s="36"/>
      <c r="E30" s="36"/>
      <c r="F30" s="37"/>
      <c r="I30" s="37"/>
      <c r="J30" s="37"/>
      <c r="K30" s="37"/>
      <c r="L30" s="37"/>
    </row>
    <row r="31" spans="1:14" s="32" customFormat="1" x14ac:dyDescent="0.25">
      <c r="A31" s="7">
        <v>1</v>
      </c>
      <c r="C31" s="35"/>
      <c r="D31" s="38"/>
      <c r="E31" s="38"/>
      <c r="F31" s="38"/>
      <c r="I31" s="38"/>
      <c r="J31" s="38"/>
      <c r="K31" s="38"/>
      <c r="L31" s="38"/>
    </row>
    <row r="32" spans="1:14" s="32" customFormat="1" ht="15" customHeight="1" x14ac:dyDescent="0.25">
      <c r="A32" s="7">
        <v>1</v>
      </c>
      <c r="C32" s="35" t="s">
        <v>27</v>
      </c>
      <c r="D32" s="43"/>
      <c r="E32" s="43"/>
      <c r="F32" s="38"/>
      <c r="I32" s="39"/>
      <c r="J32" s="39"/>
      <c r="K32" s="39"/>
      <c r="L32" s="39"/>
      <c r="M32" s="33"/>
      <c r="N32" s="33"/>
    </row>
    <row r="33" spans="1:14" s="32" customFormat="1" x14ac:dyDescent="0.25">
      <c r="A33" s="7">
        <v>1</v>
      </c>
      <c r="G33" s="33"/>
      <c r="I33" s="44" t="str">
        <f>"podpis a pečiatka "&amp;IF([1]summary!$K$24="","navrhovateľa","dodávateľa")</f>
        <v>podpis a pečiatka navrhovateľa</v>
      </c>
      <c r="J33" s="44"/>
      <c r="K33" s="44"/>
      <c r="L33" s="44"/>
      <c r="M33" s="34"/>
      <c r="N33" s="34"/>
    </row>
  </sheetData>
  <sheetProtection formatCells="0" formatColumns="0" formatRows="0" selectLockedCells="1"/>
  <mergeCells count="43">
    <mergeCell ref="B4:N4"/>
    <mergeCell ref="B6:N6"/>
    <mergeCell ref="B9:C9"/>
    <mergeCell ref="D9:L9"/>
    <mergeCell ref="B11:E11"/>
    <mergeCell ref="F11:G11"/>
    <mergeCell ref="H11:I11"/>
    <mergeCell ref="K11:L11"/>
    <mergeCell ref="F17:G17"/>
    <mergeCell ref="H17:I17"/>
    <mergeCell ref="B12:E22"/>
    <mergeCell ref="F12:G12"/>
    <mergeCell ref="H12:I12"/>
    <mergeCell ref="F13:G13"/>
    <mergeCell ref="H13:I13"/>
    <mergeCell ref="F14:G14"/>
    <mergeCell ref="H14:I14"/>
    <mergeCell ref="F15:G15"/>
    <mergeCell ref="H15:I15"/>
    <mergeCell ref="F16:G16"/>
    <mergeCell ref="H16:I16"/>
    <mergeCell ref="F18:G18"/>
    <mergeCell ref="H18:I18"/>
    <mergeCell ref="F19:G19"/>
    <mergeCell ref="H19:I19"/>
    <mergeCell ref="F20:G20"/>
    <mergeCell ref="H20:I20"/>
    <mergeCell ref="H24:I24"/>
    <mergeCell ref="B26:N27"/>
    <mergeCell ref="D32:E32"/>
    <mergeCell ref="I33:L33"/>
    <mergeCell ref="F21:G21"/>
    <mergeCell ref="H21:I21"/>
    <mergeCell ref="F22:G22"/>
    <mergeCell ref="H22:I22"/>
    <mergeCell ref="B23:C24"/>
    <mergeCell ref="D23:E23"/>
    <mergeCell ref="F23:G23"/>
    <mergeCell ref="H23:I23"/>
    <mergeCell ref="D24:E24"/>
    <mergeCell ref="F24:G24"/>
    <mergeCell ref="M12:M22"/>
    <mergeCell ref="N12:N22"/>
  </mergeCells>
  <dataValidations count="1">
    <dataValidation type="list" allowBlank="1" showInputMessage="1" showErrorMessage="1" sqref="K12:K24" xr:uid="{8852C34D-DE12-4ED3-AE3C-AE059AABD3F1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68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2026-08-26T09:05:14Z</dcterms:created>
  <dcterms:modified xsi:type="dcterms:W3CDTF">2026-08-26T13:48:48Z</dcterms:modified>
</cp:coreProperties>
</file>