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lucia_bardosova/Desktop/PPA_Vyzva_7_SP_2026_73_4/Kovacs SHR/Prieskum trhu OZE/"/>
    </mc:Choice>
  </mc:AlternateContent>
  <xr:revisionPtr revIDLastSave="0" documentId="13_ncr:1_{8C9908E4-2905-534B-9B07-23A75D1B37E8}" xr6:coauthVersionLast="47" xr6:coauthVersionMax="47" xr10:uidLastSave="{00000000-0000-0000-0000-000000000000}"/>
  <bookViews>
    <workbookView xWindow="6800" yWindow="600" windowWidth="22000" windowHeight="17400" xr2:uid="{00000000-000D-0000-FFFF-FFFF00000000}"/>
  </bookViews>
  <sheets>
    <sheet name="Slepý rozpočtový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" l="1"/>
  <c r="F42" i="1"/>
  <c r="F41" i="1"/>
  <c r="F40" i="1"/>
  <c r="F39" i="1"/>
  <c r="F38" i="1"/>
  <c r="F37" i="1"/>
  <c r="F36" i="1"/>
  <c r="F35" i="1"/>
  <c r="F34" i="1"/>
  <c r="F33" i="1"/>
  <c r="F32" i="1"/>
  <c r="F44" i="1" s="1"/>
  <c r="F45" i="1" l="1"/>
  <c r="F46" i="1" s="1"/>
</calcChain>
</file>

<file path=xl/sharedStrings.xml><?xml version="1.0" encoding="utf-8"?>
<sst xmlns="http://schemas.openxmlformats.org/spreadsheetml/2006/main" count="78" uniqueCount="67">
  <si>
    <t>ÚDAJE ŽIADATEĽA / MIESTO REALIZÁCIE</t>
  </si>
  <si>
    <t>Žiadateľ / obchodné meno</t>
  </si>
  <si>
    <t>Sídlo</t>
  </si>
  <si>
    <t>Rimavské Janovce 620, 980 01 Rimavské Janovce</t>
  </si>
  <si>
    <t>IČO</t>
  </si>
  <si>
    <t>Miesto realizácie</t>
  </si>
  <si>
    <t>Výzva</t>
  </si>
  <si>
    <t>7/SP/2026-73.4 – podklad na vyžiadanie porovnateľných cenových ponúk</t>
  </si>
  <si>
    <t>ÚDAJE DODÁVATEĽA – VYPĹŇA DODÁVATEĽ</t>
  </si>
  <si>
    <t>Dodávateľ / obchodné meno</t>
  </si>
  <si>
    <t>Kontaktná osoba / kontakt</t>
  </si>
  <si>
    <t>Dátum vyhotovenia ponuky</t>
  </si>
  <si>
    <t>Platnosť ponuky</t>
  </si>
  <si>
    <t>Dodacia / realizačná lehota</t>
  </si>
  <si>
    <t>MINIMÁLNE TECHNICKÉ PARAMETRE</t>
  </si>
  <si>
    <t>Typ systému</t>
  </si>
  <si>
    <t>Trojfázová hybridná on-grid fotovoltická elektráreň s batériovým úložiskom</t>
  </si>
  <si>
    <t>Celkový DC výkon FV</t>
  </si>
  <si>
    <t>min. 10,00 kWp, max. 10,20 kWp</t>
  </si>
  <si>
    <t>FV moduly</t>
  </si>
  <si>
    <t>monokryštalické; jednotkový výkon min. 450 Wp; počet podľa ponúkaného riešenia a využiteľnej plochy strechy</t>
  </si>
  <si>
    <t>Hybridný menič</t>
  </si>
  <si>
    <t>trojfázový hybridný; menovitý AC výkon 10 kW; kompatibilný s FV poľom a BESS; komunikačný modul a monitoring</t>
  </si>
  <si>
    <t>Batériové úložisko</t>
  </si>
  <si>
    <t>nominálna kapacita min. 10,00 kWh; kompatibilné s meničom; dodávateľ uvedie nominálnu a využiteľnú kapacitu, technológiu a záruku</t>
  </si>
  <si>
    <t>BDU/BMS</t>
  </si>
  <si>
    <t>riadenie, ochrana a bezpečné odpojenie batériovej zostavy alebo ekvivalentné riešenie</t>
  </si>
  <si>
    <t>Strešná konštrukcia</t>
  </si>
  <si>
    <t>kompletná konštrukcia vhodná na existujúcu škridlovú strechu</t>
  </si>
  <si>
    <t>Účel</t>
  </si>
  <si>
    <t>prioritná vlastná spotreba v objekte; prebytky ukladané do BESS a následne využívané pre vlastnú spotrebu podniku</t>
  </si>
  <si>
    <t>POLOŽKOVÝ ROZPOČET – CENY VYPĹŇA DODÁVATEĽ</t>
  </si>
  <si>
    <t>Por.</t>
  </si>
  <si>
    <t>Položka</t>
  </si>
  <si>
    <t>MJ</t>
  </si>
  <si>
    <t>Množstvo</t>
  </si>
  <si>
    <t>Jednotková cena bez DPH</t>
  </si>
  <si>
    <t>Cena bez DPH</t>
  </si>
  <si>
    <t>Ponúkaný výrobca / typ / poznámka</t>
  </si>
  <si>
    <t>FV moduly – kompletná dodávka modulov s celkovým DC výkonom 10,00–10,20 kWp, jednotkový výkon min. 450 Wp, vrátane dopravy</t>
  </si>
  <si>
    <t>kpl</t>
  </si>
  <si>
    <t>Trojfázový hybridný menič s menovitým AC výkonom 10 kW, komunikačným modulom a monitoringom</t>
  </si>
  <si>
    <t>ks</t>
  </si>
  <si>
    <t>Batériové moduly / batériové úložisko s nominálnou kapacitou min. 10,00 kWh</t>
  </si>
  <si>
    <t>sada</t>
  </si>
  <si>
    <t>BDU/BMS alebo ekvivalentná riadiaca, ochranná a odpájacia jednotka batériovej zostavy</t>
  </si>
  <si>
    <t>DC a AC rozvádzače vrátane odpínania, istenia a prepäťových ochrán AC/DC časti</t>
  </si>
  <si>
    <t>Solárna, AC a batériová kabeláž, konektory, ochranné pospájanie a pomocný inštalačný materiál</t>
  </si>
  <si>
    <t>Nosná konštrukcia vhodná na existujúcu škridlovú strechu vrátane upevňovacieho materiálu</t>
  </si>
  <si>
    <t>Montáž nosnej konštrukcie a FV modulov na strechu</t>
  </si>
  <si>
    <t>Doprava, osadenie, prepojenie a montáž batériového úložiska vrátane BDU/BMS</t>
  </si>
  <si>
    <t>Montáž hybridného meniča, zapojenie, konfigurácia, monitoring a oživenie systému</t>
  </si>
  <si>
    <t>Projektové a realizačné podklady, dokumentácia skutočného vyhotovenia a štandardná distribučná agenda potrebná na uvedenie zariadenia do prevádzky</t>
  </si>
  <si>
    <t>Revízia, funkčné skúšky, uvedenie do prevádzky a zaškolenie obsluhy</t>
  </si>
  <si>
    <t>Cena spolu bez DPH</t>
  </si>
  <si>
    <t>DPH 23 %</t>
  </si>
  <si>
    <t>Cena spolu s DPH</t>
  </si>
  <si>
    <t>POŽIADAVKY NA CENOVÚ PONUKU</t>
  </si>
  <si>
    <t>Ponuka musí oceniť celý rozsah položiek bez vynechania. Cena musí zahŕňať kompletné, funkčné a prevádzkyschopné dielo vrátane všetkých komponentov, materiálu, dopravy, montáže, konfigurácie, uvedenia do prevádzky, revízie a ostatných činností nevyhnutných na riadne fungovanie systému.</t>
  </si>
  <si>
    <t>Dodávateľ uvedie výrobcu a presný typ ponúkaných FV modulov, hybridného meniča, batériového úložiska, BDU/BMS alebo ekvivalentného riešenia a podľa možností aj základných rozvádzačov a konštrukcie.</t>
  </si>
  <si>
    <t>Dodávateľ uvedie záručné podmienky FV modulov, meniča a batériového úložiska; pri batérii uvedie nominálnu aj využiteľnú kapacitu a technológiu batérie.</t>
  </si>
  <si>
    <t>Ak ponuka niektorý materiál, prácu alebo súvisiacu činnosť nezahŕňa, musí to byť v ponuke výslovne a samostatne označené.</t>
  </si>
  <si>
    <t>Zálohovaný výstup EPS ani samostatný rozvádzač zálohovaných spotrebičov nie sú súčasťou základného rozsahu.</t>
  </si>
  <si>
    <t>Ing. Peter Kovács</t>
  </si>
  <si>
    <t>Rimavské Janovce 246, 980 01 Rimavské Janovce</t>
  </si>
  <si>
    <t>Cenová ponuka - rozpočtový list</t>
  </si>
  <si>
    <t>STREŠNÁ HYBRIDNÁ FOTOVOLTICKÁ ELEKTRÁREŇ 10,00–10,20 kWp DC / BATÉRIOVÉ ÚLOŽISKO min. 10,00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</si>
</sst>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>
    <font>
      <sz val="11"/>
      <name val="Carlito"/>
    </font>
    <font>
      <b/>
      <sz val="16"/>
      <color rgb="FFFFFFFF"/>
      <name val="Carlito"/>
    </font>
    <font>
      <b/>
      <sz val="11"/>
      <color rgb="FF173E62"/>
      <name val="Carlito"/>
    </font>
    <font>
      <b/>
      <sz val="11"/>
      <color rgb="FFFFFFFF"/>
      <name val="Carlito"/>
    </font>
    <font>
      <sz val="11"/>
      <name val="Carlito"/>
    </font>
  </fonts>
  <fills count="7">
    <fill>
      <patternFill patternType="none"/>
    </fill>
    <fill>
      <patternFill patternType="gray125"/>
    </fill>
    <fill>
      <patternFill patternType="solid">
        <fgColor rgb="FF173E62"/>
      </patternFill>
    </fill>
    <fill>
      <patternFill patternType="solid">
        <fgColor rgb="FFEAF2F8"/>
      </patternFill>
    </fill>
    <fill>
      <patternFill patternType="solid">
        <fgColor rgb="FF2F79B7"/>
      </patternFill>
    </fill>
    <fill>
      <patternFill patternType="solid">
        <fgColor rgb="FFFFF4CC"/>
      </patternFill>
    </fill>
    <fill>
      <patternFill patternType="solid">
        <fgColor rgb="FFD9EAF7"/>
      </patternFill>
    </fill>
  </fills>
  <borders count="9">
    <border>
      <left/>
      <right/>
      <top/>
      <bottom/>
      <diagonal/>
    </border>
    <border>
      <left style="thin">
        <color rgb="FF6B7C8D"/>
      </left>
      <right/>
      <top style="thin">
        <color rgb="FF6B7C8D"/>
      </top>
      <bottom/>
      <diagonal/>
    </border>
    <border>
      <left/>
      <right/>
      <top style="thin">
        <color rgb="FF6B7C8D"/>
      </top>
      <bottom/>
      <diagonal/>
    </border>
    <border>
      <left/>
      <right style="thin">
        <color rgb="FF6B7C8D"/>
      </right>
      <top style="thin">
        <color rgb="FF6B7C8D"/>
      </top>
      <bottom/>
      <diagonal/>
    </border>
    <border>
      <left style="thin">
        <color rgb="FF6B7C8D"/>
      </left>
      <right/>
      <top/>
      <bottom/>
      <diagonal/>
    </border>
    <border>
      <left/>
      <right style="thin">
        <color rgb="FF6B7C8D"/>
      </right>
      <top/>
      <bottom/>
      <diagonal/>
    </border>
    <border>
      <left style="thin">
        <color rgb="FF6B7C8D"/>
      </left>
      <right/>
      <top/>
      <bottom style="thin">
        <color rgb="FF6B7C8D"/>
      </bottom>
      <diagonal/>
    </border>
    <border>
      <left/>
      <right/>
      <top/>
      <bottom style="thin">
        <color rgb="FF6B7C8D"/>
      </bottom>
      <diagonal/>
    </border>
    <border>
      <left/>
      <right style="thin">
        <color rgb="FF6B7C8D"/>
      </right>
      <top/>
      <bottom style="thin">
        <color rgb="FF6B7C8D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3" fillId="2" borderId="0" xfId="1" applyFont="1" applyFill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vertical="center" wrapText="1"/>
    </xf>
    <xf numFmtId="0" fontId="0" fillId="0" borderId="4" xfId="1" applyFont="1" applyBorder="1" applyAlignment="1">
      <alignment horizontal="center" vertical="center" wrapText="1"/>
    </xf>
    <xf numFmtId="0" fontId="0" fillId="0" borderId="0" xfId="1" applyFont="1" applyAlignment="1">
      <alignment vertical="center" wrapText="1"/>
    </xf>
    <xf numFmtId="0" fontId="0" fillId="0" borderId="0" xfId="1" applyFont="1" applyAlignment="1">
      <alignment horizontal="center" vertical="center" wrapText="1"/>
    </xf>
    <xf numFmtId="164" fontId="0" fillId="5" borderId="0" xfId="1" applyNumberFormat="1" applyFont="1" applyFill="1" applyAlignment="1">
      <alignment vertical="center" wrapText="1"/>
    </xf>
    <xf numFmtId="164" fontId="0" fillId="0" borderId="0" xfId="1" applyNumberFormat="1" applyFont="1" applyAlignment="1">
      <alignment vertical="center" wrapText="1"/>
    </xf>
    <xf numFmtId="0" fontId="0" fillId="5" borderId="5" xfId="1" applyFont="1" applyFill="1" applyBorder="1" applyAlignment="1">
      <alignment vertical="center" wrapText="1"/>
    </xf>
    <xf numFmtId="0" fontId="0" fillId="0" borderId="4" xfId="1" applyFont="1" applyBorder="1" applyAlignment="1">
      <alignment vertical="center" wrapText="1"/>
    </xf>
    <xf numFmtId="0" fontId="0" fillId="0" borderId="5" xfId="1" applyFont="1" applyBorder="1" applyAlignment="1">
      <alignment vertical="center" wrapText="1"/>
    </xf>
    <xf numFmtId="164" fontId="2" fillId="3" borderId="0" xfId="1" applyNumberFormat="1" applyFont="1" applyFill="1" applyAlignment="1">
      <alignment vertical="center" wrapText="1"/>
    </xf>
    <xf numFmtId="0" fontId="2" fillId="3" borderId="5" xfId="1" applyFont="1" applyFill="1" applyBorder="1" applyAlignment="1">
      <alignment vertical="center" wrapText="1"/>
    </xf>
    <xf numFmtId="164" fontId="2" fillId="6" borderId="0" xfId="1" applyNumberFormat="1" applyFont="1" applyFill="1" applyAlignment="1">
      <alignment vertical="center" wrapText="1"/>
    </xf>
    <xf numFmtId="0" fontId="2" fillId="6" borderId="5" xfId="1" applyFont="1" applyFill="1" applyBorder="1" applyAlignment="1">
      <alignment vertical="center" wrapText="1"/>
    </xf>
    <xf numFmtId="0" fontId="1" fillId="2" borderId="0" xfId="1" applyFont="1" applyFill="1" applyAlignment="1">
      <alignment horizontal="center" vertical="center" wrapText="1"/>
    </xf>
    <xf numFmtId="0" fontId="2" fillId="3" borderId="0" xfId="1" applyFont="1" applyFill="1" applyAlignment="1">
      <alignment horizontal="center" vertical="center" wrapText="1"/>
    </xf>
    <xf numFmtId="0" fontId="3" fillId="4" borderId="1" xfId="1" applyFont="1" applyFill="1" applyBorder="1" applyAlignment="1">
      <alignment horizontal="left" vertical="center" wrapText="1"/>
    </xf>
    <xf numFmtId="0" fontId="3" fillId="4" borderId="2" xfId="1" applyFont="1" applyFill="1" applyBorder="1" applyAlignment="1">
      <alignment horizontal="left" vertical="center" wrapText="1"/>
    </xf>
    <xf numFmtId="0" fontId="3" fillId="4" borderId="3" xfId="1" applyFont="1" applyFill="1" applyBorder="1" applyAlignment="1">
      <alignment horizontal="left" vertical="center" wrapText="1"/>
    </xf>
    <xf numFmtId="0" fontId="0" fillId="0" borderId="0" xfId="1" applyFont="1" applyAlignment="1">
      <alignment vertical="center" wrapText="1"/>
    </xf>
    <xf numFmtId="0" fontId="0" fillId="0" borderId="5" xfId="1" applyFont="1" applyBorder="1" applyAlignment="1">
      <alignment vertical="center" wrapText="1"/>
    </xf>
    <xf numFmtId="0" fontId="3" fillId="4" borderId="4" xfId="1" applyFont="1" applyFill="1" applyBorder="1" applyAlignment="1">
      <alignment horizontal="left" vertical="center" wrapText="1"/>
    </xf>
    <xf numFmtId="0" fontId="3" fillId="4" borderId="0" xfId="1" applyFont="1" applyFill="1" applyAlignment="1">
      <alignment horizontal="left" vertical="center" wrapText="1"/>
    </xf>
    <xf numFmtId="0" fontId="3" fillId="4" borderId="5" xfId="1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vertical="center" wrapText="1"/>
    </xf>
    <xf numFmtId="0" fontId="2" fillId="3" borderId="0" xfId="1" applyFont="1" applyFill="1" applyAlignment="1">
      <alignment vertical="center" wrapText="1"/>
    </xf>
    <xf numFmtId="164" fontId="2" fillId="3" borderId="0" xfId="1" applyNumberFormat="1" applyFont="1" applyFill="1" applyAlignment="1">
      <alignment vertical="center" wrapText="1"/>
    </xf>
    <xf numFmtId="0" fontId="2" fillId="6" borderId="4" xfId="1" applyFont="1" applyFill="1" applyBorder="1" applyAlignment="1">
      <alignment vertical="center" wrapText="1"/>
    </xf>
    <xf numFmtId="0" fontId="2" fillId="6" borderId="0" xfId="1" applyFont="1" applyFill="1" applyAlignment="1">
      <alignment vertical="center" wrapText="1"/>
    </xf>
    <xf numFmtId="164" fontId="2" fillId="6" borderId="0" xfId="1" applyNumberFormat="1" applyFont="1" applyFill="1" applyAlignment="1">
      <alignment vertical="center" wrapText="1"/>
    </xf>
    <xf numFmtId="0" fontId="0" fillId="0" borderId="4" xfId="1" applyFont="1" applyBorder="1" applyAlignment="1">
      <alignment vertical="center" wrapText="1"/>
    </xf>
    <xf numFmtId="0" fontId="0" fillId="0" borderId="6" xfId="1" applyFont="1" applyBorder="1" applyAlignment="1">
      <alignment vertical="center" wrapText="1"/>
    </xf>
    <xf numFmtId="0" fontId="0" fillId="0" borderId="7" xfId="1" applyFont="1" applyBorder="1" applyAlignment="1">
      <alignment vertical="center" wrapText="1"/>
    </xf>
    <xf numFmtId="0" fontId="0" fillId="0" borderId="8" xfId="1" applyFont="1" applyBorder="1" applyAlignment="1">
      <alignment vertical="center" wrapText="1"/>
    </xf>
    <xf numFmtId="3" fontId="0" fillId="0" borderId="0" xfId="1" applyNumberFormat="1" applyFont="1" applyAlignment="1">
      <alignment horizontal="left" vertical="center" wrapText="1"/>
    </xf>
    <xf numFmtId="0" fontId="0" fillId="0" borderId="0" xfId="1" applyFont="1" applyAlignment="1">
      <alignment horizontal="left" vertical="center" wrapText="1"/>
    </xf>
    <xf numFmtId="0" fontId="0" fillId="0" borderId="5" xfId="1" applyFont="1" applyBorder="1" applyAlignment="1">
      <alignment horizontal="left" vertical="center"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topLeftCell="A13" workbookViewId="0">
      <selection activeCell="J5" sqref="J5"/>
    </sheetView>
  </sheetViews>
  <sheetFormatPr baseColWidth="10" defaultColWidth="8.83203125" defaultRowHeight="14"/>
  <cols>
    <col min="1" max="1" width="18" customWidth="1"/>
    <col min="2" max="2" width="48" customWidth="1"/>
    <col min="3" max="3" width="9" customWidth="1"/>
    <col min="4" max="4" width="11" customWidth="1"/>
    <col min="5" max="5" width="19" customWidth="1"/>
    <col min="6" max="6" width="16" customWidth="1"/>
    <col min="7" max="7" width="32" customWidth="1"/>
  </cols>
  <sheetData>
    <row r="1" spans="1:7" ht="37.25" customHeight="1">
      <c r="A1" s="17" t="s">
        <v>65</v>
      </c>
      <c r="B1" s="17"/>
      <c r="C1" s="17"/>
      <c r="D1" s="17"/>
      <c r="E1" s="17"/>
      <c r="F1" s="17"/>
      <c r="G1" s="17"/>
    </row>
    <row r="2" spans="1:7" ht="37.25" customHeight="1">
      <c r="A2" s="18" t="s">
        <v>66</v>
      </c>
      <c r="B2" s="18"/>
      <c r="C2" s="18"/>
      <c r="D2" s="18"/>
      <c r="E2" s="18"/>
      <c r="F2" s="18"/>
      <c r="G2" s="18"/>
    </row>
    <row r="3" spans="1:7" ht="26.75" customHeight="1">
      <c r="A3" s="6"/>
      <c r="B3" s="6"/>
      <c r="C3" s="6"/>
      <c r="D3" s="6"/>
      <c r="E3" s="6"/>
      <c r="F3" s="6"/>
      <c r="G3" s="6"/>
    </row>
    <row r="4" spans="1:7" ht="37.25" customHeight="1">
      <c r="A4" s="19" t="s">
        <v>0</v>
      </c>
      <c r="B4" s="20"/>
      <c r="C4" s="20"/>
      <c r="D4" s="20"/>
      <c r="E4" s="20"/>
      <c r="F4" s="20"/>
      <c r="G4" s="21"/>
    </row>
    <row r="5" spans="1:7" ht="26.75" customHeight="1">
      <c r="A5" s="4" t="s">
        <v>1</v>
      </c>
      <c r="B5" s="22" t="s">
        <v>63</v>
      </c>
      <c r="C5" s="22"/>
      <c r="D5" s="22"/>
      <c r="E5" s="22"/>
      <c r="F5" s="22"/>
      <c r="G5" s="23"/>
    </row>
    <row r="6" spans="1:7" ht="26.75" customHeight="1">
      <c r="A6" s="4" t="s">
        <v>2</v>
      </c>
      <c r="B6" s="22" t="s">
        <v>64</v>
      </c>
      <c r="C6" s="22"/>
      <c r="D6" s="22"/>
      <c r="E6" s="22"/>
      <c r="F6" s="22"/>
      <c r="G6" s="23"/>
    </row>
    <row r="7" spans="1:7" ht="26.75" customHeight="1">
      <c r="A7" s="4" t="s">
        <v>4</v>
      </c>
      <c r="B7" s="37">
        <v>50138774</v>
      </c>
      <c r="C7" s="38"/>
      <c r="D7" s="38"/>
      <c r="E7" s="38"/>
      <c r="F7" s="38"/>
      <c r="G7" s="39"/>
    </row>
    <row r="8" spans="1:7" ht="26.75" customHeight="1">
      <c r="A8" s="4" t="s">
        <v>5</v>
      </c>
      <c r="B8" s="22" t="s">
        <v>3</v>
      </c>
      <c r="C8" s="22"/>
      <c r="D8" s="22"/>
      <c r="E8" s="22"/>
      <c r="F8" s="22"/>
      <c r="G8" s="23"/>
    </row>
    <row r="9" spans="1:7" ht="26.75" customHeight="1">
      <c r="A9" s="4" t="s">
        <v>6</v>
      </c>
      <c r="B9" s="22" t="s">
        <v>7</v>
      </c>
      <c r="C9" s="22"/>
      <c r="D9" s="22"/>
      <c r="E9" s="22"/>
      <c r="F9" s="22"/>
      <c r="G9" s="23"/>
    </row>
    <row r="10" spans="1:7" ht="26.75" customHeight="1">
      <c r="A10" s="11"/>
      <c r="B10" s="6"/>
      <c r="C10" s="6"/>
      <c r="D10" s="6"/>
      <c r="E10" s="6"/>
      <c r="F10" s="6"/>
      <c r="G10" s="12"/>
    </row>
    <row r="11" spans="1:7" ht="37.25" customHeight="1">
      <c r="A11" s="24" t="s">
        <v>8</v>
      </c>
      <c r="B11" s="25"/>
      <c r="C11" s="25"/>
      <c r="D11" s="25"/>
      <c r="E11" s="25"/>
      <c r="F11" s="25"/>
      <c r="G11" s="26"/>
    </row>
    <row r="12" spans="1:7" ht="26.75" customHeight="1">
      <c r="A12" s="4" t="s">
        <v>9</v>
      </c>
      <c r="B12" s="22"/>
      <c r="C12" s="22"/>
      <c r="D12" s="22"/>
      <c r="E12" s="22"/>
      <c r="F12" s="22"/>
      <c r="G12" s="23"/>
    </row>
    <row r="13" spans="1:7" ht="26.75" customHeight="1">
      <c r="A13" s="4" t="s">
        <v>2</v>
      </c>
      <c r="B13" s="22"/>
      <c r="C13" s="22"/>
      <c r="D13" s="22"/>
      <c r="E13" s="22"/>
      <c r="F13" s="22"/>
      <c r="G13" s="23"/>
    </row>
    <row r="14" spans="1:7" ht="26.75" customHeight="1">
      <c r="A14" s="4" t="s">
        <v>4</v>
      </c>
      <c r="B14" s="22"/>
      <c r="C14" s="22"/>
      <c r="D14" s="22"/>
      <c r="E14" s="22"/>
      <c r="F14" s="22"/>
      <c r="G14" s="23"/>
    </row>
    <row r="15" spans="1:7" ht="26.75" customHeight="1">
      <c r="A15" s="4" t="s">
        <v>10</v>
      </c>
      <c r="B15" s="22"/>
      <c r="C15" s="22"/>
      <c r="D15" s="22"/>
      <c r="E15" s="22"/>
      <c r="F15" s="22"/>
      <c r="G15" s="23"/>
    </row>
    <row r="16" spans="1:7" ht="26.75" customHeight="1">
      <c r="A16" s="4" t="s">
        <v>11</v>
      </c>
      <c r="B16" s="22"/>
      <c r="C16" s="22"/>
      <c r="D16" s="22"/>
      <c r="E16" s="22"/>
      <c r="F16" s="22"/>
      <c r="G16" s="23"/>
    </row>
    <row r="17" spans="1:7" ht="26.75" customHeight="1">
      <c r="A17" s="4" t="s">
        <v>12</v>
      </c>
      <c r="B17" s="22"/>
      <c r="C17" s="22"/>
      <c r="D17" s="22"/>
      <c r="E17" s="22"/>
      <c r="F17" s="22"/>
      <c r="G17" s="23"/>
    </row>
    <row r="18" spans="1:7" ht="26.75" customHeight="1">
      <c r="A18" s="4" t="s">
        <v>13</v>
      </c>
      <c r="B18" s="22"/>
      <c r="C18" s="22"/>
      <c r="D18" s="22"/>
      <c r="E18" s="22"/>
      <c r="F18" s="22"/>
      <c r="G18" s="23"/>
    </row>
    <row r="19" spans="1:7" ht="26.75" customHeight="1">
      <c r="A19" s="11"/>
      <c r="B19" s="6"/>
      <c r="C19" s="6"/>
      <c r="D19" s="6"/>
      <c r="E19" s="6"/>
      <c r="F19" s="6"/>
      <c r="G19" s="12"/>
    </row>
    <row r="20" spans="1:7" ht="37.25" customHeight="1">
      <c r="A20" s="24" t="s">
        <v>14</v>
      </c>
      <c r="B20" s="25"/>
      <c r="C20" s="25"/>
      <c r="D20" s="25"/>
      <c r="E20" s="25"/>
      <c r="F20" s="25"/>
      <c r="G20" s="26"/>
    </row>
    <row r="21" spans="1:7" ht="26.75" customHeight="1">
      <c r="A21" s="4" t="s">
        <v>15</v>
      </c>
      <c r="B21" s="22" t="s">
        <v>16</v>
      </c>
      <c r="C21" s="22"/>
      <c r="D21" s="22"/>
      <c r="E21" s="22"/>
      <c r="F21" s="22"/>
      <c r="G21" s="23"/>
    </row>
    <row r="22" spans="1:7" ht="26.75" customHeight="1">
      <c r="A22" s="4" t="s">
        <v>17</v>
      </c>
      <c r="B22" s="22" t="s">
        <v>18</v>
      </c>
      <c r="C22" s="22"/>
      <c r="D22" s="22"/>
      <c r="E22" s="22"/>
      <c r="F22" s="22"/>
      <c r="G22" s="23"/>
    </row>
    <row r="23" spans="1:7" ht="26.75" customHeight="1">
      <c r="A23" s="4" t="s">
        <v>19</v>
      </c>
      <c r="B23" s="22" t="s">
        <v>20</v>
      </c>
      <c r="C23" s="22"/>
      <c r="D23" s="22"/>
      <c r="E23" s="22"/>
      <c r="F23" s="22"/>
      <c r="G23" s="23"/>
    </row>
    <row r="24" spans="1:7" ht="26.75" customHeight="1">
      <c r="A24" s="4" t="s">
        <v>21</v>
      </c>
      <c r="B24" s="22" t="s">
        <v>22</v>
      </c>
      <c r="C24" s="22"/>
      <c r="D24" s="22"/>
      <c r="E24" s="22"/>
      <c r="F24" s="22"/>
      <c r="G24" s="23"/>
    </row>
    <row r="25" spans="1:7" ht="26.75" customHeight="1">
      <c r="A25" s="4" t="s">
        <v>23</v>
      </c>
      <c r="B25" s="22" t="s">
        <v>24</v>
      </c>
      <c r="C25" s="22"/>
      <c r="D25" s="22"/>
      <c r="E25" s="22"/>
      <c r="F25" s="22"/>
      <c r="G25" s="23"/>
    </row>
    <row r="26" spans="1:7" ht="26.75" customHeight="1">
      <c r="A26" s="4" t="s">
        <v>25</v>
      </c>
      <c r="B26" s="22" t="s">
        <v>26</v>
      </c>
      <c r="C26" s="22"/>
      <c r="D26" s="22"/>
      <c r="E26" s="22"/>
      <c r="F26" s="22"/>
      <c r="G26" s="23"/>
    </row>
    <row r="27" spans="1:7" ht="26.75" customHeight="1">
      <c r="A27" s="4" t="s">
        <v>27</v>
      </c>
      <c r="B27" s="22" t="s">
        <v>28</v>
      </c>
      <c r="C27" s="22"/>
      <c r="D27" s="22"/>
      <c r="E27" s="22"/>
      <c r="F27" s="22"/>
      <c r="G27" s="23"/>
    </row>
    <row r="28" spans="1:7" ht="26.75" customHeight="1">
      <c r="A28" s="4" t="s">
        <v>29</v>
      </c>
      <c r="B28" s="22" t="s">
        <v>30</v>
      </c>
      <c r="C28" s="22"/>
      <c r="D28" s="22"/>
      <c r="E28" s="22"/>
      <c r="F28" s="22"/>
      <c r="G28" s="23"/>
    </row>
    <row r="29" spans="1:7" ht="26.75" customHeight="1">
      <c r="A29" s="11"/>
      <c r="B29" s="6"/>
      <c r="C29" s="6"/>
      <c r="D29" s="6"/>
      <c r="E29" s="6"/>
      <c r="F29" s="6"/>
      <c r="G29" s="12"/>
    </row>
    <row r="30" spans="1:7" ht="37.25" customHeight="1">
      <c r="A30" s="24" t="s">
        <v>31</v>
      </c>
      <c r="B30" s="25"/>
      <c r="C30" s="25"/>
      <c r="D30" s="25"/>
      <c r="E30" s="25"/>
      <c r="F30" s="25"/>
      <c r="G30" s="26"/>
    </row>
    <row r="31" spans="1:7" ht="37.25" customHeight="1">
      <c r="A31" s="2" t="s">
        <v>32</v>
      </c>
      <c r="B31" s="1" t="s">
        <v>33</v>
      </c>
      <c r="C31" s="1" t="s">
        <v>34</v>
      </c>
      <c r="D31" s="1" t="s">
        <v>35</v>
      </c>
      <c r="E31" s="1" t="s">
        <v>36</v>
      </c>
      <c r="F31" s="1" t="s">
        <v>37</v>
      </c>
      <c r="G31" s="3" t="s">
        <v>38</v>
      </c>
    </row>
    <row r="32" spans="1:7" ht="56" customHeight="1">
      <c r="A32" s="5">
        <v>1</v>
      </c>
      <c r="B32" s="6" t="s">
        <v>39</v>
      </c>
      <c r="C32" s="7" t="s">
        <v>40</v>
      </c>
      <c r="D32" s="7">
        <v>1</v>
      </c>
      <c r="E32" s="8"/>
      <c r="F32" s="9" t="str">
        <f t="shared" ref="F32:F43" si="0">IF(E32="","",D32*E32)</f>
        <v/>
      </c>
      <c r="G32" s="10"/>
    </row>
    <row r="33" spans="1:7" ht="56" customHeight="1">
      <c r="A33" s="5">
        <v>2</v>
      </c>
      <c r="B33" s="6" t="s">
        <v>41</v>
      </c>
      <c r="C33" s="7" t="s">
        <v>42</v>
      </c>
      <c r="D33" s="7">
        <v>1</v>
      </c>
      <c r="E33" s="8"/>
      <c r="F33" s="9" t="str">
        <f t="shared" si="0"/>
        <v/>
      </c>
      <c r="G33" s="10"/>
    </row>
    <row r="34" spans="1:7" ht="56" customHeight="1">
      <c r="A34" s="5">
        <v>3</v>
      </c>
      <c r="B34" s="6" t="s">
        <v>43</v>
      </c>
      <c r="C34" s="7" t="s">
        <v>44</v>
      </c>
      <c r="D34" s="7">
        <v>1</v>
      </c>
      <c r="E34" s="8"/>
      <c r="F34" s="9" t="str">
        <f t="shared" si="0"/>
        <v/>
      </c>
      <c r="G34" s="10"/>
    </row>
    <row r="35" spans="1:7" ht="56" customHeight="1">
      <c r="A35" s="5">
        <v>4</v>
      </c>
      <c r="B35" s="6" t="s">
        <v>45</v>
      </c>
      <c r="C35" s="7" t="s">
        <v>42</v>
      </c>
      <c r="D35" s="7">
        <v>1</v>
      </c>
      <c r="E35" s="8"/>
      <c r="F35" s="9" t="str">
        <f t="shared" si="0"/>
        <v/>
      </c>
      <c r="G35" s="10"/>
    </row>
    <row r="36" spans="1:7" ht="56" customHeight="1">
      <c r="A36" s="5">
        <v>5</v>
      </c>
      <c r="B36" s="6" t="s">
        <v>46</v>
      </c>
      <c r="C36" s="7" t="s">
        <v>40</v>
      </c>
      <c r="D36" s="7">
        <v>1</v>
      </c>
      <c r="E36" s="8"/>
      <c r="F36" s="9" t="str">
        <f t="shared" si="0"/>
        <v/>
      </c>
      <c r="G36" s="10"/>
    </row>
    <row r="37" spans="1:7" ht="56" customHeight="1">
      <c r="A37" s="5">
        <v>6</v>
      </c>
      <c r="B37" s="6" t="s">
        <v>47</v>
      </c>
      <c r="C37" s="7" t="s">
        <v>40</v>
      </c>
      <c r="D37" s="7">
        <v>1</v>
      </c>
      <c r="E37" s="8"/>
      <c r="F37" s="9" t="str">
        <f t="shared" si="0"/>
        <v/>
      </c>
      <c r="G37" s="10"/>
    </row>
    <row r="38" spans="1:7" ht="56" customHeight="1">
      <c r="A38" s="5">
        <v>7</v>
      </c>
      <c r="B38" s="6" t="s">
        <v>48</v>
      </c>
      <c r="C38" s="7" t="s">
        <v>40</v>
      </c>
      <c r="D38" s="7">
        <v>1</v>
      </c>
      <c r="E38" s="8"/>
      <c r="F38" s="9" t="str">
        <f t="shared" si="0"/>
        <v/>
      </c>
      <c r="G38" s="10"/>
    </row>
    <row r="39" spans="1:7" ht="56" customHeight="1">
      <c r="A39" s="5">
        <v>8</v>
      </c>
      <c r="B39" s="6" t="s">
        <v>49</v>
      </c>
      <c r="C39" s="7" t="s">
        <v>40</v>
      </c>
      <c r="D39" s="7">
        <v>1</v>
      </c>
      <c r="E39" s="8"/>
      <c r="F39" s="9" t="str">
        <f t="shared" si="0"/>
        <v/>
      </c>
      <c r="G39" s="10"/>
    </row>
    <row r="40" spans="1:7" ht="56" customHeight="1">
      <c r="A40" s="5">
        <v>9</v>
      </c>
      <c r="B40" s="6" t="s">
        <v>50</v>
      </c>
      <c r="C40" s="7" t="s">
        <v>40</v>
      </c>
      <c r="D40" s="7">
        <v>1</v>
      </c>
      <c r="E40" s="8"/>
      <c r="F40" s="9" t="str">
        <f t="shared" si="0"/>
        <v/>
      </c>
      <c r="G40" s="10"/>
    </row>
    <row r="41" spans="1:7" ht="56" customHeight="1">
      <c r="A41" s="5">
        <v>10</v>
      </c>
      <c r="B41" s="6" t="s">
        <v>51</v>
      </c>
      <c r="C41" s="7" t="s">
        <v>40</v>
      </c>
      <c r="D41" s="7">
        <v>1</v>
      </c>
      <c r="E41" s="8"/>
      <c r="F41" s="9" t="str">
        <f t="shared" si="0"/>
        <v/>
      </c>
      <c r="G41" s="10"/>
    </row>
    <row r="42" spans="1:7" ht="56" customHeight="1">
      <c r="A42" s="5">
        <v>11</v>
      </c>
      <c r="B42" s="6" t="s">
        <v>52</v>
      </c>
      <c r="C42" s="7" t="s">
        <v>40</v>
      </c>
      <c r="D42" s="7">
        <v>1</v>
      </c>
      <c r="E42" s="8"/>
      <c r="F42" s="9" t="str">
        <f t="shared" si="0"/>
        <v/>
      </c>
      <c r="G42" s="10"/>
    </row>
    <row r="43" spans="1:7" ht="56" customHeight="1">
      <c r="A43" s="5">
        <v>12</v>
      </c>
      <c r="B43" s="6" t="s">
        <v>53</v>
      </c>
      <c r="C43" s="7" t="s">
        <v>40</v>
      </c>
      <c r="D43" s="7">
        <v>1</v>
      </c>
      <c r="E43" s="8"/>
      <c r="F43" s="9" t="str">
        <f t="shared" si="0"/>
        <v/>
      </c>
      <c r="G43" s="10"/>
    </row>
    <row r="44" spans="1:7" ht="26.75" customHeight="1">
      <c r="A44" s="27" t="s">
        <v>54</v>
      </c>
      <c r="B44" s="28"/>
      <c r="C44" s="28"/>
      <c r="D44" s="28"/>
      <c r="E44" s="29"/>
      <c r="F44" s="13">
        <f>SUM(F32:F43)</f>
        <v>0</v>
      </c>
      <c r="G44" s="14"/>
    </row>
    <row r="45" spans="1:7" ht="26.75" customHeight="1">
      <c r="A45" s="27" t="s">
        <v>55</v>
      </c>
      <c r="B45" s="28"/>
      <c r="C45" s="28"/>
      <c r="D45" s="28"/>
      <c r="E45" s="29"/>
      <c r="F45" s="13">
        <f>F44*0.23</f>
        <v>0</v>
      </c>
      <c r="G45" s="14"/>
    </row>
    <row r="46" spans="1:7" ht="26.75" customHeight="1">
      <c r="A46" s="30" t="s">
        <v>56</v>
      </c>
      <c r="B46" s="31"/>
      <c r="C46" s="31"/>
      <c r="D46" s="31"/>
      <c r="E46" s="32"/>
      <c r="F46" s="15">
        <f>F44+F45</f>
        <v>0</v>
      </c>
      <c r="G46" s="16"/>
    </row>
    <row r="47" spans="1:7" ht="26.75" customHeight="1">
      <c r="A47" s="11"/>
      <c r="B47" s="6"/>
      <c r="C47" s="6"/>
      <c r="D47" s="6"/>
      <c r="E47" s="6"/>
      <c r="F47" s="6"/>
      <c r="G47" s="12"/>
    </row>
    <row r="48" spans="1:7" ht="37.25" customHeight="1">
      <c r="A48" s="24" t="s">
        <v>57</v>
      </c>
      <c r="B48" s="25"/>
      <c r="C48" s="25"/>
      <c r="D48" s="25"/>
      <c r="E48" s="25"/>
      <c r="F48" s="25"/>
      <c r="G48" s="26"/>
    </row>
    <row r="49" spans="1:7" ht="56" customHeight="1">
      <c r="A49" s="33" t="s">
        <v>58</v>
      </c>
      <c r="B49" s="22"/>
      <c r="C49" s="22"/>
      <c r="D49" s="22"/>
      <c r="E49" s="22"/>
      <c r="F49" s="22"/>
      <c r="G49" s="23"/>
    </row>
    <row r="50" spans="1:7" ht="56" customHeight="1">
      <c r="A50" s="33" t="s">
        <v>59</v>
      </c>
      <c r="B50" s="22"/>
      <c r="C50" s="22"/>
      <c r="D50" s="22"/>
      <c r="E50" s="22"/>
      <c r="F50" s="22"/>
      <c r="G50" s="23"/>
    </row>
    <row r="51" spans="1:7" ht="56" customHeight="1">
      <c r="A51" s="33" t="s">
        <v>60</v>
      </c>
      <c r="B51" s="22"/>
      <c r="C51" s="22"/>
      <c r="D51" s="22"/>
      <c r="E51" s="22"/>
      <c r="F51" s="22"/>
      <c r="G51" s="23"/>
    </row>
    <row r="52" spans="1:7" ht="56" customHeight="1">
      <c r="A52" s="33" t="s">
        <v>61</v>
      </c>
      <c r="B52" s="22"/>
      <c r="C52" s="22"/>
      <c r="D52" s="22"/>
      <c r="E52" s="22"/>
      <c r="F52" s="22"/>
      <c r="G52" s="23"/>
    </row>
    <row r="53" spans="1:7" ht="56" customHeight="1">
      <c r="A53" s="34" t="s">
        <v>62</v>
      </c>
      <c r="B53" s="35"/>
      <c r="C53" s="35"/>
      <c r="D53" s="35"/>
      <c r="E53" s="35"/>
      <c r="F53" s="35"/>
      <c r="G53" s="36"/>
    </row>
  </sheetData>
  <mergeCells count="35">
    <mergeCell ref="A49:G49"/>
    <mergeCell ref="A50:G50"/>
    <mergeCell ref="A51:G51"/>
    <mergeCell ref="A52:G52"/>
    <mergeCell ref="A53:G53"/>
    <mergeCell ref="A30:G30"/>
    <mergeCell ref="A44:E44"/>
    <mergeCell ref="A45:E45"/>
    <mergeCell ref="A46:E46"/>
    <mergeCell ref="A48:G48"/>
    <mergeCell ref="B24:G24"/>
    <mergeCell ref="B25:G25"/>
    <mergeCell ref="B26:G26"/>
    <mergeCell ref="B27:G27"/>
    <mergeCell ref="B28:G28"/>
    <mergeCell ref="B18:G18"/>
    <mergeCell ref="A20:G20"/>
    <mergeCell ref="B21:G21"/>
    <mergeCell ref="B22:G22"/>
    <mergeCell ref="B23:G23"/>
    <mergeCell ref="B13:G13"/>
    <mergeCell ref="B14:G14"/>
    <mergeCell ref="B15:G15"/>
    <mergeCell ref="B16:G16"/>
    <mergeCell ref="B17:G17"/>
    <mergeCell ref="B7:G7"/>
    <mergeCell ref="B8:G8"/>
    <mergeCell ref="B9:G9"/>
    <mergeCell ref="A11:G11"/>
    <mergeCell ref="B12:G12"/>
    <mergeCell ref="A1:G1"/>
    <mergeCell ref="A2:G2"/>
    <mergeCell ref="A4:G4"/>
    <mergeCell ref="B5:G5"/>
    <mergeCell ref="B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Slepý rozpočtový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Bárdošová Lucia</cp:lastModifiedBy>
  <dcterms:modified xsi:type="dcterms:W3CDTF">2026-08-26T04:50:20Z</dcterms:modified>
</cp:coreProperties>
</file>