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ofertowy'!$B$1:$L$150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<sst xmlns="http://schemas.openxmlformats.org/spreadsheetml/2006/main" uniqueCount="169" count="261">
  <si>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</si>
  <si>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</si>
  <si>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</si>
  <si>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</si>
  <si>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</si>
  <si>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</si>
  <si>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</si>
  <si>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</si>
  <si>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</si>
  <si>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</si>
  <si>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</si>
  <si>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</si>
  <si>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</si>
  <si>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</si>
  <si>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</si>
  <si>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</si>
  <si>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</si>
  <si>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</si>
  <si>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</si>
  <si>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</si>
  <si>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</si>
  <si>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</si>
  <si>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</si>
  <si>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</si>
  <si>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</si>
  <si>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</si>
  <si>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</si>
  <si>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</si>
  <si>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</si>
  <si>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</si>
  <si>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</si>
  <si>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</si>
  <si>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</si>
  <si>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TSZT</t>
  </si>
  <si>
    <t xml:space="preserve">KMTR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</si>
  <si>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</si>
  <si>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</si>
  <si>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</si>
  <si>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</si>
  <si>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</si>
  <si>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</si>
  <si>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</si>
  <si>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</si>
  <si>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</si>
  <si>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</si>
  <si>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</si>
  <si>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</si>
  <si>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</si>
  <si>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</si>
  <si>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</si>
  <si>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</si>
  <si>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</si>
  <si>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</si>
  <si>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132</t>
  </si>
  <si>
    <t xml:space="preserve">CP-W</t>
  </si>
  <si>
    <t xml:space="preserve">Czyszczenia późne</t>
  </si>
  <si>
    <t xml:space="preserve">150</t>
  </si>
  <si>
    <t xml:space="preserve">GRODZ-DEM</t>
  </si>
  <si>
    <t xml:space="preserve">Demontaż (likwidacja) ogrodzeń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</si>
  <si>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</si>
  <si>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</si>
  <si>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</si>
  <si>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</si>
  <si>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</si>
  <si>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</si>
  <si>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</si>
  <si>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</si>
  <si>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</si>
  <si>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</si>
  <si>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</si>
  <si>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</si>
  <si>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165</t>
  </si>
  <si>
    <t xml:space="preserve">ZW-ZRĘB</t>
  </si>
  <si>
    <t xml:space="preserve">Zwalczanie mechaniczne szkodników wtórnych poprzez zrębkowanie</t>
  </si>
  <si>
    <t xml:space="preserve">172</t>
  </si>
  <si>
    <t xml:space="preserve">CZYSZ-BUD</t>
  </si>
  <si>
    <t xml:space="preserve">Czyszczenie budek lęgowych i schronów dla nietoperzy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</si>
  <si>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</si>
  <si>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</si>
  <si>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</si>
  <si>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</si>
  <si>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</si>
  <si>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</si>
  <si>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</si>
  <si>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</si>
  <si>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</si>
  <si>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</si>
  <si>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</si>
  <si>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</si>
  <si>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</si>
  <si>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</si>
  <si>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</si>
  <si>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</si>
  <si>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</si>
  <si>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</si>
  <si>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</si>
  <si>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</si>
  <si>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</si>
  <si>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</si>
  <si>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</si>
  <si>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</si>
  <si>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</si>
  <si>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</si>
  <si>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</si>
  <si>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</si>
  <si>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</si>
  <si>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</si>
  <si>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</si>
  <si>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</si>
  <si>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</si>
  <si>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</si>
  <si>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</si>
  <si>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</si>
  <si>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</si>
  <si>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</si>
  <si>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</si>
  <si>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</si>
  <si>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</si>
  <si>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</si>
  <si>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</si>
  <si>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</si>
  <si>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</si>
  <si>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</si>
  <si>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</si>
  <si>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</si>
  <si>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</si>
  <si>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</si>
  <si>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</si>
  <si>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</si>
  <si>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</si>
  <si>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</si>
  <si>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</si>
  <si>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</si>
  <si>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</si>
  <si>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</si>
  <si>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</si>
  <si>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</si>
  <si>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</si>
  <si>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</si>
  <si>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</si>
  <si>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</si>
  <si>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</si>
  <si>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</si>
  <si>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</si>
  <si>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</si>
  <si>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</si>
  <si>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</si>
  <si>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</si>
  <si>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</si>
  <si>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</si>
  <si>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</si>
  <si>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</si>
  <si>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</si>
  <si>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</si>
  <si>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54</t>
  </si>
  <si>
    <t xml:space="preserve">WYK-PASR</t>
  </si>
  <si>
    <t xml:space="preserve">Zdarcie pokrywy na pasach - prace ręczne</t>
  </si>
  <si>
    <t xml:space="preserve">77</t>
  </si>
  <si>
    <t xml:space="preserve">WYK-POGCZ</t>
  </si>
  <si>
    <t xml:space="preserve">Wyorywanie bruzd pługiem leśnym z pogłębiaczem na powierzchni pow. 0,5 ha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</si>
  <si>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</si>
  <si>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</si>
  <si>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</si>
  <si>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</si>
  <si>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</si>
  <si>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</si>
  <si>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</si>
  <si>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4 tego zamówienia:</t>
  </si>
  <si>
    <t xml:space="preserve">Leśnictwo Rulewo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</si>
</sst>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167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F91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168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153</v>
      </c>
      <c r="D34" s="33" t="s">
        <v>23</v>
      </c>
      <c r="E34" s="34" t="s">
        <v>24</v>
      </c>
      <c r="F34" s="33" t="s">
        <v>25</v>
      </c>
      <c r="G34" s="35">
        <v>626.0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true" customHeight="true" outlineLevel="0" collapsed="false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tru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true" customHeight="true" outlineLevel="0" collapsed="false">
      <c r="A38" s="24"/>
      <c r="B38" s="28"/>
      <c r="C38" s="29"/>
      <c r="D38" s="29"/>
      <c r="E38" s="29"/>
      <c r="F38" s="29"/>
      <c r="G38" s="29"/>
      <c r="H38" s="30"/>
      <c r="I38" s="29"/>
      <c r="J38" s="29"/>
      <c r="K38" s="29"/>
      <c r="L38" s="31"/>
      <c r="M38" s="27"/>
    </row>
    <row r="39" customFormat="false" ht="19.65" hidden="true" customHeight="true" outlineLevel="0" collapsed="false">
      <c r="A39" s="24"/>
      <c r="B39" s="32"/>
      <c r="C39" s="33"/>
      <c r="D39" s="33"/>
      <c r="E39" s="34"/>
      <c r="F39" s="33"/>
      <c r="G39" s="35"/>
      <c r="H39" s="114"/>
      <c r="I39" s="37">
        <f>ROUND(G39*H39,2)</f>
        <v>0.0</v>
      </c>
      <c r="J39" s="33"/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/>
      </c>
    </row>
    <row r="40" customFormat="false" ht="9" hidden="tru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26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2.0</v>
      </c>
      <c r="C44" s="33" t="s">
        <v>153</v>
      </c>
      <c r="D44" s="33" t="s">
        <v>23</v>
      </c>
      <c r="E44" s="34" t="s">
        <v>24</v>
      </c>
      <c r="F44" s="33" t="s">
        <v>25</v>
      </c>
      <c r="G44" s="35">
        <v>2269.0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27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3.0</v>
      </c>
      <c r="C49" s="33" t="s">
        <v>153</v>
      </c>
      <c r="D49" s="33" t="s">
        <v>23</v>
      </c>
      <c r="E49" s="34" t="s">
        <v>24</v>
      </c>
      <c r="F49" s="33" t="s">
        <v>25</v>
      </c>
      <c r="G49" s="35">
        <v>529.0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28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4.0</v>
      </c>
      <c r="C54" s="33" t="s">
        <v>153</v>
      </c>
      <c r="D54" s="33" t="s">
        <v>23</v>
      </c>
      <c r="E54" s="34" t="s">
        <v>24</v>
      </c>
      <c r="F54" s="33" t="s">
        <v>25</v>
      </c>
      <c r="G54" s="35">
        <v>82.0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5.0</v>
      </c>
      <c r="C57" s="42" t="s">
        <v>29</v>
      </c>
      <c r="D57" s="42" t="s">
        <v>30</v>
      </c>
      <c r="E57" s="43" t="s">
        <v>31</v>
      </c>
      <c r="F57" s="42" t="s">
        <v>32</v>
      </c>
      <c r="G57" s="44">
        <v>1.66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6.0</v>
      </c>
      <c r="C58" s="42" t="s">
        <v>154</v>
      </c>
      <c r="D58" s="42" t="s">
        <v>155</v>
      </c>
      <c r="E58" s="43" t="s">
        <v>156</v>
      </c>
      <c r="F58" s="42" t="s">
        <v>34</v>
      </c>
      <c r="G58" s="44">
        <v>5.39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24.0" hidden="false" customHeight="true" outlineLevel="0" collapsed="false">
      <c r="A59" s="24"/>
      <c r="B59" s="41">
        <v>7.0</v>
      </c>
      <c r="C59" s="42" t="s">
        <v>157</v>
      </c>
      <c r="D59" s="42" t="s">
        <v>158</v>
      </c>
      <c r="E59" s="43" t="s">
        <v>159</v>
      </c>
      <c r="F59" s="42" t="s">
        <v>34</v>
      </c>
      <c r="G59" s="44">
        <v>11.1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8.0</v>
      </c>
      <c r="C60" s="42" t="s">
        <v>35</v>
      </c>
      <c r="D60" s="42" t="s">
        <v>36</v>
      </c>
      <c r="E60" s="43" t="s">
        <v>37</v>
      </c>
      <c r="F60" s="42" t="s">
        <v>33</v>
      </c>
      <c r="G60" s="44">
        <v>53.82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9.0</v>
      </c>
      <c r="C61" s="42" t="s">
        <v>38</v>
      </c>
      <c r="D61" s="42" t="s">
        <v>39</v>
      </c>
      <c r="E61" s="43" t="s">
        <v>40</v>
      </c>
      <c r="F61" s="42" t="s">
        <v>33</v>
      </c>
      <c r="G61" s="44">
        <v>5.6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19.65" hidden="false" customHeight="true" outlineLevel="0" collapsed="false">
      <c r="A62" s="24"/>
      <c r="B62" s="41">
        <v>10.0</v>
      </c>
      <c r="C62" s="42" t="s">
        <v>41</v>
      </c>
      <c r="D62" s="42" t="s">
        <v>42</v>
      </c>
      <c r="E62" s="43" t="s">
        <v>43</v>
      </c>
      <c r="F62" s="42" t="s">
        <v>33</v>
      </c>
      <c r="G62" s="44">
        <v>7.91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19.65" hidden="false" customHeight="true" outlineLevel="0" collapsed="false">
      <c r="A63" s="24"/>
      <c r="B63" s="41">
        <v>11.0</v>
      </c>
      <c r="C63" s="42" t="s">
        <v>44</v>
      </c>
      <c r="D63" s="42" t="s">
        <v>45</v>
      </c>
      <c r="E63" s="43" t="s">
        <v>46</v>
      </c>
      <c r="F63" s="42" t="s">
        <v>33</v>
      </c>
      <c r="G63" s="44">
        <v>67.35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12.0</v>
      </c>
      <c r="C64" s="42" t="s">
        <v>47</v>
      </c>
      <c r="D64" s="42" t="s">
        <v>48</v>
      </c>
      <c r="E64" s="43" t="s">
        <v>49</v>
      </c>
      <c r="F64" s="42" t="s">
        <v>32</v>
      </c>
      <c r="G64" s="44">
        <v>1.0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24.0" hidden="false" customHeight="true" outlineLevel="0" collapsed="false">
      <c r="A65" s="24"/>
      <c r="B65" s="41">
        <v>13.0</v>
      </c>
      <c r="C65" s="42" t="s">
        <v>50</v>
      </c>
      <c r="D65" s="42" t="s">
        <v>51</v>
      </c>
      <c r="E65" s="43" t="s">
        <v>52</v>
      </c>
      <c r="F65" s="42" t="s">
        <v>32</v>
      </c>
      <c r="G65" s="44">
        <v>23.0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14.0</v>
      </c>
      <c r="C66" s="42" t="s">
        <v>160</v>
      </c>
      <c r="D66" s="42" t="s">
        <v>161</v>
      </c>
      <c r="E66" s="43" t="s">
        <v>162</v>
      </c>
      <c r="F66" s="42" t="s">
        <v>32</v>
      </c>
      <c r="G66" s="44">
        <v>2.0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15.0</v>
      </c>
      <c r="C67" s="42" t="s">
        <v>53</v>
      </c>
      <c r="D67" s="42" t="s">
        <v>54</v>
      </c>
      <c r="E67" s="43" t="s">
        <v>55</v>
      </c>
      <c r="F67" s="42" t="s">
        <v>32</v>
      </c>
      <c r="G67" s="44">
        <v>12.04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16.0</v>
      </c>
      <c r="C68" s="42" t="s">
        <v>56</v>
      </c>
      <c r="D68" s="42" t="s">
        <v>57</v>
      </c>
      <c r="E68" s="43" t="s">
        <v>58</v>
      </c>
      <c r="F68" s="42" t="s">
        <v>59</v>
      </c>
      <c r="G68" s="44">
        <v>3.12</v>
      </c>
      <c r="H68" s="114"/>
      <c r="I68" s="37">
        <f>ROUND(G68*H68,2)</f>
        <v>0.0</v>
      </c>
      <c r="J68" s="41">
        <v>23.0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17.0</v>
      </c>
      <c r="C69" s="42" t="s">
        <v>60</v>
      </c>
      <c r="D69" s="42" t="s">
        <v>61</v>
      </c>
      <c r="E69" s="43" t="s">
        <v>62</v>
      </c>
      <c r="F69" s="42" t="s">
        <v>63</v>
      </c>
      <c r="G69" s="44">
        <v>40.0</v>
      </c>
      <c r="H69" s="114"/>
      <c r="I69" s="37">
        <f>ROUND(G69*H69,2)</f>
        <v>0.0</v>
      </c>
      <c r="J69" s="41">
        <v>23.0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18.0</v>
      </c>
      <c r="C70" s="42" t="s">
        <v>64</v>
      </c>
      <c r="D70" s="42" t="s">
        <v>65</v>
      </c>
      <c r="E70" s="43" t="s">
        <v>66</v>
      </c>
      <c r="F70" s="42" t="s">
        <v>67</v>
      </c>
      <c r="G70" s="44">
        <v>33.0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19.0</v>
      </c>
      <c r="C71" s="42" t="s">
        <v>68</v>
      </c>
      <c r="D71" s="42" t="s">
        <v>69</v>
      </c>
      <c r="E71" s="43" t="s">
        <v>70</v>
      </c>
      <c r="F71" s="42" t="s">
        <v>67</v>
      </c>
      <c r="G71" s="44">
        <v>6.0</v>
      </c>
      <c r="H71" s="114"/>
      <c r="I71" s="37">
        <f>ROUND(G71*H71,2)</f>
        <v>0.0</v>
      </c>
      <c r="J71" s="41">
        <v>8.0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20.0</v>
      </c>
      <c r="C72" s="42" t="s">
        <v>71</v>
      </c>
      <c r="D72" s="42" t="s">
        <v>72</v>
      </c>
      <c r="E72" s="43" t="s">
        <v>73</v>
      </c>
      <c r="F72" s="42" t="s">
        <v>25</v>
      </c>
      <c r="G72" s="44">
        <v>10.0</v>
      </c>
      <c r="H72" s="114"/>
      <c r="I72" s="37">
        <f>ROUND(G72*H72,2)</f>
        <v>0.0</v>
      </c>
      <c r="J72" s="41">
        <v>8.0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19.65" hidden="false" customHeight="true" outlineLevel="0" collapsed="false">
      <c r="A73" s="24"/>
      <c r="B73" s="41">
        <v>21.0</v>
      </c>
      <c r="C73" s="42" t="s">
        <v>74</v>
      </c>
      <c r="D73" s="42" t="s">
        <v>75</v>
      </c>
      <c r="E73" s="43" t="s">
        <v>76</v>
      </c>
      <c r="F73" s="42" t="s">
        <v>67</v>
      </c>
      <c r="G73" s="44">
        <v>100.0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22.0</v>
      </c>
      <c r="C74" s="42" t="s">
        <v>77</v>
      </c>
      <c r="D74" s="42" t="s">
        <v>78</v>
      </c>
      <c r="E74" s="43" t="s">
        <v>79</v>
      </c>
      <c r="F74" s="42" t="s">
        <v>63</v>
      </c>
      <c r="G74" s="44">
        <v>220.0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23.0</v>
      </c>
      <c r="C75" s="42" t="s">
        <v>80</v>
      </c>
      <c r="D75" s="42" t="s">
        <v>81</v>
      </c>
      <c r="E75" s="43" t="s">
        <v>79</v>
      </c>
      <c r="F75" s="42" t="s">
        <v>63</v>
      </c>
      <c r="G75" s="44">
        <v>2.0</v>
      </c>
      <c r="H75" s="114"/>
      <c r="I75" s="37">
        <f>ROUND(G75*H75,2)</f>
        <v>0.0</v>
      </c>
      <c r="J75" s="41">
        <v>23.0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24.0</v>
      </c>
      <c r="C76" s="42" t="s">
        <v>82</v>
      </c>
      <c r="D76" s="42" t="s">
        <v>83</v>
      </c>
      <c r="E76" s="43" t="s">
        <v>84</v>
      </c>
      <c r="F76" s="42" t="s">
        <v>63</v>
      </c>
      <c r="G76" s="44">
        <v>145.0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25.0</v>
      </c>
      <c r="C77" s="42" t="s">
        <v>163</v>
      </c>
      <c r="D77" s="42" t="s">
        <v>164</v>
      </c>
      <c r="E77" s="43" t="s">
        <v>165</v>
      </c>
      <c r="F77" s="42" t="s">
        <v>63</v>
      </c>
      <c r="G77" s="44">
        <v>8.0</v>
      </c>
      <c r="H77" s="114"/>
      <c r="I77" s="37">
        <f>ROUND(G77*H77,2)</f>
        <v>0.0</v>
      </c>
      <c r="J77" s="41">
        <v>23.0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26.0</v>
      </c>
      <c r="C78" s="42" t="s">
        <v>85</v>
      </c>
      <c r="D78" s="42" t="s">
        <v>86</v>
      </c>
      <c r="E78" s="43" t="s">
        <v>87</v>
      </c>
      <c r="F78" s="42" t="s">
        <v>63</v>
      </c>
      <c r="G78" s="44">
        <v>20.0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27.0</v>
      </c>
      <c r="C79" s="42" t="s">
        <v>88</v>
      </c>
      <c r="D79" s="42" t="s">
        <v>89</v>
      </c>
      <c r="E79" s="43" t="s">
        <v>87</v>
      </c>
      <c r="F79" s="42" t="s">
        <v>63</v>
      </c>
      <c r="G79" s="44">
        <v>1.0</v>
      </c>
      <c r="H79" s="114"/>
      <c r="I79" s="37">
        <f>ROUND(G79*H79,2)</f>
        <v>0.0</v>
      </c>
      <c r="J79" s="41">
        <v>23.0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28.0</v>
      </c>
      <c r="C80" s="42" t="s">
        <v>90</v>
      </c>
      <c r="D80" s="42" t="s">
        <v>91</v>
      </c>
      <c r="E80" s="43" t="s">
        <v>92</v>
      </c>
      <c r="F80" s="42" t="s">
        <v>63</v>
      </c>
      <c r="G80" s="44">
        <v>20.0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29.0</v>
      </c>
      <c r="C81" s="42" t="s">
        <v>93</v>
      </c>
      <c r="D81" s="42" t="s">
        <v>94</v>
      </c>
      <c r="E81" s="43" t="s">
        <v>166</v>
      </c>
      <c r="F81" s="42" t="s">
        <v>32</v>
      </c>
      <c r="G81" s="44">
        <v>2.83</v>
      </c>
      <c r="H81" s="114"/>
      <c r="I81" s="37">
        <f>ROUND(G81*H81,2)</f>
        <v>0.0</v>
      </c>
      <c r="J81" s="41">
        <v>8.0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false" customHeight="true" outlineLevel="0" collapsed="false">
      <c r="A82" s="24"/>
      <c r="B82" s="41">
        <v>30.0</v>
      </c>
      <c r="C82" s="42" t="s">
        <v>95</v>
      </c>
      <c r="D82" s="42" t="s">
        <v>96</v>
      </c>
      <c r="E82" s="43" t="s">
        <v>79</v>
      </c>
      <c r="F82" s="42" t="s">
        <v>63</v>
      </c>
      <c r="G82" s="44">
        <v>58.5</v>
      </c>
      <c r="H82" s="114"/>
      <c r="I82" s="37">
        <f>ROUND(G82*H82,2)</f>
        <v>0.0</v>
      </c>
      <c r="J82" s="41">
        <v>8.0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31.0</v>
      </c>
      <c r="C83" s="42" t="s">
        <v>97</v>
      </c>
      <c r="D83" s="42" t="s">
        <v>98</v>
      </c>
      <c r="E83" s="43" t="s">
        <v>84</v>
      </c>
      <c r="F83" s="42" t="s">
        <v>63</v>
      </c>
      <c r="G83" s="44">
        <v>4.0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32.0</v>
      </c>
      <c r="C84" s="42" t="s">
        <v>100</v>
      </c>
      <c r="D84" s="42" t="s">
        <v>101</v>
      </c>
      <c r="E84" s="43" t="s">
        <v>102</v>
      </c>
      <c r="F84" s="42" t="s">
        <v>63</v>
      </c>
      <c r="G84" s="44">
        <v>10.0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33.0</v>
      </c>
      <c r="C85" s="42" t="s">
        <v>103</v>
      </c>
      <c r="D85" s="42" t="s">
        <v>104</v>
      </c>
      <c r="E85" s="43" t="s">
        <v>87</v>
      </c>
      <c r="F85" s="42" t="s">
        <v>63</v>
      </c>
      <c r="G85" s="44">
        <v>3.0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true" customHeight="true" outlineLevel="0" collapsed="false">
      <c r="A86" s="24"/>
      <c r="B86" s="41"/>
      <c r="C86" s="42"/>
      <c r="D86" s="42"/>
      <c r="E86" s="43"/>
      <c r="F86" s="42"/>
      <c r="G86" s="44"/>
      <c r="H86" s="114"/>
      <c r="I86" s="37">
        <f>ROUND(G86*H86,2)</f>
        <v>0.0</v>
      </c>
      <c r="J86" s="41"/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/>
      </c>
      <c r="U86" s="24" t="s">
        <v>99</v>
      </c>
    </row>
    <row r="87" customFormat="false" ht="19.65" hidden="true" customHeight="true" outlineLevel="0" collapsed="false">
      <c r="A87" s="24"/>
      <c r="B87" s="41"/>
      <c r="C87" s="42"/>
      <c r="D87" s="42"/>
      <c r="E87" s="43"/>
      <c r="F87" s="42"/>
      <c r="G87" s="44"/>
      <c r="H87" s="114"/>
      <c r="I87" s="37">
        <f>ROUND(G87*H87,2)</f>
        <v>0.0</v>
      </c>
      <c r="J87" s="41"/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/>
      </c>
    </row>
    <row r="88" customFormat="false" ht="19.65" hidden="true" customHeight="true" outlineLevel="0" collapsed="false">
      <c r="A88" s="24"/>
      <c r="B88" s="41"/>
      <c r="C88" s="42"/>
      <c r="D88" s="42"/>
      <c r="E88" s="43"/>
      <c r="F88" s="42"/>
      <c r="G88" s="44"/>
      <c r="H88" s="114"/>
      <c r="I88" s="37">
        <f>ROUND(G88*H88,2)</f>
        <v>0.0</v>
      </c>
      <c r="J88" s="41"/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/>
      </c>
    </row>
    <row r="89" customFormat="false" ht="19.2" hidden="false" customHeight="true" outlineLevel="0" collapsed="false">
      <c r="A89" s="2"/>
      <c r="B89" s="45"/>
      <c r="C89" s="45"/>
      <c r="D89" s="45"/>
      <c r="E89" s="45"/>
      <c r="F89" s="45"/>
      <c r="G89" s="46"/>
      <c r="H89" s="47"/>
      <c r="I89" s="136">
        <f>SUM(I57:I88)</f>
        <v>0.0</v>
      </c>
      <c r="J89" s="48"/>
      <c r="K89" s="136">
        <f>SUM(K57:K88)</f>
        <v>0.0</v>
      </c>
      <c r="L89" s="136">
        <f>SUM(L57:L88)</f>
        <v>0.0</v>
      </c>
      <c r="M89" s="49"/>
    </row>
    <row r="90" customFormat="false" ht="21.45" hidden="false" customHeight="true" outlineLevel="0" collapsed="false">
      <c r="A90" s="2"/>
      <c r="B90" s="50" t="s">
        <v>105</v>
      </c>
      <c r="C90" s="50"/>
      <c r="D90" s="50"/>
      <c r="E90" s="50"/>
      <c r="F90" s="51">
        <f>I34+I39+I44+I49+I54+I89</f>
        <v>0.0</v>
      </c>
      <c r="G90" s="51"/>
      <c r="H90" s="51"/>
      <c r="I90" s="51"/>
      <c r="J90" s="51"/>
      <c r="K90" s="51"/>
      <c r="L90" s="51"/>
      <c r="M90" s="2"/>
    </row>
    <row r="91" customFormat="false" ht="21.45" hidden="false" customHeight="true" outlineLevel="0" collapsed="false">
      <c r="A91" s="2"/>
      <c r="B91" s="50" t="s">
        <v>106</v>
      </c>
      <c r="C91" s="50"/>
      <c r="D91" s="50"/>
      <c r="E91" s="50"/>
      <c r="F91" s="52">
        <f>L34+L39+L44+L49+L54+L89</f>
        <v>0.0</v>
      </c>
      <c r="G91" s="52"/>
      <c r="H91" s="52"/>
      <c r="I91" s="52"/>
      <c r="J91" s="52"/>
      <c r="K91" s="52"/>
      <c r="L91" s="52"/>
      <c r="M91" s="2"/>
    </row>
    <row r="92" customFormat="false" ht="11.1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customFormat="false" ht="45.6" hidden="false" customHeight="true" outlineLevel="0" collapsed="false">
      <c r="A93" s="2"/>
      <c r="B93" s="137" t="str">
        <f aca="false">"Słownie łącznie cena brutto:      "&amp;'Excelblog.pl - Kwoty słownie'!B10</f>
        <v>Słownie łącznie cena brutto:      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2"/>
    </row>
    <row r="94" customFormat="false" ht="6" hidden="false" customHeight="true" outlineLevel="0" collapsed="false">
      <c r="A94" s="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2"/>
    </row>
    <row r="95" customFormat="false" ht="61.35" hidden="false" customHeight="true" outlineLevel="0" collapsed="false">
      <c r="A95" s="2"/>
      <c r="B95" s="119" t="s">
        <v>107</v>
      </c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56"/>
    </row>
    <row r="96" customFormat="false" ht="2.7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customFormat="false" ht="89.1" hidden="false" customHeight="true" outlineLevel="0" collapsed="false">
      <c r="A97" s="2"/>
      <c r="B97" s="116" t="s">
        <v>108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58"/>
    </row>
    <row r="98" customFormat="false" ht="16.9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customFormat="false" ht="89.1" hidden="false" customHeight="true" outlineLevel="0" collapsed="false">
      <c r="A99" s="2"/>
      <c r="B99" s="17" t="s">
        <v>109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59"/>
    </row>
    <row r="100" customFormat="false" ht="5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37.95" hidden="false" customHeight="true" outlineLevel="0" collapsed="false">
      <c r="A101" s="2"/>
      <c r="B101" s="128" t="s">
        <v>110</v>
      </c>
      <c r="C101" s="128"/>
      <c r="D101" s="128"/>
      <c r="E101" s="128"/>
      <c r="F101" s="134" t="s">
        <v>111</v>
      </c>
      <c r="G101" s="134"/>
      <c r="H101" s="134"/>
      <c r="I101" s="134"/>
      <c r="J101" s="134"/>
      <c r="K101" s="134"/>
      <c r="L101" s="134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23"/>
      <c r="C104" s="123"/>
      <c r="D104" s="123"/>
      <c r="E104" s="123"/>
      <c r="F104" s="118"/>
      <c r="G104" s="118"/>
      <c r="H104" s="118"/>
      <c r="I104" s="118"/>
      <c r="J104" s="118"/>
      <c r="K104" s="118"/>
      <c r="L104" s="118"/>
      <c r="M104" s="2"/>
    </row>
    <row r="105" customFormat="false" ht="28.95" hidden="false" customHeight="true" outlineLevel="0" collapsed="false">
      <c r="A105" s="2"/>
      <c r="B105" s="132"/>
      <c r="C105" s="132"/>
      <c r="D105" s="132"/>
      <c r="E105" s="132"/>
      <c r="F105" s="122"/>
      <c r="G105" s="122"/>
      <c r="H105" s="122"/>
      <c r="I105" s="122"/>
      <c r="J105" s="122"/>
      <c r="K105" s="122"/>
      <c r="L105" s="122"/>
      <c r="M105" s="2"/>
    </row>
    <row r="106" customFormat="false" ht="12.6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31.95" hidden="false" customHeight="true" outlineLevel="0" collapsed="false">
      <c r="A107" s="2"/>
      <c r="B107" s="66" t="s">
        <v>112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59"/>
    </row>
    <row r="108" customFormat="false" ht="110.4" hidden="false" customHeight="true" outlineLevel="0" collapsed="false">
      <c r="A108" s="2"/>
      <c r="B108" s="115" t="s">
        <v>113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2"/>
    </row>
    <row r="109" customFormat="false" ht="13.95" hidden="false" customHeight="true" outlineLevel="0" collapsed="false">
      <c r="A109" s="2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2"/>
    </row>
    <row r="110" customFormat="false" ht="33.6" hidden="false" customHeight="true" outlineLevel="0" collapsed="false">
      <c r="A110" s="2"/>
      <c r="B110" s="69" t="s">
        <v>114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</row>
    <row r="111" customFormat="false" ht="2.7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customFormat="false" ht="37.95" hidden="false" customHeight="true" outlineLevel="0" collapsed="false">
      <c r="A112" s="2"/>
      <c r="B112" s="129" t="s">
        <v>115</v>
      </c>
      <c r="C112" s="129"/>
      <c r="D112" s="129"/>
      <c r="E112" s="129"/>
      <c r="F112" s="130" t="s">
        <v>116</v>
      </c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24"/>
      <c r="C115" s="124"/>
      <c r="D115" s="124"/>
      <c r="E115" s="124"/>
      <c r="F115" s="117"/>
      <c r="G115" s="117"/>
      <c r="H115" s="117"/>
      <c r="I115" s="117"/>
      <c r="J115" s="117"/>
      <c r="K115" s="117"/>
      <c r="L115" s="117"/>
      <c r="M115" s="2"/>
    </row>
    <row r="116" customFormat="false" ht="28.95" hidden="false" customHeight="true" outlineLevel="0" collapsed="false">
      <c r="A116" s="2"/>
      <c r="B116" s="135"/>
      <c r="C116" s="135"/>
      <c r="D116" s="135"/>
      <c r="E116" s="135"/>
      <c r="F116" s="133"/>
      <c r="G116" s="133"/>
      <c r="H116" s="133"/>
      <c r="I116" s="133"/>
      <c r="J116" s="133"/>
      <c r="K116" s="133"/>
      <c r="L116" s="133"/>
      <c r="M116" s="2"/>
    </row>
    <row r="117" customFormat="false" ht="16.9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customFormat="false" ht="17.4" hidden="false" customHeight="true" outlineLevel="0" collapsed="false">
      <c r="A118" s="2"/>
      <c r="B118" s="66" t="s">
        <v>117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59"/>
    </row>
    <row r="119" customFormat="false" ht="121.2" hidden="false" customHeight="true" outlineLevel="0" collapsed="false">
      <c r="A119" s="2"/>
      <c r="B119" s="115" t="s">
        <v>118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2"/>
    </row>
    <row r="120" customFormat="false" ht="53.4" hidden="false" customHeight="true" outlineLevel="0" collapsed="false">
      <c r="A120" s="2"/>
      <c r="B120" s="77" t="s">
        <v>119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0"/>
    </row>
    <row r="121" customFormat="false" ht="35.4" hidden="false" customHeight="true" outlineLevel="0" collapsed="false">
      <c r="A121" s="2"/>
      <c r="B121" s="115" t="s">
        <v>120</v>
      </c>
      <c r="C121" s="115"/>
      <c r="D121" s="115"/>
      <c r="E121" s="115"/>
      <c r="F121" s="115"/>
      <c r="G121" s="115"/>
      <c r="H121" s="78"/>
      <c r="I121" s="78"/>
      <c r="J121" s="78"/>
      <c r="K121" s="78"/>
      <c r="L121" s="78"/>
      <c r="M121" s="78"/>
    </row>
    <row r="122" customFormat="false" ht="41.4" hidden="false" customHeight="true" outlineLevel="0" collapsed="false">
      <c r="A122" s="2"/>
      <c r="B122" s="79" t="s">
        <v>121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</row>
    <row r="123" customFormat="false" ht="41.4" hidden="false" customHeight="true" outlineLevel="0" collapsed="false">
      <c r="A123" s="2"/>
      <c r="B123" s="120" t="s">
        <v>122</v>
      </c>
      <c r="C123" s="120"/>
      <c r="D123" s="120"/>
      <c r="E123" s="120"/>
      <c r="F123" s="120"/>
      <c r="G123" s="120"/>
      <c r="H123" s="81"/>
      <c r="I123" s="81"/>
      <c r="J123" s="81"/>
      <c r="K123" s="81"/>
      <c r="L123" s="81"/>
      <c r="M123" s="2"/>
    </row>
    <row r="124" customFormat="false" ht="55.5" hidden="false" customHeight="true" outlineLevel="0" collapsed="false">
      <c r="A124" s="2"/>
      <c r="B124" s="82" t="s">
        <v>123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56"/>
    </row>
    <row r="125" customFormat="false" ht="2.7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33.6" hidden="false" customHeight="true" outlineLevel="0" collapsed="false">
      <c r="A126" s="2"/>
      <c r="B126" s="82" t="s">
        <v>124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56"/>
    </row>
    <row r="127" customFormat="false" ht="13.2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customFormat="false" ht="24" hidden="false" customHeight="true" outlineLevel="0" collapsed="false">
      <c r="A128" s="2"/>
      <c r="B128" s="82" t="s">
        <v>125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56"/>
    </row>
    <row r="129" customFormat="false" ht="16.2" hidden="false" customHeight="true" outlineLevel="0" collapsed="false">
      <c r="A129" s="2"/>
      <c r="B129" s="127"/>
      <c r="C129" s="84" t="s">
        <v>126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127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128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129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130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131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7"/>
      <c r="C135" s="84" t="s">
        <v>132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7.4" hidden="false" customHeight="true" outlineLevel="0" collapsed="false">
      <c r="A136" s="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customFormat="false" ht="37.9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customFormat="false" ht="19.95" hidden="false" customHeight="true" outlineLevel="0" collapsed="false">
      <c r="A138" s="2"/>
      <c r="B138" s="17" t="s">
        <v>133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59"/>
    </row>
    <row r="139" customFormat="false" ht="19.95" hidden="false" customHeight="true" outlineLevel="0" collapsed="false">
      <c r="A139" s="2"/>
      <c r="B139" s="115" t="s">
        <v>134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134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134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134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134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134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134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21" hidden="false" customHeight="true" outlineLevel="0" collapsed="false">
      <c r="A146" s="2"/>
      <c r="B146" s="115" t="s">
        <v>134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31.95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17.7" hidden="false" customHeight="true" outlineLevel="0" collapsed="false">
      <c r="A148" s="2"/>
      <c r="B148" s="2"/>
      <c r="C148" s="2"/>
      <c r="D148" s="2"/>
      <c r="E148" s="2"/>
      <c r="F148" s="2"/>
      <c r="G148" s="2"/>
      <c r="H148" s="125"/>
      <c r="I148" s="125"/>
      <c r="J148" s="125"/>
      <c r="K148" s="125"/>
      <c r="L148" s="2"/>
      <c r="M148" s="2"/>
    </row>
    <row r="149" customFormat="false" ht="40.2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87" t="s">
        <v>135</v>
      </c>
      <c r="J149" s="87"/>
      <c r="K149" s="2"/>
      <c r="L149" s="2"/>
      <c r="M149" s="2"/>
    </row>
    <row r="150" customFormat="false" ht="81.6" hidden="false" customHeight="true" outlineLevel="0" collapsed="false">
      <c r="A150" s="2"/>
      <c r="B150" s="88" t="s">
        <v>136</v>
      </c>
      <c r="C150" s="88"/>
      <c r="D150" s="88"/>
      <c r="E150" s="88"/>
      <c r="F150" s="88"/>
      <c r="G150" s="88"/>
      <c r="H150" s="88"/>
      <c r="I150" s="88"/>
      <c r="J150" s="88"/>
      <c r="K150" s="2"/>
      <c r="L150" s="2"/>
      <c r="M150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0:E90"/>
    <mergeCell ref="F90:L90"/>
    <mergeCell ref="B91:E91"/>
    <mergeCell ref="F91:L91"/>
    <mergeCell ref="B93:L93"/>
    <mergeCell ref="B95:L95"/>
    <mergeCell ref="B97:L97"/>
    <mergeCell ref="B99:L99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7:L107"/>
    <mergeCell ref="B108:L108"/>
    <mergeCell ref="B110:L110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8:L118"/>
    <mergeCell ref="B119:L119"/>
    <mergeCell ref="B120:L120"/>
    <mergeCell ref="B121:G121"/>
    <mergeCell ref="B122:L122"/>
    <mergeCell ref="B123:G123"/>
    <mergeCell ref="B124:L124"/>
    <mergeCell ref="B126:L126"/>
    <mergeCell ref="B128:L128"/>
    <mergeCell ref="C129:F129"/>
    <mergeCell ref="C130:F130"/>
    <mergeCell ref="C131:E131"/>
    <mergeCell ref="C132:E132"/>
    <mergeCell ref="C133:E133"/>
    <mergeCell ref="C134:E134"/>
    <mergeCell ref="C135:E135"/>
    <mergeCell ref="B138:L138"/>
    <mergeCell ref="B139:K139"/>
    <mergeCell ref="B140:K140"/>
    <mergeCell ref="B141:K141"/>
    <mergeCell ref="B142:K142"/>
    <mergeCell ref="B143:K143"/>
    <mergeCell ref="B144:K144"/>
    <mergeCell ref="B145:K145"/>
    <mergeCell ref="B146:K146"/>
    <mergeCell ref="H147:K148"/>
    <mergeCell ref="I149:J149"/>
    <mergeCell ref="B150:J150"/>
  </mergeCells>
  <conditionalFormatting sqref="M31:M88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8" man="true" max="16383" min="0"/>
    <brk id="109" man="true" max="16383" min="0"/>
    <brk id="117" man="true" max="16383" min="0"/>
    <brk id="126" man="true" max="16383" min="0"/>
    <brk id="14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137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138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138</v>
      </c>
      <c r="B3" s="98">
        <f aca="false">'Formularz ofertowy'!F91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139</v>
      </c>
      <c r="D4" s="101" t="s">
        <v>140</v>
      </c>
      <c r="E4" s="101" t="s">
        <v>141</v>
      </c>
      <c r="F4" s="101" t="s">
        <v>142</v>
      </c>
      <c r="G4" s="101" t="s">
        <v>143</v>
      </c>
      <c r="H4" s="101" t="s">
        <v>144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145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146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147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148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149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150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151</v>
      </c>
    </row>
    <row r="14" customFormat="false" ht="13.2" hidden="false" customHeight="false" outlineLevel="0" collapsed="false">
      <c r="A14" s="113" t="s">
        <v>152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