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terezia_vasickova_zdielanesluzby_sk/Documents/Pracovná plocha/TOVARY/VO-001547 BBSK_projekt_smart_IKT_44/"/>
    </mc:Choice>
  </mc:AlternateContent>
  <xr:revisionPtr revIDLastSave="687" documentId="8_{391CAAC0-5C46-49E1-8564-FD1B84864C89}" xr6:coauthVersionLast="47" xr6:coauthVersionMax="47" xr10:uidLastSave="{30C843D6-8E35-4BD6-BE98-1122A24F6040}"/>
  <bookViews>
    <workbookView xWindow="-120" yWindow="-120" windowWidth="29040" windowHeight="15720" xr2:uid="{00000000-000D-0000-FFFF-FFFF00000000}"/>
  </bookViews>
  <sheets>
    <sheet name="stroje a zariade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35" i="1" s="1"/>
  <c r="L8" i="1"/>
  <c r="C30" i="1" l="1"/>
  <c r="C36" i="1" s="1"/>
  <c r="C31" i="1"/>
  <c r="C37" i="1" s="1"/>
</calcChain>
</file>

<file path=xl/sharedStrings.xml><?xml version="1.0" encoding="utf-8"?>
<sst xmlns="http://schemas.openxmlformats.org/spreadsheetml/2006/main" count="62" uniqueCount="61">
  <si>
    <t>Identifikačné údaje uchádzača (obchodné meno, adresa, IČO):</t>
  </si>
  <si>
    <t>Vyplní zaradený záujemca/uchádzač</t>
  </si>
  <si>
    <t>Kontaktná osoba, Telefón, E-mail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</si>
  <si>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</si>
  <si>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</si>
  <si>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</si>
  <si>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</si>
  <si>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</si>
  <si>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</si>
  <si>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</si>
  <si>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</si>
  <si>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</si>
  <si>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</si>
  <si>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</si>
  <si>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</si>
  <si>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 xml:space="preserve">Uchádzač vyplní bunky označené žltou farbou. </t>
  </si>
  <si>
    <t xml:space="preserve">Predmet/názov zákazky:  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</si>
  <si>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</si>
  <si>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</si>
  <si>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DPH: (v EUR)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</si>
  <si>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</si>
  <si>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</si>
  <si>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</si>
  <si>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</si>
  <si>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</si>
  <si>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Príloha č. 1 Zmluvy -Technická špecifikácia a cenová ponuka</t>
  </si>
  <si>
    <t>Technická špecifikácia a cenová kalkulácia</t>
  </si>
  <si>
    <t>Príloha č. 2b SP - Technická špecifikácia a cenová kalkulácia</t>
  </si>
  <si>
    <t>Uchádzač vyhlasuje a predložením svojej ponuky potvrdzuje, že ním ponúkaný tovar spĺňajú požiadavky na predmet zákazky uvedené v príloha č. 2 SP - Technická špecifikácia a cenová kalkulácia.</t>
  </si>
  <si>
    <t>Platca DPH 23%</t>
  </si>
  <si>
    <t>Sociálny podnik 5%</t>
  </si>
  <si>
    <t>Neplatca DPH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</si>
  <si>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</si>
  <si>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</si>
  <si>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r>
      <t>Celková cena za predmet zákazky</t>
    </r>
    <r>
      <rPr>
        <b/>
        <u/>
        <sz val="11"/>
        <color rgb="FF000000"/>
        <rFont val="Calibri"/>
        <family val="2"/>
        <charset val="238"/>
        <scheme val="minor"/>
      </rPr>
      <t xml:space="preserve"> 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kritéria)</t>
    </r>
  </si>
  <si>
    <r>
      <t xml:space="preserve">Poznámka: 
- dátum musí byť aktuálny vo vzťahu ku dňu uplynutia lehoty na predkladanie ponúk;
- Technická špecifikácia a cenová kalkulácia musí byť </t>
    </r>
    <r>
      <rPr>
        <sz val="11"/>
        <color rgb="FFFF0000"/>
        <rFont val="Calibri"/>
        <family val="2"/>
        <charset val="238"/>
        <scheme val="minor"/>
      </rPr>
      <t xml:space="preserve">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</si>
  <si>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t>Procesor</t>
  </si>
  <si>
    <t>64bit mikroprocesor s výkonom dávajúcim minimálne skóre 29400 podľa benchmarku PassMark (https://www.cpubenchmark.net) v čase podávania cenovej ponuky. Počet jadier procesora: min. 16</t>
  </si>
  <si>
    <t>Grafická karta</t>
  </si>
  <si>
    <t>s výkonom dávajúcim minimálne skóre 19500 podľa benchmarku PassMark (https://www.videocardbenchmark.net/) v čase podávania cenovej ponuky.</t>
  </si>
  <si>
    <t>Display</t>
  </si>
  <si>
    <t>palec</t>
  </si>
  <si>
    <t>Operačná pamäť RAM</t>
  </si>
  <si>
    <t>GB</t>
  </si>
  <si>
    <t>min. 64 GB DDR5</t>
  </si>
  <si>
    <t>Úložisko</t>
  </si>
  <si>
    <t>M.2 NVMe SSD, min. 1 TB</t>
  </si>
  <si>
    <t>Bezdrôtové pripojenie:</t>
  </si>
  <si>
    <t>min. 802.11ax, min. Bluetooth v5.3</t>
  </si>
  <si>
    <t>Konektivita</t>
  </si>
  <si>
    <t>Thunderbolt, USB-C, HDMI</t>
  </si>
  <si>
    <t>Operačný systém</t>
  </si>
  <si>
    <t>Windows 11 Pro</t>
  </si>
  <si>
    <t>Záruka</t>
  </si>
  <si>
    <t>mesiac</t>
  </si>
  <si>
    <t>Príslušenstvo:</t>
  </si>
  <si>
    <t>1 x adaptér USB-C (M) na HDMI /VGA/ Ethernet / USB 3.0 (2x) ; 1 x taška pre 16" notebook, farba čierna, nosenie na rameno
1 x USB klávesnica (značenie na klávesnici slovenské), farba čierna
1 x HDMI kábel
1 x USB optická myš farba čierna</t>
  </si>
  <si>
    <t>←</t>
  </si>
  <si>
    <r>
      <t xml:space="preserve">Doplní uchádzač </t>
    </r>
    <r>
      <rPr>
        <b/>
        <sz val="12"/>
        <color theme="1"/>
        <rFont val="Aptos Narrow"/>
        <family val="2"/>
      </rPr>
      <t>↓</t>
    </r>
  </si>
  <si>
    <t>1. Notebook</t>
  </si>
  <si>
    <t>Nákup IKT techniky pre zamestnancov BBSK - Projekt SMART - Výzva č,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</si>
</sst>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ptos Narrow"/>
      <family val="2"/>
    </font>
    <font>
      <b/>
      <sz val="18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4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0" fillId="3" borderId="1" xfId="0" applyNumberFormat="1" applyFill="1" applyBorder="1"/>
    <xf numFmtId="0" fontId="1" fillId="2" borderId="7" xfId="0" applyFont="1" applyFill="1" applyBorder="1" applyAlignment="1">
      <alignment vertical="center" wrapText="1"/>
    </xf>
    <xf numFmtId="4" fontId="14" fillId="3" borderId="1" xfId="0" applyNumberFormat="1" applyFont="1" applyFill="1" applyBorder="1"/>
    <xf numFmtId="0" fontId="6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9" fillId="3" borderId="1" xfId="0" applyFont="1" applyFill="1" applyBorder="1" applyAlignment="1" applyProtection="1">
      <alignment horizontal="left" vertical="top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" fontId="0" fillId="3" borderId="1" xfId="0" applyNumberFormat="1" applyFill="1" applyBorder="1" applyProtection="1">
      <protection locked="0"/>
    </xf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1" xfId="0" applyFont="1" applyBorder="1"/>
    <xf numFmtId="0" fontId="16" fillId="0" borderId="1" xfId="0" applyFont="1" applyBorder="1"/>
    <xf numFmtId="17" fontId="0" fillId="0" borderId="1" xfId="0" applyNumberFormat="1" applyBorder="1" applyAlignment="1">
      <alignment horizontal="center"/>
    </xf>
    <xf numFmtId="0" fontId="17" fillId="0" borderId="1" xfId="0" applyFont="1" applyBorder="1" applyAlignment="1">
      <alignment horizontal="left" vertical="center" wrapText="1"/>
    </xf>
    <xf numFmtId="0" fontId="19" fillId="4" borderId="7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4" fillId="0" borderId="7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14" fillId="0" borderId="7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5"/>
  <sheetViews>
    <sheetView showGridLines="0" tabSelected="1" zoomScale="70" zoomScaleNormal="70" workbookViewId="0">
      <selection activeCell="C7" sqref="C7:G7"/>
    </sheetView>
  </sheetViews>
  <sheetFormatPr defaultRowHeight="15" x14ac:dyDescent="0.25"/>
  <cols>
    <col min="1" max="1" width="4.42578125" customWidth="1"/>
    <col min="2" max="2" width="63.42578125" customWidth="1"/>
    <col min="3" max="3" width="17.42578125" customWidth="1"/>
    <col min="4" max="4" width="33.5703125" bestFit="1" customWidth="1"/>
    <col min="5" max="5" width="24" style="14" bestFit="1" customWidth="1"/>
    <col min="6" max="6" width="49.5703125" customWidth="1"/>
    <col min="7" max="7" width="62.42578125" customWidth="1"/>
    <col min="9" max="13" width="0" hidden="1" customWidth="1"/>
  </cols>
  <sheetData>
    <row r="1" spans="1:12" x14ac:dyDescent="0.25">
      <c r="B1" t="s">
        <v>27</v>
      </c>
      <c r="F1" s="42" t="s">
        <v>25</v>
      </c>
      <c r="G1" s="42"/>
    </row>
    <row r="3" spans="1:12" ht="28.5" x14ac:dyDescent="0.45">
      <c r="C3" s="43" t="s">
        <v>26</v>
      </c>
      <c r="D3" s="44"/>
      <c r="E3" s="44"/>
      <c r="F3" s="44"/>
      <c r="G3" s="45"/>
    </row>
    <row r="5" spans="1:12" ht="30" customHeight="1" x14ac:dyDescent="0.25">
      <c r="B5" s="10" t="s">
        <v>16</v>
      </c>
      <c r="C5" s="46" t="s">
        <v>60</v>
      </c>
      <c r="D5" s="47"/>
      <c r="E5" s="47"/>
      <c r="F5" s="47"/>
      <c r="G5" s="48"/>
    </row>
    <row r="6" spans="1:12" ht="30" customHeight="1" x14ac:dyDescent="0.25">
      <c r="B6" s="7" t="s">
        <v>0</v>
      </c>
      <c r="C6" s="36" t="s">
        <v>1</v>
      </c>
      <c r="D6" s="37"/>
      <c r="E6" s="37"/>
      <c r="F6" s="37"/>
      <c r="G6" s="38"/>
    </row>
    <row r="7" spans="1:12" ht="30" customHeight="1" x14ac:dyDescent="0.25">
      <c r="B7" s="8" t="s">
        <v>2</v>
      </c>
      <c r="C7" s="36" t="s">
        <v>1</v>
      </c>
      <c r="D7" s="37"/>
      <c r="E7" s="37"/>
      <c r="F7" s="37"/>
      <c r="G7" s="38"/>
    </row>
    <row r="8" spans="1:12" ht="30" customHeight="1" x14ac:dyDescent="0.25">
      <c r="B8" s="17" t="s">
        <v>32</v>
      </c>
      <c r="C8" s="22"/>
      <c r="D8" s="34" t="s">
        <v>57</v>
      </c>
      <c r="E8" s="19"/>
      <c r="F8" s="20"/>
      <c r="G8" s="21"/>
      <c r="I8" t="s">
        <v>29</v>
      </c>
      <c r="J8" t="s">
        <v>30</v>
      </c>
      <c r="K8" t="s">
        <v>31</v>
      </c>
      <c r="L8">
        <f>IF(C8="Platca DPH 23%",23%,IF(C8="Sociálny podnik 5%",5%,0%))</f>
        <v>0</v>
      </c>
    </row>
    <row r="9" spans="1:12" ht="30" customHeight="1" x14ac:dyDescent="0.25">
      <c r="B9" s="39" t="s">
        <v>15</v>
      </c>
      <c r="C9" s="40"/>
      <c r="D9" s="40"/>
      <c r="E9" s="40"/>
      <c r="F9" s="40"/>
      <c r="G9" s="41"/>
    </row>
    <row r="11" spans="1:12" ht="15.75" x14ac:dyDescent="0.25">
      <c r="G11" s="35" t="s">
        <v>58</v>
      </c>
    </row>
    <row r="12" spans="1:12" ht="30" customHeight="1" x14ac:dyDescent="0.25">
      <c r="B12" s="11" t="s">
        <v>59</v>
      </c>
      <c r="G12" s="23" t="s">
        <v>17</v>
      </c>
    </row>
    <row r="13" spans="1:12" x14ac:dyDescent="0.25">
      <c r="A13" s="52" t="s">
        <v>3</v>
      </c>
      <c r="B13" s="52" t="s">
        <v>4</v>
      </c>
      <c r="C13" s="54" t="s">
        <v>5</v>
      </c>
      <c r="D13" s="1"/>
      <c r="E13" s="15" t="s">
        <v>6</v>
      </c>
      <c r="F13" s="2"/>
      <c r="G13" s="49" t="s">
        <v>18</v>
      </c>
    </row>
    <row r="14" spans="1:12" x14ac:dyDescent="0.25">
      <c r="A14" s="91"/>
      <c r="B14" s="91"/>
      <c r="C14" s="92"/>
      <c r="D14" s="52" t="s">
        <v>7</v>
      </c>
      <c r="E14" s="52" t="s">
        <v>8</v>
      </c>
      <c r="F14" s="54" t="s">
        <v>9</v>
      </c>
      <c r="G14" s="50"/>
    </row>
    <row r="15" spans="1:12" ht="29.25" customHeight="1" x14ac:dyDescent="0.25">
      <c r="A15" s="53"/>
      <c r="B15" s="53"/>
      <c r="C15" s="55"/>
      <c r="D15" s="53"/>
      <c r="E15" s="53"/>
      <c r="F15" s="55"/>
      <c r="G15" s="51"/>
    </row>
    <row r="16" spans="1:12" ht="60" x14ac:dyDescent="0.25">
      <c r="A16" s="3">
        <v>1</v>
      </c>
      <c r="B16" s="3" t="s">
        <v>36</v>
      </c>
      <c r="C16" s="4"/>
      <c r="D16" s="4"/>
      <c r="E16" s="4"/>
      <c r="F16" s="28" t="s">
        <v>37</v>
      </c>
      <c r="G16" s="24"/>
    </row>
    <row r="17" spans="1:7" ht="60" x14ac:dyDescent="0.25">
      <c r="A17" s="9">
        <v>2</v>
      </c>
      <c r="B17" s="3" t="s">
        <v>38</v>
      </c>
      <c r="C17" s="4"/>
      <c r="D17" s="4"/>
      <c r="E17" s="4"/>
      <c r="F17" s="29" t="s">
        <v>39</v>
      </c>
      <c r="G17" s="25"/>
    </row>
    <row r="18" spans="1:7" x14ac:dyDescent="0.25">
      <c r="A18" s="3">
        <v>3</v>
      </c>
      <c r="B18" s="3" t="s">
        <v>40</v>
      </c>
      <c r="C18" s="4" t="s">
        <v>41</v>
      </c>
      <c r="D18" s="4">
        <v>16</v>
      </c>
      <c r="E18" s="4">
        <v>16</v>
      </c>
      <c r="F18" s="30"/>
      <c r="G18" s="24"/>
    </row>
    <row r="19" spans="1:7" x14ac:dyDescent="0.25">
      <c r="A19" s="9">
        <v>4</v>
      </c>
      <c r="B19" s="3" t="s">
        <v>42</v>
      </c>
      <c r="C19" s="4" t="s">
        <v>43</v>
      </c>
      <c r="D19" s="4">
        <v>64</v>
      </c>
      <c r="E19" s="4"/>
      <c r="F19" s="30" t="s">
        <v>44</v>
      </c>
      <c r="G19" s="24"/>
    </row>
    <row r="20" spans="1:7" x14ac:dyDescent="0.25">
      <c r="A20" s="3">
        <v>5</v>
      </c>
      <c r="B20" s="3" t="s">
        <v>45</v>
      </c>
      <c r="C20" s="4"/>
      <c r="D20" s="4"/>
      <c r="E20" s="4"/>
      <c r="F20" s="30" t="s">
        <v>46</v>
      </c>
      <c r="G20" s="24"/>
    </row>
    <row r="21" spans="1:7" x14ac:dyDescent="0.25">
      <c r="A21" s="9">
        <v>6</v>
      </c>
      <c r="B21" s="3" t="s">
        <v>47</v>
      </c>
      <c r="C21" s="4"/>
      <c r="D21" s="4"/>
      <c r="E21" s="4"/>
      <c r="F21" s="30" t="s">
        <v>48</v>
      </c>
      <c r="G21" s="24"/>
    </row>
    <row r="22" spans="1:7" x14ac:dyDescent="0.25">
      <c r="A22" s="3">
        <v>7</v>
      </c>
      <c r="B22" s="3" t="s">
        <v>49</v>
      </c>
      <c r="C22" s="4"/>
      <c r="D22" s="4"/>
      <c r="E22" s="4"/>
      <c r="F22" s="30" t="s">
        <v>50</v>
      </c>
      <c r="G22" s="24"/>
    </row>
    <row r="23" spans="1:7" x14ac:dyDescent="0.25">
      <c r="A23" s="9">
        <v>8</v>
      </c>
      <c r="B23" s="3" t="s">
        <v>51</v>
      </c>
      <c r="C23" s="4"/>
      <c r="D23" s="4"/>
      <c r="E23" s="4"/>
      <c r="F23" s="28" t="s">
        <v>52</v>
      </c>
      <c r="G23" s="24"/>
    </row>
    <row r="24" spans="1:7" x14ac:dyDescent="0.25">
      <c r="A24" s="3">
        <v>9</v>
      </c>
      <c r="B24" s="3" t="s">
        <v>53</v>
      </c>
      <c r="C24" s="4" t="s">
        <v>54</v>
      </c>
      <c r="D24" s="4">
        <v>48</v>
      </c>
      <c r="E24" s="4"/>
      <c r="F24" s="31"/>
      <c r="G24" s="24"/>
    </row>
    <row r="25" spans="1:7" ht="105" x14ac:dyDescent="0.25">
      <c r="A25" s="9">
        <v>10</v>
      </c>
      <c r="B25" s="3" t="s">
        <v>55</v>
      </c>
      <c r="C25" s="4"/>
      <c r="D25" s="32"/>
      <c r="E25" s="4"/>
      <c r="F25" s="33" t="s">
        <v>56</v>
      </c>
      <c r="G25" s="24"/>
    </row>
    <row r="26" spans="1:7" x14ac:dyDescent="0.25">
      <c r="G26" s="26"/>
    </row>
    <row r="27" spans="1:7" x14ac:dyDescent="0.25">
      <c r="B27" s="5" t="s">
        <v>10</v>
      </c>
      <c r="C27" s="4">
        <v>3</v>
      </c>
      <c r="G27" s="26"/>
    </row>
    <row r="28" spans="1:7" x14ac:dyDescent="0.25">
      <c r="B28" s="5" t="s">
        <v>11</v>
      </c>
      <c r="C28" s="27">
        <v>0</v>
      </c>
      <c r="G28" s="26"/>
    </row>
    <row r="29" spans="1:7" x14ac:dyDescent="0.25">
      <c r="B29" s="5" t="s">
        <v>12</v>
      </c>
      <c r="C29" s="16">
        <f>ROUND(C27*C28,2)</f>
        <v>0</v>
      </c>
      <c r="G29" s="26"/>
    </row>
    <row r="30" spans="1:7" x14ac:dyDescent="0.25">
      <c r="B30" s="5" t="s">
        <v>13</v>
      </c>
      <c r="C30" s="16">
        <f>ROUND(C29*L8,2)</f>
        <v>0</v>
      </c>
      <c r="D30" s="26"/>
      <c r="G30" s="26"/>
    </row>
    <row r="31" spans="1:7" x14ac:dyDescent="0.25">
      <c r="B31" s="6" t="s">
        <v>14</v>
      </c>
      <c r="C31" s="16">
        <f>ROUND(C29*(1+L8),2)</f>
        <v>0</v>
      </c>
      <c r="G31" s="26"/>
    </row>
    <row r="32" spans="1:7" x14ac:dyDescent="0.25">
      <c r="G32" s="26"/>
    </row>
    <row r="35" spans="2:6" ht="45" customHeight="1" x14ac:dyDescent="0.25">
      <c r="B35" s="13" t="s">
        <v>33</v>
      </c>
      <c r="C35" s="18">
        <f>SUM(C29)</f>
        <v>0</v>
      </c>
    </row>
    <row r="36" spans="2:6" ht="33.75" customHeight="1" x14ac:dyDescent="0.25">
      <c r="B36" s="12" t="s">
        <v>19</v>
      </c>
      <c r="C36" s="18">
        <f>SUM(C30)</f>
        <v>0</v>
      </c>
    </row>
    <row r="37" spans="2:6" ht="45.75" customHeight="1" x14ac:dyDescent="0.25">
      <c r="B37" s="13" t="s">
        <v>34</v>
      </c>
      <c r="C37" s="18">
        <f>SUM(C31)</f>
        <v>0</v>
      </c>
    </row>
    <row r="39" spans="2:6" ht="30.75" customHeight="1" x14ac:dyDescent="0.25">
      <c r="B39" s="69" t="s">
        <v>20</v>
      </c>
      <c r="C39" s="70"/>
      <c r="D39" s="70"/>
      <c r="E39" s="70"/>
      <c r="F39" s="71"/>
    </row>
    <row r="41" spans="2:6" ht="30.75" customHeight="1" x14ac:dyDescent="0.25">
      <c r="B41" s="72" t="s">
        <v>28</v>
      </c>
      <c r="C41" s="73"/>
      <c r="D41" s="73"/>
      <c r="E41" s="73"/>
      <c r="F41" s="74"/>
    </row>
    <row r="43" spans="2:6" ht="84" customHeight="1" x14ac:dyDescent="0.25">
      <c r="B43" s="75" t="s">
        <v>21</v>
      </c>
      <c r="C43" s="76"/>
      <c r="D43" s="76"/>
      <c r="E43" s="76"/>
      <c r="F43" s="77"/>
    </row>
    <row r="44" spans="2:6" ht="15.75" thickBot="1" x14ac:dyDescent="0.3"/>
    <row r="45" spans="2:6" ht="14.85" customHeight="1" x14ac:dyDescent="0.25">
      <c r="B45" s="56" t="s">
        <v>22</v>
      </c>
      <c r="C45" s="57"/>
      <c r="D45" s="58" t="s">
        <v>23</v>
      </c>
      <c r="E45" s="59"/>
      <c r="F45" s="60"/>
    </row>
    <row r="46" spans="2:6" x14ac:dyDescent="0.25">
      <c r="B46" s="67" t="s">
        <v>24</v>
      </c>
      <c r="C46" s="68"/>
      <c r="D46" s="61"/>
      <c r="E46" s="62"/>
      <c r="F46" s="63"/>
    </row>
    <row r="47" spans="2:6" x14ac:dyDescent="0.25">
      <c r="B47" s="87"/>
      <c r="C47" s="88"/>
      <c r="D47" s="61"/>
      <c r="E47" s="62"/>
      <c r="F47" s="63"/>
    </row>
    <row r="48" spans="2:6" ht="75" customHeight="1" thickBot="1" x14ac:dyDescent="0.3">
      <c r="B48" s="89"/>
      <c r="C48" s="90"/>
      <c r="D48" s="64"/>
      <c r="E48" s="65"/>
      <c r="F48" s="66"/>
    </row>
    <row r="49" spans="2:6" ht="15.75" thickBot="1" x14ac:dyDescent="0.3"/>
    <row r="50" spans="2:6" x14ac:dyDescent="0.25">
      <c r="B50" s="78" t="s">
        <v>35</v>
      </c>
      <c r="C50" s="79"/>
      <c r="D50" s="79"/>
      <c r="E50" s="79"/>
      <c r="F50" s="80"/>
    </row>
    <row r="51" spans="2:6" x14ac:dyDescent="0.25">
      <c r="B51" s="81"/>
      <c r="C51" s="82"/>
      <c r="D51" s="82"/>
      <c r="E51" s="82"/>
      <c r="F51" s="83"/>
    </row>
    <row r="52" spans="2:6" x14ac:dyDescent="0.25">
      <c r="B52" s="81"/>
      <c r="C52" s="82"/>
      <c r="D52" s="82"/>
      <c r="E52" s="82"/>
      <c r="F52" s="83"/>
    </row>
    <row r="53" spans="2:6" x14ac:dyDescent="0.25">
      <c r="B53" s="81"/>
      <c r="C53" s="82"/>
      <c r="D53" s="82"/>
      <c r="E53" s="82"/>
      <c r="F53" s="83"/>
    </row>
    <row r="54" spans="2:6" x14ac:dyDescent="0.25">
      <c r="B54" s="81"/>
      <c r="C54" s="82"/>
      <c r="D54" s="82"/>
      <c r="E54" s="82"/>
      <c r="F54" s="83"/>
    </row>
    <row r="55" spans="2:6" ht="15.75" thickBot="1" x14ac:dyDescent="0.3">
      <c r="B55" s="84"/>
      <c r="C55" s="85"/>
      <c r="D55" s="85"/>
      <c r="E55" s="85"/>
      <c r="F55" s="86"/>
    </row>
  </sheetData>
  <sheetProtection formatCells="0"/>
  <mergeCells count="21">
    <mergeCell ref="B50:F55"/>
    <mergeCell ref="B47:C48"/>
    <mergeCell ref="A13:A15"/>
    <mergeCell ref="B13:B15"/>
    <mergeCell ref="C13:C15"/>
    <mergeCell ref="G13:G15"/>
    <mergeCell ref="D14:D15"/>
    <mergeCell ref="E14:E15"/>
    <mergeCell ref="F14:F15"/>
    <mergeCell ref="B45:C45"/>
    <mergeCell ref="D45:F48"/>
    <mergeCell ref="B46:C46"/>
    <mergeCell ref="B39:F39"/>
    <mergeCell ref="B41:F41"/>
    <mergeCell ref="B43:F43"/>
    <mergeCell ref="C6:G6"/>
    <mergeCell ref="C7:G7"/>
    <mergeCell ref="B9:G9"/>
    <mergeCell ref="F1:G1"/>
    <mergeCell ref="C3:G3"/>
    <mergeCell ref="C5:G5"/>
  </mergeCells>
  <phoneticPr fontId="4" type="noConversion"/>
  <dataValidations count="1">
    <dataValidation type="list" allowBlank="1" showInputMessage="1" showErrorMessage="1" sqref="C8 E8 G8" xr:uid="{460B2F91-D754-4152-8815-EF8140380488}">
      <formula1>$I$8:$K$8</formula1>
    </dataValidation>
  </dataValidation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67AFEB-917F-4A35-85DE-A6447E32B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stroje a zariadenia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Terézia Vašičková</cp:lastModifiedBy>
  <cp:revision/>
  <dcterms:created xsi:type="dcterms:W3CDTF">2023-07-19T08:32:18Z</dcterms:created>
  <dcterms:modified xsi:type="dcterms:W3CDTF">2026-09-09T09:45:23Z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