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3_73_7_Spracovatelia-09-2026/02_GAS-Familia/PHZ/"/>
    </mc:Choice>
  </mc:AlternateContent>
  <xr:revisionPtr revIDLastSave="0" documentId="13_ncr:1_{46ECEBB3-1DFB-B24B-B617-CC3462A57413}" xr6:coauthVersionLast="47" xr6:coauthVersionMax="47" xr10:uidLastSave="{00000000-0000-0000-0000-000000000000}"/>
  <bookViews>
    <workbookView xWindow="0" yWindow="600" windowWidth="2586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" i="1" l="1"/>
  <c r="H63" i="1"/>
  <c r="H77" i="1"/>
  <c r="H86" i="1"/>
  <c r="H95" i="1"/>
  <c r="H104" i="1"/>
  <c r="H113" i="1"/>
  <c r="H122" i="1"/>
  <c r="H130" i="1"/>
  <c r="H139" i="1"/>
  <c r="H148" i="1"/>
  <c r="G21" i="1" l="1"/>
  <c r="H21" i="1" s="1"/>
  <c r="G20" i="1"/>
  <c r="B121" i="1"/>
  <c r="A26" i="1"/>
  <c r="B26" i="1"/>
  <c r="H20" i="1" l="1"/>
  <c r="H22" i="1" s="1"/>
</calcChain>
</file>

<file path=xl/sharedStrings.xml><?xml version="1.0" encoding="utf-8"?>
<sst xmlns="http://schemas.openxmlformats.org/spreadsheetml/2006/main" count="208" uniqueCount="167">
  <si>
    <t>Pečiatka a podpis predkladateľa ponuky:</t>
  </si>
  <si>
    <t xml:space="preserve">Dátum spracovania: </t>
  </si>
  <si>
    <t xml:space="preserve">Názov </t>
  </si>
  <si>
    <t xml:space="preserve">Minimálne technické požiadavky na predmet obstarávania: </t>
  </si>
  <si>
    <t>ks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</si>
  <si>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</si>
  <si>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</si>
  <si>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</si>
  <si>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</si>
  <si>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</si>
  <si>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</si>
  <si>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</si>
  <si>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</si>
  <si>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</si>
  <si>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</si>
  <si>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</si>
  <si>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</si>
  <si>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</si>
  <si>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</si>
  <si>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</si>
  <si>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</si>
  <si>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</si>
  <si>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Typové označenie / výrobca</t>
  </si>
  <si>
    <t xml:space="preserve">Merná jednotka </t>
  </si>
  <si>
    <r>
      <rPr>
        <b/>
        <sz val="11"/>
        <color rgb="FFFF0000"/>
        <rFont val="Calibri"/>
        <family val="2"/>
        <charset val="238"/>
        <scheme val="minor"/>
      </rPr>
      <t>Upozorenenie:</t>
    </r>
    <r>
      <rPr>
        <sz val="11"/>
        <color theme="1"/>
        <rFont val="Calibri"/>
        <family val="2"/>
        <charset val="238"/>
        <scheme val="minor"/>
      </rPr>
      <t xml:space="preserve"> Uchádzač vypĺňa modré bunky</t>
    </r>
  </si>
  <si>
    <t xml:space="preserve">SPOLU </t>
  </si>
  <si>
    <t>Cena spolu bez DPH</t>
  </si>
  <si>
    <t>GAS Familia, s.r.o. Stará Ľubovňa, Prešovská 8 064 01 Stará Ľubovňa</t>
  </si>
  <si>
    <t xml:space="preserve">Názov projektu: </t>
  </si>
  <si>
    <t xml:space="preserve">Zníženie energetickej náročnosti a zvýšenie efektívnosti vo výrobe ovocných produktov, Prešovská 8, 064 01 Stará Ľubovňa </t>
  </si>
  <si>
    <t>Technologický celok výrobného a skladového príslušenstva</t>
  </si>
  <si>
    <t>komplet</t>
  </si>
  <si>
    <t xml:space="preserve">Požadované minimálne technické parametre - technická špecifikácia </t>
  </si>
  <si>
    <t>Príkon inštalovaný : 380v, 50HZ, 3 fázy 60kw</t>
  </si>
  <si>
    <t>PARA 160°C/6barr</t>
  </si>
  <si>
    <t xml:space="preserve">1. Automatické zariadenie na vystrekovanie, plnenie a uzatváranie </t>
  </si>
  <si>
    <t>Automatické nakladanie a podávanie viečok</t>
  </si>
  <si>
    <t>Automatické predfúknutie vreciek</t>
  </si>
  <si>
    <t>Automatické plnenie vreciek  pri teplote do 80°C</t>
  </si>
  <si>
    <t>Automatické vákuovanie vreciek</t>
  </si>
  <si>
    <t xml:space="preserve">Automatické dávkovanie dusíka vo vrecku </t>
  </si>
  <si>
    <t>Automatické uzatváranie uzáverov</t>
  </si>
  <si>
    <t>Automatická online kontrola uzatvárania,</t>
  </si>
  <si>
    <t>Automatické vypúšťanie pauchov</t>
  </si>
  <si>
    <t>2. Predohrev produktu pred plnením 1,5 t/hod</t>
  </si>
  <si>
    <t>3. Online systém kontroly pauchov po naplnení</t>
  </si>
  <si>
    <t>4. Sterilizacia produktu do teplota 110°C</t>
  </si>
  <si>
    <t>5.Chladenie produktu  do 30°C (použitím chladiaceho tunela)</t>
  </si>
  <si>
    <t>6. Sušenie produktu</t>
  </si>
  <si>
    <t>7. Uskladnenie produktov do karanténnej zóny</t>
  </si>
  <si>
    <t>8. Balenie produtov do skupinového balenia</t>
  </si>
  <si>
    <t>9. automatický CIP systém  na sanitáciu a sterilizáciu pliacel linky  a zásobných tankov</t>
  </si>
  <si>
    <t xml:space="preserve">10. Zostava filtrov na filtráciu produktu  pred plnenením  </t>
  </si>
  <si>
    <t>11. obslužná plošina</t>
  </si>
  <si>
    <t>12. systém na odstraňovanie odpadov</t>
  </si>
  <si>
    <t>13. el. panel na ovládanie a kontrolu  celej inštalácie</t>
  </si>
  <si>
    <t xml:space="preserve">14. Poloautomatický ovinovací stroj </t>
  </si>
  <si>
    <t>15. Doštičkové dopravníky , pásové dopravníky</t>
  </si>
  <si>
    <t>17. Elektrorozvádzač, elektroinštalácia a riadenie</t>
  </si>
  <si>
    <t>Inštalovaný príkon linky: 85 kW, 3x400 V, 50 Hz</t>
  </si>
  <si>
    <t xml:space="preserve">Prostredie : BNV </t>
  </si>
  <si>
    <t>Výkon linky :</t>
  </si>
  <si>
    <t>Príslušenstvo k linke: MEMBRÁNOVÉ ČERPADLO na ovocné pyre, 70 l/min</t>
  </si>
  <si>
    <t>Materiál: hliník</t>
  </si>
  <si>
    <t>Membrána: NBR (High Nitrile)</t>
  </si>
  <si>
    <t>Guľôčka: Hytrel</t>
  </si>
  <si>
    <t>Pripojenie vzduchu: 3/8"</t>
  </si>
  <si>
    <t>Pripojenie: 3/4"</t>
  </si>
  <si>
    <t>Pracovný tlak: 2 – 6 barov</t>
  </si>
  <si>
    <t>Max. tlak: 8 barov</t>
  </si>
  <si>
    <t>Priemerná spotreba vzduchu: 500 l/min</t>
  </si>
  <si>
    <t>Hlučnosť: 75 dB</t>
  </si>
  <si>
    <t>Teplota kvapaliny: -10 až +90 st. C.</t>
  </si>
  <si>
    <t>Max. priemer nečistôt: 1,5 mm</t>
  </si>
  <si>
    <t>Max. prietok: 70 l/min</t>
  </si>
  <si>
    <t>Pracovný pomer: 1:1</t>
  </si>
  <si>
    <t>Príslušenstvo k linke: Čerpadlo na ovocné pyre s frekvenčným meničom</t>
  </si>
  <si>
    <t xml:space="preserve">Duplikátor plášť : chladiace médium, max. 3 bar </t>
  </si>
  <si>
    <t>Duplikátor dno : ohrevné médium, max. 3 bar</t>
  </si>
  <si>
    <t>V nádrži : ovocný kvas</t>
  </si>
  <si>
    <t>Miešadlo : cca ~ 2,5 kW, 3x380V, 50Hz</t>
  </si>
  <si>
    <t>Prostredie : BNV</t>
  </si>
  <si>
    <t>Materiál : nerez</t>
  </si>
  <si>
    <t xml:space="preserve">s možnosťou váženia </t>
  </si>
  <si>
    <t>Príslušenstvo k linke: Nádrž na prípravu prodroduktu</t>
  </si>
  <si>
    <t>Príslušenstvo k linke: Nádrž na skladovanie prodroduktu s vákuovým ovzdušnovašom</t>
  </si>
  <si>
    <t>Príslušenstvo k linke: Nádrž na vodu</t>
  </si>
  <si>
    <t>Miešadlo : cca ~ 3,5 kW, 3x380V, 50Hz</t>
  </si>
  <si>
    <t>príprava produktu vo vákuú pri teplote cca 50°C</t>
  </si>
  <si>
    <t>miešanie vo vákuu</t>
  </si>
  <si>
    <t>priprava produktu pri atmosferickom tlaku140°C</t>
  </si>
  <si>
    <t>sterilzácia/ pasterizácia do 100°C</t>
  </si>
  <si>
    <t>kapacita nádrže 54lit</t>
  </si>
  <si>
    <t>vakum kapacita 80 lit</t>
  </si>
  <si>
    <t>nádrž PBG 145ks/cyklus</t>
  </si>
  <si>
    <t>Elektrický vozík</t>
  </si>
  <si>
    <t>Hlavné rozmery :  730*1313*1816</t>
  </si>
  <si>
    <t>Nosnosť : 2000 kg</t>
  </si>
  <si>
    <t>Max. kapacita batérie: 400 Ah</t>
  </si>
  <si>
    <t>Výška zdvihu : 2000 mm</t>
  </si>
  <si>
    <t>Pojazd : ručný</t>
  </si>
  <si>
    <t xml:space="preserve">Použitie : preprava a zdvíhanie paliet </t>
  </si>
  <si>
    <t>Regalový systém - paletových regálov</t>
  </si>
  <si>
    <t>Paletové regály a ich kotvenie podľa normy STN EN 15512:2020</t>
  </si>
  <si>
    <t>konštrukcia z nosných rámov a nosníkov z uzatvorených profilov</t>
  </si>
  <si>
    <t>rám zložený z dvoch stlpov spojených výpletom</t>
  </si>
  <si>
    <t>dierovanie stlpov možnosť nastaviť skladovacie výšky s krokom 50 mm</t>
  </si>
  <si>
    <t xml:space="preserve">rám galvanický pokovovaním zinku, nosník povrchová prášková farba </t>
  </si>
  <si>
    <t xml:space="preserve">euro paleta š 800 mm, d 1200 mm, v 1800 mm, max váha 830 kg,  </t>
  </si>
  <si>
    <t>zakladacia úroveň +0 - + 6000 mm, kapacita systému 1272 paliet</t>
  </si>
  <si>
    <t>Vysokozdvižný retrak - vozík paletový zakladač</t>
  </si>
  <si>
    <t>vysokozdvižný retrak pre náročné aplikácie</t>
  </si>
  <si>
    <t>elektický s lítium-iónovou batériou</t>
  </si>
  <si>
    <t>zdvíhacie zariadenie - Triplex hilo - A - 7 000 mm</t>
  </si>
  <si>
    <t>vzdialenosť medzi podpornými ramenami - 900 mm</t>
  </si>
  <si>
    <t>ovládenie hydrauliky - oddelené páky</t>
  </si>
  <si>
    <t>verzia riadenia - 360 °</t>
  </si>
  <si>
    <t>dĺžka vidlíc - 1150 mm</t>
  </si>
  <si>
    <t>s bočným posuvom</t>
  </si>
  <si>
    <t>náklon vidlíc 4° hore, 2° dole</t>
  </si>
  <si>
    <t>batéria -  Exide 48V, 620Ah, BFS 2 ks</t>
  </si>
  <si>
    <t xml:space="preserve">nabíjač - Exide HP48/80, 3-Phase 400V, DIN320, 596-634Ah, 50/60 Hz - 1 ks </t>
  </si>
  <si>
    <t>lokalizacia stroja SK nad 6300</t>
  </si>
  <si>
    <t>výškový identifikátor</t>
  </si>
  <si>
    <t>laser na pozicioner vidlíc</t>
  </si>
  <si>
    <t>nastavenie úrovne výšky zdvihu</t>
  </si>
  <si>
    <t>spätné zrkadlo</t>
  </si>
  <si>
    <t>ochrana ramena kábla batérie</t>
  </si>
  <si>
    <t>Vysokozdvižný vozík</t>
  </si>
  <si>
    <t>Hlavné rozmery : 777x1720x1830 mm</t>
  </si>
  <si>
    <t>Nosnosť : 1500 kg</t>
  </si>
  <si>
    <t>Zdvih : elektrický, elmotor 1,5 kW, 230 V/50Hz</t>
  </si>
  <si>
    <t>Výška zdvihu : 2500 mm</t>
  </si>
  <si>
    <t>Použitie : preprava a zdvíhanie paliet aseptický zabalený prodokt</t>
  </si>
  <si>
    <t>Plniaca linka na plnenie ovocného PYRE - Skupina tekutiny: G2</t>
  </si>
  <si>
    <r>
      <rPr>
        <b/>
        <sz val="10"/>
        <color theme="1"/>
        <rFont val="Calibri"/>
        <family val="2"/>
        <scheme val="minor"/>
      </rPr>
      <t>16</t>
    </r>
    <r>
      <rPr>
        <sz val="10"/>
        <color theme="1"/>
        <rFont val="Calibri"/>
        <family val="2"/>
        <scheme val="minor"/>
      </rPr>
      <t>. potrebné trasy podľa projektu</t>
    </r>
  </si>
  <si>
    <r>
      <t>Hlavné rozmery : V= 1,5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</si>
  <si>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Hlavné rozmery : V= 5,0 m</t>
    </r>
    <r>
      <rPr>
        <vertAlign val="superscript"/>
        <sz val="10"/>
        <color theme="1"/>
        <rFont val="Calibri"/>
        <family val="2"/>
        <scheme val="minor"/>
      </rPr>
      <t>3</t>
    </r>
  </si>
  <si>
    <t>Linka sa skladá z týchto zariadení:</t>
  </si>
  <si>
    <t>100-150 pauchov/min, ovocného pyré na výstupe (z pastéra)</t>
  </si>
  <si>
    <t>manipulačný stôl z nehdzavejúcej ocele</t>
  </si>
  <si>
    <t>označovanie injektom laserom na pauche s manipulačným pracoviskom</t>
  </si>
  <si>
    <t>označovanie injektom skupinové balenie s manipulačným pracoviskom</t>
  </si>
  <si>
    <t xml:space="preserve">Počet jednotiek </t>
  </si>
  <si>
    <r>
      <t xml:space="preserve">Typové označenie: </t>
    </r>
    <r>
      <rPr>
        <sz val="10"/>
        <color rgb="FFFF0000"/>
        <rFont val="Calibri (Text)"/>
        <charset val="238"/>
      </rPr>
      <t>doplniť</t>
    </r>
  </si>
  <si>
    <t>P.č.</t>
  </si>
  <si>
    <t>1.</t>
  </si>
  <si>
    <t>2.</t>
  </si>
  <si>
    <t>3.</t>
  </si>
  <si>
    <t xml:space="preserve">4. </t>
  </si>
  <si>
    <t>5.</t>
  </si>
  <si>
    <t>6.</t>
  </si>
  <si>
    <t xml:space="preserve">7. </t>
  </si>
  <si>
    <t xml:space="preserve">1. </t>
  </si>
  <si>
    <t xml:space="preserve">3. </t>
  </si>
  <si>
    <t>Produkt: ovocné pyré</t>
  </si>
  <si>
    <t>Požadovaný prietok: 1 500 kg/h</t>
  </si>
  <si>
    <t>Regulácia: cca 500–1 500 kg/h</t>
  </si>
  <si>
    <t>Materiál: AISI 316L</t>
  </si>
  <si>
    <t>Hygienické prevedenie: CIP</t>
  </si>
  <si>
    <t>Pohon: prevodový motor + frekvenčný menič</t>
  </si>
  <si>
    <t>Pripojenie: približne DN30–DN50, finálne podľa viskozity</t>
  </si>
  <si>
    <t>Teplota produktu: až cca 90 °C</t>
  </si>
  <si>
    <t xml:space="preserve">Technologická linka na výrobu ovocného pyré, výrobné a skladové príslušenstvo </t>
  </si>
  <si>
    <r>
      <t xml:space="preserve">Technologický celok výroby a skladovania ovocných produktov pozostávajúci z technologickej linky na výrobu ovocného pyré a technológií výrobného a skladového príslušenstva - vysokozdvižný vozík, elektrický paletizačný vozík, regálový systém, vysokozdvižný retrak - paletový zakladač. 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</t>
    </r>
  </si>
  <si>
    <t>Technologický celok na výrobu ovocného pyré</t>
  </si>
  <si>
    <t>Multifunkčný systém na plnenie ovocných produktov s elektrickým/plyn napájaním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</si>
</sst>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FF0000"/>
      <name val="Calibri (Text)"/>
      <charset val="238"/>
    </font>
    <font>
      <b/>
      <sz val="12"/>
      <color rgb="FFFF0000"/>
      <name val="Calibri (Text)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4" fontId="14" fillId="5" borderId="14" xfId="0" applyNumberFormat="1" applyFont="1" applyFill="1" applyBorder="1" applyAlignment="1">
      <alignment horizontal="center" vertical="center"/>
    </xf>
    <xf numFmtId="4" fontId="14" fillId="0" borderId="17" xfId="0" applyNumberFormat="1" applyFont="1" applyBorder="1" applyAlignment="1">
      <alignment horizontal="center" vertical="center"/>
    </xf>
    <xf numFmtId="4" fontId="12" fillId="2" borderId="21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3" fontId="14" fillId="0" borderId="24" xfId="0" applyNumberFormat="1" applyFont="1" applyBorder="1" applyAlignment="1">
      <alignment horizontal="center" vertical="center"/>
    </xf>
    <xf numFmtId="4" fontId="14" fillId="5" borderId="24" xfId="0" applyNumberFormat="1" applyFont="1" applyFill="1" applyBorder="1" applyAlignment="1">
      <alignment horizontal="center" vertical="center"/>
    </xf>
    <xf numFmtId="4" fontId="14" fillId="0" borderId="25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164" fontId="17" fillId="0" borderId="11" xfId="0" applyNumberFormat="1" applyFont="1" applyBorder="1" applyAlignment="1">
      <alignment horizontal="left"/>
    </xf>
    <xf numFmtId="164" fontId="17" fillId="0" borderId="9" xfId="0" applyNumberFormat="1" applyFont="1" applyBorder="1" applyAlignment="1">
      <alignment horizontal="left"/>
    </xf>
    <xf numFmtId="0" fontId="17" fillId="0" borderId="11" xfId="0" applyFont="1" applyBorder="1" applyAlignment="1">
      <alignment vertical="center"/>
    </xf>
    <xf numFmtId="0" fontId="19" fillId="0" borderId="11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center"/>
    </xf>
    <xf numFmtId="0" fontId="17" fillId="0" borderId="35" xfId="0" applyFont="1" applyBorder="1"/>
    <xf numFmtId="0" fontId="17" fillId="0" borderId="35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/>
    </xf>
    <xf numFmtId="0" fontId="17" fillId="0" borderId="35" xfId="0" applyFont="1" applyBorder="1" applyAlignment="1">
      <alignment vertical="center"/>
    </xf>
    <xf numFmtId="0" fontId="20" fillId="6" borderId="42" xfId="0" applyFont="1" applyFill="1" applyBorder="1"/>
    <xf numFmtId="0" fontId="20" fillId="6" borderId="43" xfId="0" applyFont="1" applyFill="1" applyBorder="1"/>
    <xf numFmtId="0" fontId="20" fillId="6" borderId="11" xfId="0" applyFont="1" applyFill="1" applyBorder="1"/>
    <xf numFmtId="0" fontId="20" fillId="6" borderId="12" xfId="0" applyFont="1" applyFill="1" applyBorder="1"/>
    <xf numFmtId="164" fontId="17" fillId="0" borderId="35" xfId="0" applyNumberFormat="1" applyFont="1" applyBorder="1" applyAlignment="1">
      <alignment horizontal="left" vertical="center" wrapText="1"/>
    </xf>
    <xf numFmtId="164" fontId="17" fillId="0" borderId="36" xfId="0" applyNumberFormat="1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0" fillId="6" borderId="15" xfId="0" applyFont="1" applyFill="1" applyBorder="1" applyAlignment="1">
      <alignment horizontal="left"/>
    </xf>
    <xf numFmtId="0" fontId="20" fillId="6" borderId="14" xfId="0" applyFont="1" applyFill="1" applyBorder="1" applyAlignment="1">
      <alignment horizontal="left"/>
    </xf>
    <xf numFmtId="0" fontId="20" fillId="6" borderId="17" xfId="0" applyFont="1" applyFill="1" applyBorder="1" applyAlignment="1">
      <alignment horizontal="left"/>
    </xf>
    <xf numFmtId="0" fontId="22" fillId="7" borderId="49" xfId="0" applyFont="1" applyFill="1" applyBorder="1" applyAlignment="1">
      <alignment horizontal="left"/>
    </xf>
    <xf numFmtId="0" fontId="22" fillId="7" borderId="42" xfId="0" applyFont="1" applyFill="1" applyBorder="1" applyAlignment="1">
      <alignment horizontal="left"/>
    </xf>
    <xf numFmtId="0" fontId="22" fillId="7" borderId="43" xfId="0" applyFont="1" applyFill="1" applyBorder="1" applyAlignment="1">
      <alignment horizontal="left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" fontId="17" fillId="0" borderId="11" xfId="0" applyNumberFormat="1" applyFont="1" applyBorder="1" applyAlignment="1">
      <alignment horizontal="center" vertical="center" wrapText="1"/>
    </xf>
    <xf numFmtId="4" fontId="17" fillId="0" borderId="9" xfId="0" applyNumberFormat="1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/>
    </xf>
    <xf numFmtId="4" fontId="17" fillId="0" borderId="16" xfId="0" applyNumberFormat="1" applyFont="1" applyBorder="1" applyAlignment="1">
      <alignment horizontal="center" vertical="center"/>
    </xf>
    <xf numFmtId="0" fontId="20" fillId="4" borderId="40" xfId="0" applyFont="1" applyFill="1" applyBorder="1" applyAlignment="1">
      <alignment horizontal="left" vertical="center" wrapText="1"/>
    </xf>
    <xf numFmtId="0" fontId="20" fillId="4" borderId="41" xfId="0" applyFont="1" applyFill="1" applyBorder="1" applyAlignment="1">
      <alignment horizontal="left" vertical="center" wrapText="1"/>
    </xf>
    <xf numFmtId="0" fontId="16" fillId="0" borderId="35" xfId="0" applyFont="1" applyBorder="1" applyAlignment="1">
      <alignment horizontal="center" vertical="top" wrapText="1"/>
    </xf>
    <xf numFmtId="0" fontId="20" fillId="4" borderId="42" xfId="0" applyFont="1" applyFill="1" applyBorder="1" applyAlignment="1">
      <alignment horizontal="left" vertical="center" wrapText="1"/>
    </xf>
    <xf numFmtId="0" fontId="20" fillId="4" borderId="43" xfId="0" applyFont="1" applyFill="1" applyBorder="1" applyAlignment="1">
      <alignment horizontal="left" vertical="center" wrapText="1"/>
    </xf>
    <xf numFmtId="0" fontId="16" fillId="0" borderId="45" xfId="0" applyFont="1" applyBorder="1" applyAlignment="1">
      <alignment horizontal="center" vertical="top" wrapText="1"/>
    </xf>
    <xf numFmtId="0" fontId="16" fillId="0" borderId="46" xfId="0" applyFont="1" applyBorder="1" applyAlignment="1">
      <alignment horizontal="center" vertical="top" wrapText="1"/>
    </xf>
    <xf numFmtId="0" fontId="16" fillId="0" borderId="47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4" fontId="17" fillId="0" borderId="33" xfId="0" applyNumberFormat="1" applyFont="1" applyBorder="1" applyAlignment="1">
      <alignment horizontal="center" vertical="center" wrapText="1"/>
    </xf>
    <xf numFmtId="4" fontId="17" fillId="0" borderId="26" xfId="0" applyNumberFormat="1" applyFont="1" applyBorder="1" applyAlignment="1">
      <alignment horizontal="center" vertical="center" wrapText="1"/>
    </xf>
    <xf numFmtId="4" fontId="17" fillId="0" borderId="38" xfId="0" applyNumberFormat="1" applyFont="1" applyBorder="1" applyAlignment="1">
      <alignment horizontal="center" vertical="center" wrapText="1"/>
    </xf>
    <xf numFmtId="4" fontId="17" fillId="0" borderId="34" xfId="0" applyNumberFormat="1" applyFont="1" applyBorder="1" applyAlignment="1">
      <alignment horizontal="center" vertical="center"/>
    </xf>
    <xf numFmtId="4" fontId="17" fillId="0" borderId="27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4" fontId="17" fillId="0" borderId="11" xfId="0" applyNumberFormat="1" applyFont="1" applyBorder="1" applyAlignment="1">
      <alignment horizontal="center" vertical="center"/>
    </xf>
    <xf numFmtId="2" fontId="17" fillId="0" borderId="34" xfId="0" applyNumberFormat="1" applyFont="1" applyBorder="1" applyAlignment="1">
      <alignment horizontal="center" vertical="center"/>
    </xf>
    <xf numFmtId="2" fontId="17" fillId="0" borderId="27" xfId="0" applyNumberFormat="1" applyFont="1" applyBorder="1" applyAlignment="1">
      <alignment horizontal="center" vertical="center"/>
    </xf>
    <xf numFmtId="2" fontId="17" fillId="0" borderId="39" xfId="0" applyNumberFormat="1" applyFont="1" applyBorder="1" applyAlignment="1">
      <alignment horizontal="center" vertical="center"/>
    </xf>
    <xf numFmtId="0" fontId="16" fillId="0" borderId="45" xfId="0" applyFont="1" applyBorder="1" applyAlignment="1">
      <alignment horizontal="left" vertical="top" wrapText="1"/>
    </xf>
    <xf numFmtId="0" fontId="16" fillId="0" borderId="46" xfId="0" applyFont="1" applyBorder="1" applyAlignment="1">
      <alignment horizontal="left" vertical="top" wrapText="1"/>
    </xf>
    <xf numFmtId="0" fontId="16" fillId="0" borderId="47" xfId="0" applyFont="1" applyBorder="1" applyAlignment="1">
      <alignment horizontal="left" vertical="top" wrapText="1"/>
    </xf>
    <xf numFmtId="2" fontId="17" fillId="0" borderId="11" xfId="0" applyNumberFormat="1" applyFont="1" applyBorder="1" applyAlignment="1">
      <alignment horizontal="center" vertical="center" wrapText="1"/>
    </xf>
    <xf numFmtId="2" fontId="17" fillId="0" borderId="13" xfId="0" applyNumberFormat="1" applyFont="1" applyBorder="1" applyAlignment="1">
      <alignment horizontal="center" vertical="center"/>
    </xf>
    <xf numFmtId="2" fontId="17" fillId="0" borderId="33" xfId="0" applyNumberFormat="1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2" fontId="17" fillId="0" borderId="38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20" fillId="6" borderId="49" xfId="0" applyFont="1" applyFill="1" applyBorder="1" applyAlignment="1">
      <alignment horizontal="left"/>
    </xf>
    <xf numFmtId="0" fontId="20" fillId="6" borderId="42" xfId="0" applyFont="1" applyFill="1" applyBorder="1" applyAlignment="1">
      <alignment horizontal="left"/>
    </xf>
    <xf numFmtId="0" fontId="20" fillId="6" borderId="43" xfId="0" applyFont="1" applyFill="1" applyBorder="1" applyAlignment="1">
      <alignment horizontal="left"/>
    </xf>
    <xf numFmtId="0" fontId="16" fillId="0" borderId="44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0" fontId="20" fillId="4" borderId="42" xfId="0" applyFont="1" applyFill="1" applyBorder="1" applyAlignment="1">
      <alignment horizontal="left" vertical="center"/>
    </xf>
    <xf numFmtId="0" fontId="20" fillId="4" borderId="43" xfId="0" applyFont="1" applyFill="1" applyBorder="1" applyAlignment="1">
      <alignment horizontal="left" vertical="center"/>
    </xf>
    <xf numFmtId="0" fontId="20" fillId="6" borderId="42" xfId="0" applyFont="1" applyFill="1" applyBorder="1" applyAlignment="1">
      <alignment horizontal="left" vertical="center" wrapText="1"/>
    </xf>
    <xf numFmtId="0" fontId="20" fillId="6" borderId="43" xfId="0" applyFont="1" applyFill="1" applyBorder="1" applyAlignment="1">
      <alignment horizontal="left" vertical="center" wrapText="1"/>
    </xf>
    <xf numFmtId="0" fontId="16" fillId="0" borderId="36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right" vertical="center"/>
    </xf>
    <xf numFmtId="0" fontId="12" fillId="2" borderId="19" xfId="0" applyFont="1" applyFill="1" applyBorder="1" applyAlignment="1">
      <alignment horizontal="right" vertical="center"/>
    </xf>
    <xf numFmtId="0" fontId="12" fillId="2" borderId="53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53" xfId="0" applyFont="1" applyBorder="1" applyAlignment="1">
      <alignment horizontal="left" vertical="center" wrapText="1"/>
    </xf>
    <xf numFmtId="0" fontId="9" fillId="2" borderId="49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10" fillId="2" borderId="49" xfId="0" applyFont="1" applyFill="1" applyBorder="1" applyAlignment="1">
      <alignment horizontal="left" vertical="center" wrapText="1"/>
    </xf>
    <xf numFmtId="0" fontId="10" fillId="2" borderId="42" xfId="0" applyFont="1" applyFill="1" applyBorder="1" applyAlignment="1">
      <alignment horizontal="left" vertical="center" wrapText="1"/>
    </xf>
    <xf numFmtId="0" fontId="10" fillId="2" borderId="35" xfId="0" applyFont="1" applyFill="1" applyBorder="1" applyAlignment="1">
      <alignment horizontal="left" vertical="center" wrapText="1"/>
    </xf>
    <xf numFmtId="0" fontId="10" fillId="2" borderId="50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center" wrapText="1"/>
    </xf>
    <xf numFmtId="0" fontId="10" fillId="2" borderId="52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21" fillId="0" borderId="28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6" fillId="4" borderId="48" xfId="0" applyFont="1" applyFill="1" applyBorder="1" applyAlignment="1">
      <alignment horizontal="left" vertical="center"/>
    </xf>
    <xf numFmtId="0" fontId="6" fillId="4" borderId="40" xfId="0" applyFont="1" applyFill="1" applyBorder="1" applyAlignment="1">
      <alignment horizontal="left" vertical="center"/>
    </xf>
    <xf numFmtId="0" fontId="6" fillId="4" borderId="51" xfId="0" applyFont="1" applyFill="1" applyBorder="1" applyAlignment="1">
      <alignment horizontal="left" vertical="center"/>
    </xf>
    <xf numFmtId="0" fontId="6" fillId="4" borderId="50" xfId="0" applyFont="1" applyFill="1" applyBorder="1" applyAlignment="1">
      <alignment horizontal="left" vertical="center"/>
    </xf>
    <xf numFmtId="0" fontId="6" fillId="4" borderId="29" xfId="0" applyFont="1" applyFill="1" applyBorder="1" applyAlignment="1">
      <alignment horizontal="left" vertical="center"/>
    </xf>
    <xf numFmtId="0" fontId="6" fillId="4" borderId="52" xfId="0" applyFont="1" applyFill="1" applyBorder="1" applyAlignment="1">
      <alignment horizontal="left" vertical="center"/>
    </xf>
    <xf numFmtId="0" fontId="6" fillId="4" borderId="20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53" xfId="0" applyFont="1" applyFill="1" applyBorder="1" applyAlignment="1">
      <alignment horizontal="left" vertical="center"/>
    </xf>
    <xf numFmtId="4" fontId="17" fillId="5" borderId="33" xfId="0" applyNumberFormat="1" applyFont="1" applyFill="1" applyBorder="1" applyAlignment="1">
      <alignment horizontal="center" vertical="center"/>
    </xf>
    <xf numFmtId="4" fontId="17" fillId="5" borderId="26" xfId="0" applyNumberFormat="1" applyFont="1" applyFill="1" applyBorder="1" applyAlignment="1">
      <alignment horizontal="center" vertical="center"/>
    </xf>
    <xf numFmtId="4" fontId="17" fillId="5" borderId="38" xfId="0" applyNumberFormat="1" applyFont="1" applyFill="1" applyBorder="1" applyAlignment="1">
      <alignment horizontal="center" vertical="center"/>
    </xf>
    <xf numFmtId="4" fontId="17" fillId="5" borderId="11" xfId="0" applyNumberFormat="1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left" vertical="center"/>
    </xf>
    <xf numFmtId="2" fontId="17" fillId="5" borderId="11" xfId="0" applyNumberFormat="1" applyFont="1" applyFill="1" applyBorder="1" applyAlignment="1">
      <alignment horizontal="center" vertical="center"/>
    </xf>
    <xf numFmtId="2" fontId="17" fillId="5" borderId="33" xfId="0" applyNumberFormat="1" applyFont="1" applyFill="1" applyBorder="1" applyAlignment="1">
      <alignment horizontal="center" vertical="center"/>
    </xf>
    <xf numFmtId="2" fontId="17" fillId="5" borderId="26" xfId="0" applyNumberFormat="1" applyFont="1" applyFill="1" applyBorder="1" applyAlignment="1">
      <alignment horizontal="center" vertical="center"/>
    </xf>
    <xf numFmtId="2" fontId="17" fillId="5" borderId="38" xfId="0" applyNumberFormat="1" applyFont="1" applyFill="1" applyBorder="1" applyAlignment="1">
      <alignment horizontal="center" vertical="center"/>
    </xf>
    <xf numFmtId="4" fontId="17" fillId="5" borderId="9" xfId="0" applyNumberFormat="1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I179"/>
  <sheetViews>
    <sheetView tabSelected="1" topLeftCell="A3" zoomScale="116" zoomScaleNormal="85" workbookViewId="0">
      <selection activeCell="D20" sqref="D20:D21"/>
    </sheetView>
  </sheetViews>
  <sheetFormatPr baseColWidth="10" defaultColWidth="8.83203125" defaultRowHeight="15" x14ac:dyDescent="0.2"/>
  <cols>
    <col min="1" max="1" width="4.83203125" customWidth="1"/>
    <col min="2" max="2" width="17.83203125" customWidth="1"/>
    <col min="3" max="3" width="6.33203125" customWidth="1"/>
    <col min="4" max="4" width="50.5" customWidth="1"/>
    <col min="5" max="5" width="10.33203125" customWidth="1"/>
    <col min="6" max="6" width="12.6640625" customWidth="1"/>
    <col min="7" max="8" width="12.33203125" customWidth="1"/>
  </cols>
  <sheetData>
    <row r="1" spans="1:8" ht="16" thickBot="1" x14ac:dyDescent="0.25"/>
    <row r="2" spans="1:8" ht="41.75" customHeight="1" x14ac:dyDescent="0.2">
      <c r="A2" s="156" t="s">
        <v>18</v>
      </c>
      <c r="B2" s="157"/>
      <c r="C2" s="158"/>
      <c r="D2" s="143" t="s">
        <v>27</v>
      </c>
      <c r="E2" s="143"/>
      <c r="F2" s="143"/>
      <c r="G2" s="143"/>
      <c r="H2" s="144"/>
    </row>
    <row r="3" spans="1:8" ht="32" customHeight="1" thickBot="1" x14ac:dyDescent="0.25">
      <c r="A3" s="159" t="s">
        <v>28</v>
      </c>
      <c r="B3" s="160"/>
      <c r="C3" s="161"/>
      <c r="D3" s="153" t="s">
        <v>29</v>
      </c>
      <c r="E3" s="154"/>
      <c r="F3" s="154"/>
      <c r="G3" s="154"/>
      <c r="H3" s="155"/>
    </row>
    <row r="4" spans="1:8" ht="40" customHeight="1" thickBot="1" x14ac:dyDescent="0.25">
      <c r="A4" s="162" t="s">
        <v>17</v>
      </c>
      <c r="B4" s="163"/>
      <c r="C4" s="164"/>
      <c r="D4" s="145" t="s">
        <v>163</v>
      </c>
      <c r="E4" s="141"/>
      <c r="F4" s="141"/>
      <c r="G4" s="141"/>
      <c r="H4" s="146"/>
    </row>
    <row r="5" spans="1:8" ht="16" thickBot="1" x14ac:dyDescent="0.25"/>
    <row r="6" spans="1:8" ht="16" thickBot="1" x14ac:dyDescent="0.25">
      <c r="A6" s="150" t="s">
        <v>24</v>
      </c>
      <c r="B6" s="151"/>
      <c r="C6" s="151"/>
      <c r="D6" s="151"/>
      <c r="E6" s="151"/>
      <c r="F6" s="151"/>
      <c r="G6" s="151"/>
      <c r="H6" s="152"/>
    </row>
    <row r="7" spans="1:8" ht="16" thickBot="1" x14ac:dyDescent="0.25"/>
    <row r="8" spans="1:8" ht="16" x14ac:dyDescent="0.2">
      <c r="A8" s="147" t="s">
        <v>16</v>
      </c>
      <c r="B8" s="148"/>
      <c r="C8" s="148"/>
      <c r="D8" s="148"/>
      <c r="E8" s="148"/>
      <c r="F8" s="148"/>
      <c r="G8" s="148"/>
      <c r="H8" s="149"/>
    </row>
    <row r="9" spans="1:8" ht="22.25" customHeight="1" x14ac:dyDescent="0.2">
      <c r="A9" s="131" t="s">
        <v>15</v>
      </c>
      <c r="B9" s="132"/>
      <c r="C9" s="133"/>
      <c r="D9" s="119" t="s">
        <v>19</v>
      </c>
      <c r="E9" s="119"/>
      <c r="F9" s="119"/>
      <c r="G9" s="119"/>
      <c r="H9" s="120"/>
    </row>
    <row r="10" spans="1:8" ht="22.25" customHeight="1" x14ac:dyDescent="0.2">
      <c r="A10" s="131" t="s">
        <v>14</v>
      </c>
      <c r="B10" s="132"/>
      <c r="C10" s="133"/>
      <c r="D10" s="119" t="s">
        <v>19</v>
      </c>
      <c r="E10" s="119"/>
      <c r="F10" s="119"/>
      <c r="G10" s="119"/>
      <c r="H10" s="120"/>
    </row>
    <row r="11" spans="1:8" ht="22.25" customHeight="1" x14ac:dyDescent="0.2">
      <c r="A11" s="131" t="s">
        <v>13</v>
      </c>
      <c r="B11" s="132"/>
      <c r="C11" s="133"/>
      <c r="D11" s="119" t="s">
        <v>19</v>
      </c>
      <c r="E11" s="119"/>
      <c r="F11" s="119"/>
      <c r="G11" s="119"/>
      <c r="H11" s="120"/>
    </row>
    <row r="12" spans="1:8" ht="22.25" customHeight="1" x14ac:dyDescent="0.2">
      <c r="A12" s="131" t="s">
        <v>12</v>
      </c>
      <c r="B12" s="132"/>
      <c r="C12" s="133"/>
      <c r="D12" s="119" t="s">
        <v>20</v>
      </c>
      <c r="E12" s="119"/>
      <c r="F12" s="119"/>
      <c r="G12" s="119"/>
      <c r="H12" s="120"/>
    </row>
    <row r="13" spans="1:8" ht="22.25" customHeight="1" x14ac:dyDescent="0.2">
      <c r="A13" s="134" t="s">
        <v>11</v>
      </c>
      <c r="B13" s="135"/>
      <c r="C13" s="136"/>
      <c r="D13" s="119" t="s">
        <v>19</v>
      </c>
      <c r="E13" s="119"/>
      <c r="F13" s="119"/>
      <c r="G13" s="119"/>
      <c r="H13" s="120"/>
    </row>
    <row r="14" spans="1:8" ht="22.25" customHeight="1" thickBot="1" x14ac:dyDescent="0.25">
      <c r="A14" s="137" t="s">
        <v>10</v>
      </c>
      <c r="B14" s="138"/>
      <c r="C14" s="139"/>
      <c r="D14" s="121" t="s">
        <v>19</v>
      </c>
      <c r="E14" s="121"/>
      <c r="F14" s="121"/>
      <c r="G14" s="121"/>
      <c r="H14" s="122"/>
    </row>
    <row r="15" spans="1:8" ht="16" thickBot="1" x14ac:dyDescent="0.25"/>
    <row r="16" spans="1:8" ht="91" customHeight="1" thickBot="1" x14ac:dyDescent="0.25">
      <c r="A16" s="140" t="s">
        <v>9</v>
      </c>
      <c r="B16" s="141"/>
      <c r="C16" s="142"/>
      <c r="D16" s="111" t="s">
        <v>164</v>
      </c>
      <c r="E16" s="112"/>
      <c r="F16" s="112"/>
      <c r="G16" s="112"/>
      <c r="H16" s="113"/>
    </row>
    <row r="17" spans="1:9" ht="19.5" customHeight="1" thickBot="1" x14ac:dyDescent="0.25">
      <c r="A17" s="12"/>
      <c r="B17" s="12"/>
      <c r="C17" s="12"/>
      <c r="D17" s="11"/>
      <c r="E17" s="11"/>
      <c r="F17" s="11"/>
      <c r="G17" s="11"/>
    </row>
    <row r="18" spans="1:9" ht="23.25" customHeight="1" thickBot="1" x14ac:dyDescent="0.25">
      <c r="A18" s="114" t="s">
        <v>8</v>
      </c>
      <c r="B18" s="115"/>
      <c r="C18" s="115"/>
      <c r="D18" s="115"/>
      <c r="E18" s="115"/>
      <c r="F18" s="115"/>
      <c r="G18" s="115"/>
      <c r="H18" s="116"/>
    </row>
    <row r="19" spans="1:9" ht="45" customHeight="1" thickBot="1" x14ac:dyDescent="0.25">
      <c r="A19" s="126" t="s">
        <v>7</v>
      </c>
      <c r="B19" s="127"/>
      <c r="C19" s="128"/>
      <c r="D19" s="29" t="s">
        <v>22</v>
      </c>
      <c r="E19" s="29" t="s">
        <v>23</v>
      </c>
      <c r="F19" s="29" t="s">
        <v>6</v>
      </c>
      <c r="G19" s="29" t="s">
        <v>5</v>
      </c>
      <c r="H19" s="30" t="s">
        <v>26</v>
      </c>
    </row>
    <row r="20" spans="1:9" ht="46" customHeight="1" thickBot="1" x14ac:dyDescent="0.25">
      <c r="A20" s="23">
        <v>1</v>
      </c>
      <c r="B20" s="129" t="s">
        <v>165</v>
      </c>
      <c r="C20" s="130"/>
      <c r="D20" s="175" t="s">
        <v>19</v>
      </c>
      <c r="E20" s="24" t="s">
        <v>31</v>
      </c>
      <c r="F20" s="25">
        <v>1</v>
      </c>
      <c r="G20" s="26">
        <f>H27+H63+H77+H86+H95+H104+H113</f>
        <v>0</v>
      </c>
      <c r="H20" s="27">
        <f>G20</f>
        <v>0</v>
      </c>
    </row>
    <row r="21" spans="1:9" ht="59" customHeight="1" thickBot="1" x14ac:dyDescent="0.25">
      <c r="A21" s="31">
        <v>2</v>
      </c>
      <c r="B21" s="129" t="s">
        <v>30</v>
      </c>
      <c r="C21" s="130"/>
      <c r="D21" s="175" t="s">
        <v>19</v>
      </c>
      <c r="E21" s="32" t="s">
        <v>31</v>
      </c>
      <c r="F21" s="33">
        <v>1</v>
      </c>
      <c r="G21" s="34">
        <f>H122+H130+H139+H148</f>
        <v>0</v>
      </c>
      <c r="H21" s="35">
        <f>F21*G21</f>
        <v>0</v>
      </c>
    </row>
    <row r="22" spans="1:9" ht="35" customHeight="1" thickBot="1" x14ac:dyDescent="0.25">
      <c r="A22" s="123" t="s">
        <v>25</v>
      </c>
      <c r="B22" s="124"/>
      <c r="C22" s="124"/>
      <c r="D22" s="124"/>
      <c r="E22" s="124"/>
      <c r="F22" s="124"/>
      <c r="G22" s="125"/>
      <c r="H22" s="28">
        <f>SUM(H20:H21)</f>
        <v>0</v>
      </c>
    </row>
    <row r="23" spans="1:9" ht="16" x14ac:dyDescent="0.2">
      <c r="A23" s="10"/>
      <c r="B23" s="10"/>
      <c r="C23" s="10"/>
    </row>
    <row r="24" spans="1:9" ht="16" thickBot="1" x14ac:dyDescent="0.25">
      <c r="A24" s="9" t="s">
        <v>3</v>
      </c>
    </row>
    <row r="25" spans="1:9" ht="47.25" customHeight="1" thickBot="1" x14ac:dyDescent="0.25">
      <c r="A25" s="117" t="s">
        <v>2</v>
      </c>
      <c r="B25" s="118"/>
      <c r="C25" s="20" t="s">
        <v>145</v>
      </c>
      <c r="D25" s="21" t="s">
        <v>32</v>
      </c>
      <c r="E25" s="20" t="s">
        <v>21</v>
      </c>
      <c r="F25" s="20" t="s">
        <v>143</v>
      </c>
      <c r="G25" s="20" t="s">
        <v>5</v>
      </c>
      <c r="H25" s="22" t="s">
        <v>26</v>
      </c>
    </row>
    <row r="26" spans="1:9" ht="36" customHeight="1" x14ac:dyDescent="0.2">
      <c r="A26" s="104">
        <f>A20</f>
        <v>1</v>
      </c>
      <c r="B26" s="74" t="str">
        <f>B20</f>
        <v>Technologický celok na výrobu ovocného pyré</v>
      </c>
      <c r="C26" s="69" t="s">
        <v>134</v>
      </c>
      <c r="D26" s="69"/>
      <c r="E26" s="69"/>
      <c r="F26" s="69"/>
      <c r="G26" s="69"/>
      <c r="H26" s="70"/>
      <c r="I26" s="13"/>
    </row>
    <row r="27" spans="1:9" ht="22" customHeight="1" x14ac:dyDescent="0.2">
      <c r="A27" s="105"/>
      <c r="B27" s="75"/>
      <c r="C27" s="71" t="s">
        <v>146</v>
      </c>
      <c r="D27" s="45" t="s">
        <v>61</v>
      </c>
      <c r="E27" s="77" t="s">
        <v>4</v>
      </c>
      <c r="F27" s="80">
        <v>1</v>
      </c>
      <c r="G27" s="165">
        <v>0</v>
      </c>
      <c r="H27" s="83">
        <f>F27*G27</f>
        <v>0</v>
      </c>
      <c r="I27" s="13"/>
    </row>
    <row r="28" spans="1:9" ht="22" customHeight="1" x14ac:dyDescent="0.2">
      <c r="A28" s="105"/>
      <c r="B28" s="75"/>
      <c r="C28" s="71"/>
      <c r="D28" s="44" t="s">
        <v>139</v>
      </c>
      <c r="E28" s="78"/>
      <c r="F28" s="81"/>
      <c r="G28" s="166"/>
      <c r="H28" s="84"/>
      <c r="I28" s="13"/>
    </row>
    <row r="29" spans="1:9" ht="22" customHeight="1" x14ac:dyDescent="0.2">
      <c r="A29" s="105"/>
      <c r="B29" s="75"/>
      <c r="C29" s="71"/>
      <c r="D29" s="44" t="s">
        <v>33</v>
      </c>
      <c r="E29" s="78"/>
      <c r="F29" s="81"/>
      <c r="G29" s="166"/>
      <c r="H29" s="84"/>
      <c r="I29" s="13"/>
    </row>
    <row r="30" spans="1:9" ht="22" customHeight="1" x14ac:dyDescent="0.2">
      <c r="A30" s="105"/>
      <c r="B30" s="75"/>
      <c r="C30" s="71"/>
      <c r="D30" s="44" t="s">
        <v>34</v>
      </c>
      <c r="E30" s="78"/>
      <c r="F30" s="81"/>
      <c r="G30" s="166"/>
      <c r="H30" s="84"/>
      <c r="I30" s="13"/>
    </row>
    <row r="31" spans="1:9" ht="22" customHeight="1" x14ac:dyDescent="0.2">
      <c r="A31" s="105"/>
      <c r="B31" s="75"/>
      <c r="C31" s="71"/>
      <c r="D31" s="46" t="s">
        <v>138</v>
      </c>
      <c r="E31" s="78"/>
      <c r="F31" s="81"/>
      <c r="G31" s="166"/>
      <c r="H31" s="84"/>
      <c r="I31" s="13"/>
    </row>
    <row r="32" spans="1:9" ht="22" customHeight="1" x14ac:dyDescent="0.2">
      <c r="A32" s="105"/>
      <c r="B32" s="75"/>
      <c r="C32" s="71"/>
      <c r="D32" s="46" t="s">
        <v>35</v>
      </c>
      <c r="E32" s="78"/>
      <c r="F32" s="81"/>
      <c r="G32" s="166"/>
      <c r="H32" s="84"/>
      <c r="I32" s="13"/>
    </row>
    <row r="33" spans="1:9" ht="22" customHeight="1" x14ac:dyDescent="0.2">
      <c r="A33" s="105"/>
      <c r="B33" s="75"/>
      <c r="C33" s="71"/>
      <c r="D33" s="44" t="s">
        <v>36</v>
      </c>
      <c r="E33" s="78"/>
      <c r="F33" s="81"/>
      <c r="G33" s="166"/>
      <c r="H33" s="84"/>
      <c r="I33" s="13"/>
    </row>
    <row r="34" spans="1:9" ht="22" customHeight="1" x14ac:dyDescent="0.2">
      <c r="A34" s="105"/>
      <c r="B34" s="75"/>
      <c r="C34" s="71"/>
      <c r="D34" s="44" t="s">
        <v>37</v>
      </c>
      <c r="E34" s="78"/>
      <c r="F34" s="81"/>
      <c r="G34" s="166"/>
      <c r="H34" s="84"/>
      <c r="I34" s="13"/>
    </row>
    <row r="35" spans="1:9" ht="22" customHeight="1" x14ac:dyDescent="0.2">
      <c r="A35" s="105"/>
      <c r="B35" s="75"/>
      <c r="C35" s="71"/>
      <c r="D35" s="44" t="s">
        <v>38</v>
      </c>
      <c r="E35" s="78"/>
      <c r="F35" s="81"/>
      <c r="G35" s="166"/>
      <c r="H35" s="84"/>
      <c r="I35" s="13"/>
    </row>
    <row r="36" spans="1:9" ht="22" customHeight="1" x14ac:dyDescent="0.2">
      <c r="A36" s="105"/>
      <c r="B36" s="75"/>
      <c r="C36" s="71"/>
      <c r="D36" s="44" t="s">
        <v>39</v>
      </c>
      <c r="E36" s="78"/>
      <c r="F36" s="81"/>
      <c r="G36" s="166"/>
      <c r="H36" s="84"/>
      <c r="I36" s="13"/>
    </row>
    <row r="37" spans="1:9" ht="22" customHeight="1" x14ac:dyDescent="0.2">
      <c r="A37" s="105"/>
      <c r="B37" s="75"/>
      <c r="C37" s="71"/>
      <c r="D37" s="44" t="s">
        <v>40</v>
      </c>
      <c r="E37" s="78"/>
      <c r="F37" s="81"/>
      <c r="G37" s="166"/>
      <c r="H37" s="84"/>
      <c r="I37" s="13"/>
    </row>
    <row r="38" spans="1:9" ht="22" customHeight="1" x14ac:dyDescent="0.2">
      <c r="A38" s="105"/>
      <c r="B38" s="75"/>
      <c r="C38" s="71"/>
      <c r="D38" s="44" t="s">
        <v>41</v>
      </c>
      <c r="E38" s="78"/>
      <c r="F38" s="81"/>
      <c r="G38" s="166"/>
      <c r="H38" s="84"/>
      <c r="I38" s="13"/>
    </row>
    <row r="39" spans="1:9" ht="22" customHeight="1" x14ac:dyDescent="0.2">
      <c r="A39" s="105"/>
      <c r="B39" s="75"/>
      <c r="C39" s="71"/>
      <c r="D39" s="44" t="s">
        <v>42</v>
      </c>
      <c r="E39" s="78"/>
      <c r="F39" s="81"/>
      <c r="G39" s="166"/>
      <c r="H39" s="84"/>
      <c r="I39" s="13"/>
    </row>
    <row r="40" spans="1:9" ht="22" customHeight="1" x14ac:dyDescent="0.2">
      <c r="A40" s="105"/>
      <c r="B40" s="75"/>
      <c r="C40" s="71"/>
      <c r="D40" s="44" t="s">
        <v>43</v>
      </c>
      <c r="E40" s="78"/>
      <c r="F40" s="81"/>
      <c r="G40" s="166"/>
      <c r="H40" s="84"/>
      <c r="I40" s="13"/>
    </row>
    <row r="41" spans="1:9" ht="22" customHeight="1" x14ac:dyDescent="0.2">
      <c r="A41" s="105"/>
      <c r="B41" s="75"/>
      <c r="C41" s="71"/>
      <c r="D41" s="46" t="s">
        <v>44</v>
      </c>
      <c r="E41" s="78"/>
      <c r="F41" s="81"/>
      <c r="G41" s="166"/>
      <c r="H41" s="84"/>
      <c r="I41" s="13"/>
    </row>
    <row r="42" spans="1:9" ht="22" customHeight="1" x14ac:dyDescent="0.2">
      <c r="A42" s="105"/>
      <c r="B42" s="75"/>
      <c r="C42" s="71"/>
      <c r="D42" s="46" t="s">
        <v>45</v>
      </c>
      <c r="E42" s="78"/>
      <c r="F42" s="81"/>
      <c r="G42" s="166"/>
      <c r="H42" s="84"/>
      <c r="I42" s="13"/>
    </row>
    <row r="43" spans="1:9" ht="22" customHeight="1" x14ac:dyDescent="0.2">
      <c r="A43" s="105"/>
      <c r="B43" s="75"/>
      <c r="C43" s="71"/>
      <c r="D43" s="46" t="s">
        <v>46</v>
      </c>
      <c r="E43" s="78"/>
      <c r="F43" s="81"/>
      <c r="G43" s="166"/>
      <c r="H43" s="84"/>
      <c r="I43" s="13"/>
    </row>
    <row r="44" spans="1:9" ht="22" customHeight="1" x14ac:dyDescent="0.2">
      <c r="A44" s="105"/>
      <c r="B44" s="75"/>
      <c r="C44" s="71"/>
      <c r="D44" s="46" t="s">
        <v>47</v>
      </c>
      <c r="E44" s="78"/>
      <c r="F44" s="81"/>
      <c r="G44" s="166"/>
      <c r="H44" s="84"/>
      <c r="I44" s="13"/>
    </row>
    <row r="45" spans="1:9" ht="22" customHeight="1" x14ac:dyDescent="0.2">
      <c r="A45" s="105"/>
      <c r="B45" s="75"/>
      <c r="C45" s="71"/>
      <c r="D45" s="46" t="s">
        <v>48</v>
      </c>
      <c r="E45" s="78"/>
      <c r="F45" s="81"/>
      <c r="G45" s="166"/>
      <c r="H45" s="84"/>
      <c r="I45" s="13"/>
    </row>
    <row r="46" spans="1:9" ht="22" customHeight="1" x14ac:dyDescent="0.2">
      <c r="A46" s="105"/>
      <c r="B46" s="75"/>
      <c r="C46" s="71"/>
      <c r="D46" s="46" t="s">
        <v>49</v>
      </c>
      <c r="E46" s="78"/>
      <c r="F46" s="81"/>
      <c r="G46" s="166"/>
      <c r="H46" s="84"/>
      <c r="I46" s="13"/>
    </row>
    <row r="47" spans="1:9" ht="22" customHeight="1" x14ac:dyDescent="0.2">
      <c r="A47" s="105"/>
      <c r="B47" s="75"/>
      <c r="C47" s="71"/>
      <c r="D47" s="46" t="s">
        <v>50</v>
      </c>
      <c r="E47" s="78"/>
      <c r="F47" s="81"/>
      <c r="G47" s="166"/>
      <c r="H47" s="84"/>
      <c r="I47" s="13"/>
    </row>
    <row r="48" spans="1:9" ht="22" customHeight="1" x14ac:dyDescent="0.2">
      <c r="A48" s="105"/>
      <c r="B48" s="75"/>
      <c r="C48" s="71"/>
      <c r="D48" s="44" t="s">
        <v>140</v>
      </c>
      <c r="E48" s="78"/>
      <c r="F48" s="81"/>
      <c r="G48" s="166"/>
      <c r="H48" s="84"/>
      <c r="I48" s="13"/>
    </row>
    <row r="49" spans="1:9" ht="30" customHeight="1" x14ac:dyDescent="0.2">
      <c r="A49" s="105"/>
      <c r="B49" s="75"/>
      <c r="C49" s="71"/>
      <c r="D49" s="44" t="s">
        <v>141</v>
      </c>
      <c r="E49" s="78"/>
      <c r="F49" s="81"/>
      <c r="G49" s="166"/>
      <c r="H49" s="84"/>
      <c r="I49" s="13"/>
    </row>
    <row r="50" spans="1:9" ht="30" customHeight="1" x14ac:dyDescent="0.2">
      <c r="A50" s="105"/>
      <c r="B50" s="75"/>
      <c r="C50" s="71"/>
      <c r="D50" s="44" t="s">
        <v>142</v>
      </c>
      <c r="E50" s="78"/>
      <c r="F50" s="81"/>
      <c r="G50" s="166"/>
      <c r="H50" s="84"/>
      <c r="I50" s="13"/>
    </row>
    <row r="51" spans="1:9" ht="33" customHeight="1" x14ac:dyDescent="0.2">
      <c r="A51" s="105"/>
      <c r="B51" s="75"/>
      <c r="C51" s="71"/>
      <c r="D51" s="46" t="s">
        <v>51</v>
      </c>
      <c r="E51" s="78"/>
      <c r="F51" s="81"/>
      <c r="G51" s="166"/>
      <c r="H51" s="84"/>
      <c r="I51" s="13"/>
    </row>
    <row r="52" spans="1:9" ht="22" customHeight="1" x14ac:dyDescent="0.2">
      <c r="A52" s="105"/>
      <c r="B52" s="75"/>
      <c r="C52" s="71"/>
      <c r="D52" s="46" t="s">
        <v>52</v>
      </c>
      <c r="E52" s="78"/>
      <c r="F52" s="81"/>
      <c r="G52" s="166"/>
      <c r="H52" s="84"/>
      <c r="I52" s="13"/>
    </row>
    <row r="53" spans="1:9" ht="22" customHeight="1" x14ac:dyDescent="0.2">
      <c r="A53" s="105"/>
      <c r="B53" s="75"/>
      <c r="C53" s="71"/>
      <c r="D53" s="46" t="s">
        <v>53</v>
      </c>
      <c r="E53" s="78"/>
      <c r="F53" s="81"/>
      <c r="G53" s="166"/>
      <c r="H53" s="84"/>
      <c r="I53" s="13"/>
    </row>
    <row r="54" spans="1:9" ht="22" customHeight="1" x14ac:dyDescent="0.2">
      <c r="A54" s="105"/>
      <c r="B54" s="75"/>
      <c r="C54" s="71"/>
      <c r="D54" s="46" t="s">
        <v>54</v>
      </c>
      <c r="E54" s="78"/>
      <c r="F54" s="81"/>
      <c r="G54" s="166"/>
      <c r="H54" s="84"/>
      <c r="I54" s="13"/>
    </row>
    <row r="55" spans="1:9" ht="22" customHeight="1" x14ac:dyDescent="0.2">
      <c r="A55" s="105"/>
      <c r="B55" s="75"/>
      <c r="C55" s="71"/>
      <c r="D55" s="46" t="s">
        <v>55</v>
      </c>
      <c r="E55" s="78"/>
      <c r="F55" s="81"/>
      <c r="G55" s="166"/>
      <c r="H55" s="84"/>
      <c r="I55" s="13"/>
    </row>
    <row r="56" spans="1:9" ht="22" customHeight="1" x14ac:dyDescent="0.2">
      <c r="A56" s="105"/>
      <c r="B56" s="75"/>
      <c r="C56" s="71"/>
      <c r="D56" s="46" t="s">
        <v>56</v>
      </c>
      <c r="E56" s="78"/>
      <c r="F56" s="81"/>
      <c r="G56" s="166"/>
      <c r="H56" s="84"/>
      <c r="I56" s="13"/>
    </row>
    <row r="57" spans="1:9" ht="22" customHeight="1" x14ac:dyDescent="0.2">
      <c r="A57" s="105"/>
      <c r="B57" s="75"/>
      <c r="C57" s="71"/>
      <c r="D57" s="46" t="s">
        <v>57</v>
      </c>
      <c r="E57" s="78"/>
      <c r="F57" s="81"/>
      <c r="G57" s="166"/>
      <c r="H57" s="84"/>
      <c r="I57" s="13"/>
    </row>
    <row r="58" spans="1:9" ht="22" customHeight="1" x14ac:dyDescent="0.2">
      <c r="A58" s="105"/>
      <c r="B58" s="75"/>
      <c r="C58" s="71"/>
      <c r="D58" s="44" t="s">
        <v>135</v>
      </c>
      <c r="E58" s="78"/>
      <c r="F58" s="81"/>
      <c r="G58" s="166"/>
      <c r="H58" s="84"/>
      <c r="I58" s="13"/>
    </row>
    <row r="59" spans="1:9" ht="22" customHeight="1" x14ac:dyDescent="0.2">
      <c r="A59" s="105"/>
      <c r="B59" s="75"/>
      <c r="C59" s="71"/>
      <c r="D59" s="47" t="s">
        <v>58</v>
      </c>
      <c r="E59" s="78"/>
      <c r="F59" s="81"/>
      <c r="G59" s="166"/>
      <c r="H59" s="84"/>
      <c r="I59" s="13"/>
    </row>
    <row r="60" spans="1:9" ht="22" customHeight="1" x14ac:dyDescent="0.2">
      <c r="A60" s="105"/>
      <c r="B60" s="75"/>
      <c r="C60" s="71"/>
      <c r="D60" s="42" t="s">
        <v>59</v>
      </c>
      <c r="E60" s="78"/>
      <c r="F60" s="81"/>
      <c r="G60" s="166"/>
      <c r="H60" s="84"/>
      <c r="I60" s="13"/>
    </row>
    <row r="61" spans="1:9" ht="22" customHeight="1" x14ac:dyDescent="0.2">
      <c r="A61" s="105"/>
      <c r="B61" s="75"/>
      <c r="C61" s="71"/>
      <c r="D61" s="43" t="s">
        <v>60</v>
      </c>
      <c r="E61" s="79"/>
      <c r="F61" s="82"/>
      <c r="G61" s="167"/>
      <c r="H61" s="85"/>
      <c r="I61" s="13"/>
    </row>
    <row r="62" spans="1:9" ht="34" customHeight="1" x14ac:dyDescent="0.2">
      <c r="A62" s="105"/>
      <c r="B62" s="75"/>
      <c r="C62" s="72" t="s">
        <v>62</v>
      </c>
      <c r="D62" s="72"/>
      <c r="E62" s="72"/>
      <c r="F62" s="72"/>
      <c r="G62" s="72"/>
      <c r="H62" s="73"/>
      <c r="I62" s="13"/>
    </row>
    <row r="63" spans="1:9" ht="22" customHeight="1" x14ac:dyDescent="0.2">
      <c r="A63" s="105"/>
      <c r="B63" s="75"/>
      <c r="C63" s="71" t="s">
        <v>147</v>
      </c>
      <c r="D63" s="40" t="s">
        <v>63</v>
      </c>
      <c r="E63" s="63" t="s">
        <v>4</v>
      </c>
      <c r="F63" s="65">
        <v>1</v>
      </c>
      <c r="G63" s="168">
        <v>0</v>
      </c>
      <c r="H63" s="86">
        <f>F63*G63</f>
        <v>0</v>
      </c>
      <c r="I63" s="13"/>
    </row>
    <row r="64" spans="1:9" ht="22" customHeight="1" x14ac:dyDescent="0.2">
      <c r="A64" s="105"/>
      <c r="B64" s="75"/>
      <c r="C64" s="71"/>
      <c r="D64" s="40" t="s">
        <v>64</v>
      </c>
      <c r="E64" s="63"/>
      <c r="F64" s="65"/>
      <c r="G64" s="168"/>
      <c r="H64" s="86"/>
      <c r="I64" s="13"/>
    </row>
    <row r="65" spans="1:9" ht="22" customHeight="1" x14ac:dyDescent="0.2">
      <c r="A65" s="105"/>
      <c r="B65" s="75"/>
      <c r="C65" s="71"/>
      <c r="D65" s="40" t="s">
        <v>65</v>
      </c>
      <c r="E65" s="63"/>
      <c r="F65" s="65"/>
      <c r="G65" s="168"/>
      <c r="H65" s="86"/>
      <c r="I65" s="13"/>
    </row>
    <row r="66" spans="1:9" ht="22" customHeight="1" x14ac:dyDescent="0.2">
      <c r="A66" s="105"/>
      <c r="B66" s="75"/>
      <c r="C66" s="71"/>
      <c r="D66" s="40" t="s">
        <v>66</v>
      </c>
      <c r="E66" s="63"/>
      <c r="F66" s="65"/>
      <c r="G66" s="168"/>
      <c r="H66" s="86"/>
      <c r="I66" s="13"/>
    </row>
    <row r="67" spans="1:9" ht="22" customHeight="1" x14ac:dyDescent="0.2">
      <c r="A67" s="105"/>
      <c r="B67" s="75"/>
      <c r="C67" s="71"/>
      <c r="D67" s="40" t="s">
        <v>67</v>
      </c>
      <c r="E67" s="63"/>
      <c r="F67" s="65"/>
      <c r="G67" s="168"/>
      <c r="H67" s="86"/>
      <c r="I67" s="13"/>
    </row>
    <row r="68" spans="1:9" ht="22" customHeight="1" x14ac:dyDescent="0.2">
      <c r="A68" s="105"/>
      <c r="B68" s="75"/>
      <c r="C68" s="71"/>
      <c r="D68" s="40" t="s">
        <v>68</v>
      </c>
      <c r="E68" s="63"/>
      <c r="F68" s="65"/>
      <c r="G68" s="168"/>
      <c r="H68" s="86"/>
      <c r="I68" s="13"/>
    </row>
    <row r="69" spans="1:9" ht="22" customHeight="1" x14ac:dyDescent="0.2">
      <c r="A69" s="105"/>
      <c r="B69" s="75"/>
      <c r="C69" s="71"/>
      <c r="D69" s="40" t="s">
        <v>69</v>
      </c>
      <c r="E69" s="63"/>
      <c r="F69" s="65"/>
      <c r="G69" s="168"/>
      <c r="H69" s="86"/>
      <c r="I69" s="13"/>
    </row>
    <row r="70" spans="1:9" ht="22" customHeight="1" x14ac:dyDescent="0.2">
      <c r="A70" s="105"/>
      <c r="B70" s="75"/>
      <c r="C70" s="71"/>
      <c r="D70" s="40" t="s">
        <v>70</v>
      </c>
      <c r="E70" s="63"/>
      <c r="F70" s="65"/>
      <c r="G70" s="168"/>
      <c r="H70" s="86"/>
      <c r="I70" s="13"/>
    </row>
    <row r="71" spans="1:9" ht="22" customHeight="1" x14ac:dyDescent="0.2">
      <c r="A71" s="105"/>
      <c r="B71" s="75"/>
      <c r="C71" s="71"/>
      <c r="D71" s="40" t="s">
        <v>71</v>
      </c>
      <c r="E71" s="63"/>
      <c r="F71" s="65"/>
      <c r="G71" s="168"/>
      <c r="H71" s="86"/>
      <c r="I71" s="13"/>
    </row>
    <row r="72" spans="1:9" ht="22" customHeight="1" x14ac:dyDescent="0.2">
      <c r="A72" s="105"/>
      <c r="B72" s="75"/>
      <c r="C72" s="71"/>
      <c r="D72" s="40" t="s">
        <v>72</v>
      </c>
      <c r="E72" s="63"/>
      <c r="F72" s="65"/>
      <c r="G72" s="168"/>
      <c r="H72" s="86"/>
      <c r="I72" s="13"/>
    </row>
    <row r="73" spans="1:9" ht="22" customHeight="1" x14ac:dyDescent="0.2">
      <c r="A73" s="105"/>
      <c r="B73" s="75"/>
      <c r="C73" s="71"/>
      <c r="D73" s="40" t="s">
        <v>73</v>
      </c>
      <c r="E73" s="63"/>
      <c r="F73" s="65"/>
      <c r="G73" s="168"/>
      <c r="H73" s="86"/>
      <c r="I73" s="13"/>
    </row>
    <row r="74" spans="1:9" ht="22" customHeight="1" x14ac:dyDescent="0.2">
      <c r="A74" s="105"/>
      <c r="B74" s="75"/>
      <c r="C74" s="71"/>
      <c r="D74" s="40" t="s">
        <v>74</v>
      </c>
      <c r="E74" s="63"/>
      <c r="F74" s="65"/>
      <c r="G74" s="168"/>
      <c r="H74" s="86"/>
      <c r="I74" s="13"/>
    </row>
    <row r="75" spans="1:9" ht="22" customHeight="1" x14ac:dyDescent="0.2">
      <c r="A75" s="105"/>
      <c r="B75" s="75"/>
      <c r="C75" s="71"/>
      <c r="D75" s="40" t="s">
        <v>75</v>
      </c>
      <c r="E75" s="63"/>
      <c r="F75" s="65"/>
      <c r="G75" s="168"/>
      <c r="H75" s="86"/>
      <c r="I75" s="13"/>
    </row>
    <row r="76" spans="1:9" ht="36" customHeight="1" x14ac:dyDescent="0.2">
      <c r="A76" s="105"/>
      <c r="B76" s="75"/>
      <c r="C76" s="72" t="s">
        <v>76</v>
      </c>
      <c r="D76" s="72"/>
      <c r="E76" s="72"/>
      <c r="F76" s="72"/>
      <c r="G76" s="72"/>
      <c r="H76" s="73"/>
      <c r="I76" s="13"/>
    </row>
    <row r="77" spans="1:9" ht="22" customHeight="1" x14ac:dyDescent="0.2">
      <c r="A77" s="105"/>
      <c r="B77" s="75"/>
      <c r="C77" s="71" t="s">
        <v>148</v>
      </c>
      <c r="D77" s="48" t="s">
        <v>155</v>
      </c>
      <c r="E77" s="77" t="s">
        <v>4</v>
      </c>
      <c r="F77" s="80">
        <v>2</v>
      </c>
      <c r="G77" s="165">
        <v>0</v>
      </c>
      <c r="H77" s="83">
        <f>F77*G77</f>
        <v>0</v>
      </c>
      <c r="I77" s="13"/>
    </row>
    <row r="78" spans="1:9" ht="22" customHeight="1" x14ac:dyDescent="0.2">
      <c r="A78" s="105"/>
      <c r="B78" s="75"/>
      <c r="C78" s="71"/>
      <c r="D78" s="48" t="s">
        <v>156</v>
      </c>
      <c r="E78" s="78"/>
      <c r="F78" s="81"/>
      <c r="G78" s="166"/>
      <c r="H78" s="84"/>
      <c r="I78" s="13"/>
    </row>
    <row r="79" spans="1:9" ht="22" customHeight="1" x14ac:dyDescent="0.2">
      <c r="A79" s="105"/>
      <c r="B79" s="75"/>
      <c r="C79" s="71"/>
      <c r="D79" s="48" t="s">
        <v>157</v>
      </c>
      <c r="E79" s="78"/>
      <c r="F79" s="81"/>
      <c r="G79" s="166"/>
      <c r="H79" s="84"/>
      <c r="I79" s="13"/>
    </row>
    <row r="80" spans="1:9" ht="22" customHeight="1" x14ac:dyDescent="0.2">
      <c r="A80" s="105"/>
      <c r="B80" s="75"/>
      <c r="C80" s="71"/>
      <c r="D80" s="48" t="s">
        <v>158</v>
      </c>
      <c r="E80" s="78"/>
      <c r="F80" s="81"/>
      <c r="G80" s="166"/>
      <c r="H80" s="84"/>
      <c r="I80" s="13"/>
    </row>
    <row r="81" spans="1:9" ht="22" customHeight="1" x14ac:dyDescent="0.2">
      <c r="A81" s="105"/>
      <c r="B81" s="75"/>
      <c r="C81" s="71"/>
      <c r="D81" s="48" t="s">
        <v>159</v>
      </c>
      <c r="E81" s="78"/>
      <c r="F81" s="81"/>
      <c r="G81" s="166"/>
      <c r="H81" s="84"/>
      <c r="I81" s="13"/>
    </row>
    <row r="82" spans="1:9" ht="22" customHeight="1" x14ac:dyDescent="0.2">
      <c r="A82" s="105"/>
      <c r="B82" s="75"/>
      <c r="C82" s="71"/>
      <c r="D82" s="48" t="s">
        <v>160</v>
      </c>
      <c r="E82" s="78"/>
      <c r="F82" s="81"/>
      <c r="G82" s="166"/>
      <c r="H82" s="84"/>
      <c r="I82" s="13"/>
    </row>
    <row r="83" spans="1:9" ht="22" customHeight="1" x14ac:dyDescent="0.2">
      <c r="A83" s="105"/>
      <c r="B83" s="75"/>
      <c r="C83" s="71"/>
      <c r="D83" s="48" t="s">
        <v>161</v>
      </c>
      <c r="E83" s="78"/>
      <c r="F83" s="81"/>
      <c r="G83" s="166"/>
      <c r="H83" s="84"/>
      <c r="I83" s="13"/>
    </row>
    <row r="84" spans="1:9" ht="22" customHeight="1" x14ac:dyDescent="0.2">
      <c r="A84" s="105"/>
      <c r="B84" s="75"/>
      <c r="C84" s="71"/>
      <c r="D84" s="48" t="s">
        <v>162</v>
      </c>
      <c r="E84" s="79"/>
      <c r="F84" s="82"/>
      <c r="G84" s="167"/>
      <c r="H84" s="85"/>
      <c r="I84" s="13"/>
    </row>
    <row r="85" spans="1:9" ht="22" customHeight="1" x14ac:dyDescent="0.2">
      <c r="A85" s="105"/>
      <c r="B85" s="75"/>
      <c r="C85" s="72" t="s">
        <v>84</v>
      </c>
      <c r="D85" s="72"/>
      <c r="E85" s="72"/>
      <c r="F85" s="72"/>
      <c r="G85" s="72"/>
      <c r="H85" s="73"/>
      <c r="I85" s="13"/>
    </row>
    <row r="86" spans="1:9" ht="22" customHeight="1" x14ac:dyDescent="0.2">
      <c r="A86" s="105"/>
      <c r="B86" s="75"/>
      <c r="C86" s="71" t="s">
        <v>149</v>
      </c>
      <c r="D86" s="42" t="s">
        <v>77</v>
      </c>
      <c r="E86" s="77" t="s">
        <v>4</v>
      </c>
      <c r="F86" s="80">
        <v>2</v>
      </c>
      <c r="G86" s="165">
        <v>0</v>
      </c>
      <c r="H86" s="83">
        <f>F86*G86</f>
        <v>0</v>
      </c>
      <c r="I86" s="13"/>
    </row>
    <row r="87" spans="1:9" ht="22" customHeight="1" x14ac:dyDescent="0.2">
      <c r="A87" s="105"/>
      <c r="B87" s="75"/>
      <c r="C87" s="71"/>
      <c r="D87" s="42" t="s">
        <v>78</v>
      </c>
      <c r="E87" s="78"/>
      <c r="F87" s="81"/>
      <c r="G87" s="166"/>
      <c r="H87" s="84"/>
      <c r="I87" s="13"/>
    </row>
    <row r="88" spans="1:9" ht="22" customHeight="1" x14ac:dyDescent="0.2">
      <c r="A88" s="105"/>
      <c r="B88" s="75"/>
      <c r="C88" s="71"/>
      <c r="D88" s="42" t="s">
        <v>136</v>
      </c>
      <c r="E88" s="78"/>
      <c r="F88" s="81"/>
      <c r="G88" s="166"/>
      <c r="H88" s="84"/>
      <c r="I88" s="13"/>
    </row>
    <row r="89" spans="1:9" ht="22" customHeight="1" x14ac:dyDescent="0.2">
      <c r="A89" s="105"/>
      <c r="B89" s="75"/>
      <c r="C89" s="71"/>
      <c r="D89" s="42" t="s">
        <v>79</v>
      </c>
      <c r="E89" s="78"/>
      <c r="F89" s="81"/>
      <c r="G89" s="166"/>
      <c r="H89" s="84"/>
      <c r="I89" s="13"/>
    </row>
    <row r="90" spans="1:9" ht="22" customHeight="1" x14ac:dyDescent="0.2">
      <c r="A90" s="105"/>
      <c r="B90" s="75"/>
      <c r="C90" s="71"/>
      <c r="D90" s="42" t="s">
        <v>80</v>
      </c>
      <c r="E90" s="78"/>
      <c r="F90" s="81"/>
      <c r="G90" s="166"/>
      <c r="H90" s="84"/>
      <c r="I90" s="13"/>
    </row>
    <row r="91" spans="1:9" ht="22" customHeight="1" x14ac:dyDescent="0.2">
      <c r="A91" s="105"/>
      <c r="B91" s="75"/>
      <c r="C91" s="71"/>
      <c r="D91" s="42" t="s">
        <v>81</v>
      </c>
      <c r="E91" s="78"/>
      <c r="F91" s="81"/>
      <c r="G91" s="166"/>
      <c r="H91" s="84"/>
      <c r="I91" s="13"/>
    </row>
    <row r="92" spans="1:9" ht="22" customHeight="1" x14ac:dyDescent="0.2">
      <c r="A92" s="105"/>
      <c r="B92" s="75"/>
      <c r="C92" s="71"/>
      <c r="D92" s="42" t="s">
        <v>82</v>
      </c>
      <c r="E92" s="78"/>
      <c r="F92" s="81"/>
      <c r="G92" s="166"/>
      <c r="H92" s="84"/>
      <c r="I92" s="13"/>
    </row>
    <row r="93" spans="1:9" ht="22" customHeight="1" x14ac:dyDescent="0.2">
      <c r="A93" s="105"/>
      <c r="B93" s="75"/>
      <c r="C93" s="71"/>
      <c r="D93" s="48" t="s">
        <v>83</v>
      </c>
      <c r="E93" s="79"/>
      <c r="F93" s="82"/>
      <c r="G93" s="167"/>
      <c r="H93" s="85"/>
      <c r="I93" s="13"/>
    </row>
    <row r="94" spans="1:9" ht="39" customHeight="1" x14ac:dyDescent="0.2">
      <c r="A94" s="105"/>
      <c r="B94" s="75"/>
      <c r="C94" s="72" t="s">
        <v>85</v>
      </c>
      <c r="D94" s="72"/>
      <c r="E94" s="72"/>
      <c r="F94" s="72"/>
      <c r="G94" s="72"/>
      <c r="H94" s="73"/>
      <c r="I94" s="13"/>
    </row>
    <row r="95" spans="1:9" ht="22" customHeight="1" x14ac:dyDescent="0.2">
      <c r="A95" s="105"/>
      <c r="B95" s="75"/>
      <c r="C95" s="71" t="s">
        <v>150</v>
      </c>
      <c r="D95" s="37" t="s">
        <v>77</v>
      </c>
      <c r="E95" s="77" t="s">
        <v>4</v>
      </c>
      <c r="F95" s="80">
        <v>2</v>
      </c>
      <c r="G95" s="165">
        <v>0</v>
      </c>
      <c r="H95" s="83">
        <f>F95*G95</f>
        <v>0</v>
      </c>
      <c r="I95" s="13"/>
    </row>
    <row r="96" spans="1:9" ht="22" customHeight="1" x14ac:dyDescent="0.2">
      <c r="A96" s="105"/>
      <c r="B96" s="75"/>
      <c r="C96" s="71"/>
      <c r="D96" s="37" t="s">
        <v>78</v>
      </c>
      <c r="E96" s="78"/>
      <c r="F96" s="81"/>
      <c r="G96" s="166"/>
      <c r="H96" s="84"/>
      <c r="I96" s="13"/>
    </row>
    <row r="97" spans="1:9" ht="22" customHeight="1" x14ac:dyDescent="0.2">
      <c r="A97" s="105"/>
      <c r="B97" s="75"/>
      <c r="C97" s="71"/>
      <c r="D97" s="37" t="s">
        <v>136</v>
      </c>
      <c r="E97" s="78"/>
      <c r="F97" s="81"/>
      <c r="G97" s="166"/>
      <c r="H97" s="84"/>
      <c r="I97" s="13"/>
    </row>
    <row r="98" spans="1:9" ht="22" customHeight="1" x14ac:dyDescent="0.2">
      <c r="A98" s="105"/>
      <c r="B98" s="75"/>
      <c r="C98" s="71"/>
      <c r="D98" s="37" t="s">
        <v>79</v>
      </c>
      <c r="E98" s="78"/>
      <c r="F98" s="81"/>
      <c r="G98" s="166"/>
      <c r="H98" s="84"/>
      <c r="I98" s="13"/>
    </row>
    <row r="99" spans="1:9" ht="22" customHeight="1" x14ac:dyDescent="0.2">
      <c r="A99" s="105"/>
      <c r="B99" s="75"/>
      <c r="C99" s="71"/>
      <c r="D99" s="37" t="s">
        <v>80</v>
      </c>
      <c r="E99" s="78"/>
      <c r="F99" s="81"/>
      <c r="G99" s="166"/>
      <c r="H99" s="84"/>
      <c r="I99" s="13"/>
    </row>
    <row r="100" spans="1:9" ht="22" customHeight="1" x14ac:dyDescent="0.2">
      <c r="A100" s="105"/>
      <c r="B100" s="75"/>
      <c r="C100" s="71"/>
      <c r="D100" s="37" t="s">
        <v>81</v>
      </c>
      <c r="E100" s="78"/>
      <c r="F100" s="81"/>
      <c r="G100" s="166"/>
      <c r="H100" s="84"/>
      <c r="I100" s="13"/>
    </row>
    <row r="101" spans="1:9" ht="22" customHeight="1" x14ac:dyDescent="0.2">
      <c r="A101" s="105"/>
      <c r="B101" s="75"/>
      <c r="C101" s="71"/>
      <c r="D101" s="37" t="s">
        <v>82</v>
      </c>
      <c r="E101" s="78"/>
      <c r="F101" s="81"/>
      <c r="G101" s="166"/>
      <c r="H101" s="84"/>
      <c r="I101" s="13"/>
    </row>
    <row r="102" spans="1:9" ht="22" customHeight="1" x14ac:dyDescent="0.2">
      <c r="A102" s="105"/>
      <c r="B102" s="75"/>
      <c r="C102" s="71"/>
      <c r="D102" s="40" t="s">
        <v>83</v>
      </c>
      <c r="E102" s="79"/>
      <c r="F102" s="82"/>
      <c r="G102" s="167"/>
      <c r="H102" s="85"/>
      <c r="I102" s="13"/>
    </row>
    <row r="103" spans="1:9" ht="22" customHeight="1" x14ac:dyDescent="0.2">
      <c r="A103" s="105"/>
      <c r="B103" s="75"/>
      <c r="C103" s="106" t="s">
        <v>86</v>
      </c>
      <c r="D103" s="106"/>
      <c r="E103" s="106"/>
      <c r="F103" s="106"/>
      <c r="G103" s="106"/>
      <c r="H103" s="107"/>
      <c r="I103" s="13"/>
    </row>
    <row r="104" spans="1:9" ht="22" customHeight="1" x14ac:dyDescent="0.2">
      <c r="A104" s="105"/>
      <c r="B104" s="75"/>
      <c r="C104" s="71" t="s">
        <v>151</v>
      </c>
      <c r="D104" s="42" t="s">
        <v>77</v>
      </c>
      <c r="E104" s="77" t="s">
        <v>4</v>
      </c>
      <c r="F104" s="80">
        <v>1</v>
      </c>
      <c r="G104" s="165">
        <v>0</v>
      </c>
      <c r="H104" s="83">
        <f>F104*G104</f>
        <v>0</v>
      </c>
      <c r="I104" s="13"/>
    </row>
    <row r="105" spans="1:9" ht="22" customHeight="1" x14ac:dyDescent="0.2">
      <c r="A105" s="105"/>
      <c r="B105" s="75"/>
      <c r="C105" s="71"/>
      <c r="D105" s="42" t="s">
        <v>78</v>
      </c>
      <c r="E105" s="78"/>
      <c r="F105" s="81"/>
      <c r="G105" s="166"/>
      <c r="H105" s="84"/>
      <c r="I105" s="13"/>
    </row>
    <row r="106" spans="1:9" ht="22" customHeight="1" x14ac:dyDescent="0.2">
      <c r="A106" s="105"/>
      <c r="B106" s="75"/>
      <c r="C106" s="71"/>
      <c r="D106" s="42" t="s">
        <v>137</v>
      </c>
      <c r="E106" s="78"/>
      <c r="F106" s="81"/>
      <c r="G106" s="166"/>
      <c r="H106" s="84"/>
      <c r="I106" s="13"/>
    </row>
    <row r="107" spans="1:9" ht="22" customHeight="1" x14ac:dyDescent="0.2">
      <c r="A107" s="105"/>
      <c r="B107" s="75"/>
      <c r="C107" s="71"/>
      <c r="D107" s="42" t="s">
        <v>79</v>
      </c>
      <c r="E107" s="78"/>
      <c r="F107" s="81"/>
      <c r="G107" s="166"/>
      <c r="H107" s="84"/>
      <c r="I107" s="13"/>
    </row>
    <row r="108" spans="1:9" ht="22" customHeight="1" x14ac:dyDescent="0.2">
      <c r="A108" s="105"/>
      <c r="B108" s="75"/>
      <c r="C108" s="71"/>
      <c r="D108" s="42" t="s">
        <v>87</v>
      </c>
      <c r="E108" s="78"/>
      <c r="F108" s="81"/>
      <c r="G108" s="166"/>
      <c r="H108" s="84"/>
      <c r="I108" s="13"/>
    </row>
    <row r="109" spans="1:9" ht="22" customHeight="1" x14ac:dyDescent="0.2">
      <c r="A109" s="105"/>
      <c r="B109" s="75"/>
      <c r="C109" s="71"/>
      <c r="D109" s="42" t="s">
        <v>81</v>
      </c>
      <c r="E109" s="78"/>
      <c r="F109" s="81"/>
      <c r="G109" s="166"/>
      <c r="H109" s="84"/>
      <c r="I109" s="13"/>
    </row>
    <row r="110" spans="1:9" ht="22" customHeight="1" x14ac:dyDescent="0.2">
      <c r="A110" s="105"/>
      <c r="B110" s="75"/>
      <c r="C110" s="71"/>
      <c r="D110" s="42" t="s">
        <v>82</v>
      </c>
      <c r="E110" s="78"/>
      <c r="F110" s="81"/>
      <c r="G110" s="166"/>
      <c r="H110" s="84"/>
      <c r="I110" s="13"/>
    </row>
    <row r="111" spans="1:9" ht="22" customHeight="1" x14ac:dyDescent="0.2">
      <c r="A111" s="105"/>
      <c r="B111" s="75"/>
      <c r="C111" s="71"/>
      <c r="D111" s="48" t="s">
        <v>83</v>
      </c>
      <c r="E111" s="79"/>
      <c r="F111" s="82"/>
      <c r="G111" s="167"/>
      <c r="H111" s="85"/>
      <c r="I111" s="13"/>
    </row>
    <row r="112" spans="1:9" ht="22" customHeight="1" x14ac:dyDescent="0.2">
      <c r="A112" s="105"/>
      <c r="B112" s="75"/>
      <c r="C112" s="108" t="s">
        <v>166</v>
      </c>
      <c r="D112" s="108"/>
      <c r="E112" s="108"/>
      <c r="F112" s="108"/>
      <c r="G112" s="108"/>
      <c r="H112" s="109"/>
      <c r="I112" s="13"/>
    </row>
    <row r="113" spans="1:9" ht="22" customHeight="1" x14ac:dyDescent="0.2">
      <c r="A113" s="105"/>
      <c r="B113" s="75"/>
      <c r="C113" s="71" t="s">
        <v>152</v>
      </c>
      <c r="D113" s="53" t="s">
        <v>88</v>
      </c>
      <c r="E113" s="78" t="s">
        <v>4</v>
      </c>
      <c r="F113" s="81">
        <v>1</v>
      </c>
      <c r="G113" s="166">
        <v>0</v>
      </c>
      <c r="H113" s="84">
        <f>F113*G113</f>
        <v>0</v>
      </c>
      <c r="I113" s="13"/>
    </row>
    <row r="114" spans="1:9" ht="22" customHeight="1" x14ac:dyDescent="0.2">
      <c r="A114" s="105"/>
      <c r="B114" s="75"/>
      <c r="C114" s="71"/>
      <c r="D114" s="53" t="s">
        <v>89</v>
      </c>
      <c r="E114" s="78"/>
      <c r="F114" s="81"/>
      <c r="G114" s="166"/>
      <c r="H114" s="84"/>
      <c r="I114" s="13"/>
    </row>
    <row r="115" spans="1:9" ht="22" customHeight="1" x14ac:dyDescent="0.2">
      <c r="A115" s="105"/>
      <c r="B115" s="75"/>
      <c r="C115" s="71"/>
      <c r="D115" s="53" t="s">
        <v>90</v>
      </c>
      <c r="E115" s="78"/>
      <c r="F115" s="81"/>
      <c r="G115" s="166"/>
      <c r="H115" s="84"/>
      <c r="I115" s="13"/>
    </row>
    <row r="116" spans="1:9" ht="22" customHeight="1" x14ac:dyDescent="0.2">
      <c r="A116" s="105"/>
      <c r="B116" s="75"/>
      <c r="C116" s="71"/>
      <c r="D116" s="53" t="s">
        <v>91</v>
      </c>
      <c r="E116" s="78"/>
      <c r="F116" s="81"/>
      <c r="G116" s="166"/>
      <c r="H116" s="84"/>
      <c r="I116" s="13"/>
    </row>
    <row r="117" spans="1:9" ht="22" customHeight="1" x14ac:dyDescent="0.2">
      <c r="A117" s="105"/>
      <c r="B117" s="75"/>
      <c r="C117" s="71"/>
      <c r="D117" s="53" t="s">
        <v>92</v>
      </c>
      <c r="E117" s="78"/>
      <c r="F117" s="81"/>
      <c r="G117" s="166"/>
      <c r="H117" s="84"/>
      <c r="I117" s="13"/>
    </row>
    <row r="118" spans="1:9" ht="22" customHeight="1" x14ac:dyDescent="0.2">
      <c r="A118" s="105"/>
      <c r="B118" s="75"/>
      <c r="C118" s="71"/>
      <c r="D118" s="53" t="s">
        <v>93</v>
      </c>
      <c r="E118" s="78"/>
      <c r="F118" s="81"/>
      <c r="G118" s="166"/>
      <c r="H118" s="84"/>
      <c r="I118" s="13"/>
    </row>
    <row r="119" spans="1:9" ht="22" customHeight="1" x14ac:dyDescent="0.2">
      <c r="A119" s="105"/>
      <c r="B119" s="75"/>
      <c r="C119" s="71"/>
      <c r="D119" s="53" t="s">
        <v>94</v>
      </c>
      <c r="E119" s="78"/>
      <c r="F119" s="81"/>
      <c r="G119" s="166"/>
      <c r="H119" s="84"/>
      <c r="I119" s="13"/>
    </row>
    <row r="120" spans="1:9" ht="22" customHeight="1" thickBot="1" x14ac:dyDescent="0.25">
      <c r="A120" s="105"/>
      <c r="B120" s="76"/>
      <c r="C120" s="110"/>
      <c r="D120" s="54" t="s">
        <v>60</v>
      </c>
      <c r="E120" s="78"/>
      <c r="F120" s="81"/>
      <c r="G120" s="166"/>
      <c r="H120" s="84"/>
      <c r="I120" s="13"/>
    </row>
    <row r="121" spans="1:9" ht="18" customHeight="1" x14ac:dyDescent="0.2">
      <c r="A121" s="74">
        <v>2</v>
      </c>
      <c r="B121" s="90" t="str">
        <f>B21</f>
        <v>Technologický celok výrobného a skladového príslušenstva</v>
      </c>
      <c r="C121" s="57" t="s">
        <v>128</v>
      </c>
      <c r="D121" s="58"/>
      <c r="E121" s="58"/>
      <c r="F121" s="58"/>
      <c r="G121" s="58"/>
      <c r="H121" s="59"/>
      <c r="I121" s="13"/>
    </row>
    <row r="122" spans="1:9" ht="18" customHeight="1" x14ac:dyDescent="0.2">
      <c r="A122" s="75"/>
      <c r="B122" s="91"/>
      <c r="C122" s="55" t="s">
        <v>153</v>
      </c>
      <c r="D122" s="169" t="s">
        <v>144</v>
      </c>
      <c r="E122" s="63" t="s">
        <v>4</v>
      </c>
      <c r="F122" s="93">
        <v>1</v>
      </c>
      <c r="G122" s="170">
        <v>0</v>
      </c>
      <c r="H122" s="94">
        <f>F122*G122</f>
        <v>0</v>
      </c>
      <c r="I122" s="13"/>
    </row>
    <row r="123" spans="1:9" ht="18" customHeight="1" x14ac:dyDescent="0.2">
      <c r="A123" s="75"/>
      <c r="B123" s="91"/>
      <c r="C123" s="55"/>
      <c r="D123" s="37" t="s">
        <v>129</v>
      </c>
      <c r="E123" s="63"/>
      <c r="F123" s="93"/>
      <c r="G123" s="170"/>
      <c r="H123" s="94"/>
      <c r="I123" s="13"/>
    </row>
    <row r="124" spans="1:9" ht="18" customHeight="1" x14ac:dyDescent="0.2">
      <c r="A124" s="75"/>
      <c r="B124" s="91"/>
      <c r="C124" s="55"/>
      <c r="D124" s="37" t="s">
        <v>130</v>
      </c>
      <c r="E124" s="63"/>
      <c r="F124" s="93"/>
      <c r="G124" s="170"/>
      <c r="H124" s="94"/>
      <c r="I124" s="13"/>
    </row>
    <row r="125" spans="1:9" ht="18" customHeight="1" x14ac:dyDescent="0.2">
      <c r="A125" s="75"/>
      <c r="B125" s="91"/>
      <c r="C125" s="55"/>
      <c r="D125" s="37" t="s">
        <v>131</v>
      </c>
      <c r="E125" s="63"/>
      <c r="F125" s="93"/>
      <c r="G125" s="170"/>
      <c r="H125" s="94"/>
      <c r="I125" s="13"/>
    </row>
    <row r="126" spans="1:9" ht="18" customHeight="1" x14ac:dyDescent="0.2">
      <c r="A126" s="75"/>
      <c r="B126" s="91"/>
      <c r="C126" s="55"/>
      <c r="D126" s="37" t="s">
        <v>132</v>
      </c>
      <c r="E126" s="63"/>
      <c r="F126" s="93"/>
      <c r="G126" s="170"/>
      <c r="H126" s="94"/>
      <c r="I126" s="13"/>
    </row>
    <row r="127" spans="1:9" ht="18" customHeight="1" x14ac:dyDescent="0.2">
      <c r="A127" s="75"/>
      <c r="B127" s="91"/>
      <c r="C127" s="55"/>
      <c r="D127" s="37" t="s">
        <v>100</v>
      </c>
      <c r="E127" s="63"/>
      <c r="F127" s="93"/>
      <c r="G127" s="170"/>
      <c r="H127" s="94"/>
      <c r="I127" s="13"/>
    </row>
    <row r="128" spans="1:9" ht="18" customHeight="1" x14ac:dyDescent="0.2">
      <c r="A128" s="75"/>
      <c r="B128" s="91"/>
      <c r="C128" s="55"/>
      <c r="D128" s="37" t="s">
        <v>133</v>
      </c>
      <c r="E128" s="63"/>
      <c r="F128" s="93"/>
      <c r="G128" s="170"/>
      <c r="H128" s="94"/>
      <c r="I128" s="13"/>
    </row>
    <row r="129" spans="1:9" ht="18" customHeight="1" x14ac:dyDescent="0.2">
      <c r="A129" s="75"/>
      <c r="B129" s="91"/>
      <c r="C129" s="60" t="s">
        <v>95</v>
      </c>
      <c r="D129" s="61"/>
      <c r="E129" s="61"/>
      <c r="F129" s="61"/>
      <c r="G129" s="61"/>
      <c r="H129" s="62"/>
      <c r="I129" s="13"/>
    </row>
    <row r="130" spans="1:9" ht="18" customHeight="1" x14ac:dyDescent="0.2">
      <c r="A130" s="75"/>
      <c r="B130" s="91"/>
      <c r="C130" s="55" t="s">
        <v>147</v>
      </c>
      <c r="D130" s="169" t="s">
        <v>144</v>
      </c>
      <c r="E130" s="77" t="s">
        <v>4</v>
      </c>
      <c r="F130" s="95">
        <v>2</v>
      </c>
      <c r="G130" s="171">
        <v>0</v>
      </c>
      <c r="H130" s="87">
        <f>F130*G130</f>
        <v>0</v>
      </c>
      <c r="I130" s="13"/>
    </row>
    <row r="131" spans="1:9" ht="18" customHeight="1" x14ac:dyDescent="0.2">
      <c r="A131" s="75"/>
      <c r="B131" s="91"/>
      <c r="C131" s="55"/>
      <c r="D131" s="41" t="s">
        <v>96</v>
      </c>
      <c r="E131" s="78"/>
      <c r="F131" s="96"/>
      <c r="G131" s="172"/>
      <c r="H131" s="88"/>
      <c r="I131" s="13"/>
    </row>
    <row r="132" spans="1:9" ht="18" customHeight="1" x14ac:dyDescent="0.2">
      <c r="A132" s="75"/>
      <c r="B132" s="91"/>
      <c r="C132" s="55"/>
      <c r="D132" s="41" t="s">
        <v>97</v>
      </c>
      <c r="E132" s="78"/>
      <c r="F132" s="96"/>
      <c r="G132" s="172"/>
      <c r="H132" s="88"/>
      <c r="I132" s="13"/>
    </row>
    <row r="133" spans="1:9" ht="18" customHeight="1" x14ac:dyDescent="0.2">
      <c r="A133" s="75"/>
      <c r="B133" s="91"/>
      <c r="C133" s="55"/>
      <c r="D133" s="41" t="s">
        <v>98</v>
      </c>
      <c r="E133" s="78"/>
      <c r="F133" s="96"/>
      <c r="G133" s="172"/>
      <c r="H133" s="88"/>
      <c r="I133" s="13"/>
    </row>
    <row r="134" spans="1:9" ht="18" customHeight="1" x14ac:dyDescent="0.2">
      <c r="A134" s="75"/>
      <c r="B134" s="91"/>
      <c r="C134" s="55"/>
      <c r="D134" s="41" t="s">
        <v>99</v>
      </c>
      <c r="E134" s="78"/>
      <c r="F134" s="96"/>
      <c r="G134" s="172"/>
      <c r="H134" s="88"/>
      <c r="I134" s="13"/>
    </row>
    <row r="135" spans="1:9" ht="18" customHeight="1" x14ac:dyDescent="0.2">
      <c r="A135" s="75"/>
      <c r="B135" s="91"/>
      <c r="C135" s="55"/>
      <c r="D135" s="41" t="s">
        <v>100</v>
      </c>
      <c r="E135" s="78"/>
      <c r="F135" s="96"/>
      <c r="G135" s="172"/>
      <c r="H135" s="88"/>
      <c r="I135" s="13"/>
    </row>
    <row r="136" spans="1:9" ht="18" customHeight="1" x14ac:dyDescent="0.2">
      <c r="A136" s="75"/>
      <c r="B136" s="91"/>
      <c r="C136" s="55"/>
      <c r="D136" s="41" t="s">
        <v>60</v>
      </c>
      <c r="E136" s="78"/>
      <c r="F136" s="96"/>
      <c r="G136" s="172"/>
      <c r="H136" s="88"/>
      <c r="I136" s="13"/>
    </row>
    <row r="137" spans="1:9" ht="18" customHeight="1" x14ac:dyDescent="0.2">
      <c r="A137" s="75"/>
      <c r="B137" s="91"/>
      <c r="C137" s="55"/>
      <c r="D137" s="41" t="s">
        <v>101</v>
      </c>
      <c r="E137" s="79"/>
      <c r="F137" s="97"/>
      <c r="G137" s="173"/>
      <c r="H137" s="89"/>
      <c r="I137" s="13"/>
    </row>
    <row r="138" spans="1:9" ht="18" customHeight="1" x14ac:dyDescent="0.2">
      <c r="A138" s="75"/>
      <c r="B138" s="91"/>
      <c r="C138" s="52" t="s">
        <v>102</v>
      </c>
      <c r="D138" s="51"/>
      <c r="E138" s="49"/>
      <c r="F138" s="49"/>
      <c r="G138" s="49"/>
      <c r="H138" s="50"/>
      <c r="I138" s="13"/>
    </row>
    <row r="139" spans="1:9" ht="18" customHeight="1" x14ac:dyDescent="0.2">
      <c r="A139" s="75"/>
      <c r="B139" s="91"/>
      <c r="C139" s="55" t="s">
        <v>154</v>
      </c>
      <c r="D139" s="38" t="s">
        <v>103</v>
      </c>
      <c r="E139" s="98" t="s">
        <v>4</v>
      </c>
      <c r="F139" s="95">
        <v>1</v>
      </c>
      <c r="G139" s="171">
        <v>0</v>
      </c>
      <c r="H139" s="87">
        <f>F139*G139</f>
        <v>0</v>
      </c>
      <c r="I139" s="13"/>
    </row>
    <row r="140" spans="1:9" ht="18" customHeight="1" x14ac:dyDescent="0.2">
      <c r="A140" s="75"/>
      <c r="B140" s="91"/>
      <c r="C140" s="55"/>
      <c r="D140" s="38" t="s">
        <v>104</v>
      </c>
      <c r="E140" s="99"/>
      <c r="F140" s="96"/>
      <c r="G140" s="172"/>
      <c r="H140" s="88"/>
      <c r="I140" s="13"/>
    </row>
    <row r="141" spans="1:9" ht="18" customHeight="1" x14ac:dyDescent="0.2">
      <c r="A141" s="75"/>
      <c r="B141" s="91"/>
      <c r="C141" s="55"/>
      <c r="D141" s="38" t="s">
        <v>105</v>
      </c>
      <c r="E141" s="99"/>
      <c r="F141" s="96"/>
      <c r="G141" s="172"/>
      <c r="H141" s="88"/>
      <c r="I141" s="13"/>
    </row>
    <row r="142" spans="1:9" ht="18" customHeight="1" x14ac:dyDescent="0.2">
      <c r="A142" s="75"/>
      <c r="B142" s="91"/>
      <c r="C142" s="55"/>
      <c r="D142" s="38" t="s">
        <v>106</v>
      </c>
      <c r="E142" s="99"/>
      <c r="F142" s="96"/>
      <c r="G142" s="172"/>
      <c r="H142" s="88"/>
      <c r="I142" s="13"/>
    </row>
    <row r="143" spans="1:9" ht="18" customHeight="1" x14ac:dyDescent="0.2">
      <c r="A143" s="75"/>
      <c r="B143" s="91"/>
      <c r="C143" s="55"/>
      <c r="D143" s="38" t="s">
        <v>107</v>
      </c>
      <c r="E143" s="99"/>
      <c r="F143" s="96"/>
      <c r="G143" s="172"/>
      <c r="H143" s="88"/>
      <c r="I143" s="13"/>
    </row>
    <row r="144" spans="1:9" ht="18" customHeight="1" x14ac:dyDescent="0.2">
      <c r="A144" s="75"/>
      <c r="B144" s="91"/>
      <c r="C144" s="55"/>
      <c r="D144" s="38" t="s">
        <v>108</v>
      </c>
      <c r="E144" s="99"/>
      <c r="F144" s="96"/>
      <c r="G144" s="172"/>
      <c r="H144" s="88"/>
      <c r="I144" s="13"/>
    </row>
    <row r="145" spans="1:9" ht="18" customHeight="1" x14ac:dyDescent="0.2">
      <c r="A145" s="75"/>
      <c r="B145" s="91"/>
      <c r="C145" s="55"/>
      <c r="D145" s="38" t="s">
        <v>109</v>
      </c>
      <c r="E145" s="99"/>
      <c r="F145" s="96"/>
      <c r="G145" s="172"/>
      <c r="H145" s="88"/>
      <c r="I145" s="13"/>
    </row>
    <row r="146" spans="1:9" ht="18" customHeight="1" x14ac:dyDescent="0.2">
      <c r="A146" s="75"/>
      <c r="B146" s="91"/>
      <c r="C146" s="55"/>
      <c r="D146" s="38" t="s">
        <v>60</v>
      </c>
      <c r="E146" s="100"/>
      <c r="F146" s="97"/>
      <c r="G146" s="173"/>
      <c r="H146" s="89"/>
      <c r="I146" s="13"/>
    </row>
    <row r="147" spans="1:9" ht="18" customHeight="1" x14ac:dyDescent="0.2">
      <c r="A147" s="75"/>
      <c r="B147" s="91"/>
      <c r="C147" s="101" t="s">
        <v>110</v>
      </c>
      <c r="D147" s="102"/>
      <c r="E147" s="102"/>
      <c r="F147" s="102"/>
      <c r="G147" s="102"/>
      <c r="H147" s="103"/>
      <c r="I147" s="13"/>
    </row>
    <row r="148" spans="1:9" ht="18" customHeight="1" x14ac:dyDescent="0.2">
      <c r="A148" s="75"/>
      <c r="B148" s="91"/>
      <c r="C148" s="55" t="s">
        <v>149</v>
      </c>
      <c r="D148" s="169" t="s">
        <v>144</v>
      </c>
      <c r="E148" s="63" t="s">
        <v>4</v>
      </c>
      <c r="F148" s="65">
        <v>1</v>
      </c>
      <c r="G148" s="168">
        <v>0</v>
      </c>
      <c r="H148" s="67">
        <f>F148*G148</f>
        <v>0</v>
      </c>
      <c r="I148" s="13"/>
    </row>
    <row r="149" spans="1:9" ht="18" customHeight="1" x14ac:dyDescent="0.2">
      <c r="A149" s="75"/>
      <c r="B149" s="91"/>
      <c r="C149" s="55"/>
      <c r="D149" s="38" t="s">
        <v>111</v>
      </c>
      <c r="E149" s="63"/>
      <c r="F149" s="65"/>
      <c r="G149" s="168"/>
      <c r="H149" s="67"/>
      <c r="I149" s="13"/>
    </row>
    <row r="150" spans="1:9" ht="18" customHeight="1" x14ac:dyDescent="0.2">
      <c r="A150" s="75"/>
      <c r="B150" s="91"/>
      <c r="C150" s="55"/>
      <c r="D150" s="38" t="s">
        <v>112</v>
      </c>
      <c r="E150" s="63"/>
      <c r="F150" s="65"/>
      <c r="G150" s="168"/>
      <c r="H150" s="67"/>
      <c r="I150" s="13"/>
    </row>
    <row r="151" spans="1:9" ht="18" customHeight="1" x14ac:dyDescent="0.2">
      <c r="A151" s="75"/>
      <c r="B151" s="91"/>
      <c r="C151" s="55"/>
      <c r="D151" s="38" t="s">
        <v>113</v>
      </c>
      <c r="E151" s="63"/>
      <c r="F151" s="65"/>
      <c r="G151" s="168"/>
      <c r="H151" s="67"/>
      <c r="I151" s="13"/>
    </row>
    <row r="152" spans="1:9" ht="18" customHeight="1" x14ac:dyDescent="0.2">
      <c r="A152" s="75"/>
      <c r="B152" s="91"/>
      <c r="C152" s="55"/>
      <c r="D152" s="38" t="s">
        <v>114</v>
      </c>
      <c r="E152" s="63"/>
      <c r="F152" s="65"/>
      <c r="G152" s="168"/>
      <c r="H152" s="67"/>
      <c r="I152" s="13"/>
    </row>
    <row r="153" spans="1:9" ht="18" customHeight="1" x14ac:dyDescent="0.2">
      <c r="A153" s="75"/>
      <c r="B153" s="91"/>
      <c r="C153" s="55"/>
      <c r="D153" s="38" t="s">
        <v>115</v>
      </c>
      <c r="E153" s="63"/>
      <c r="F153" s="65"/>
      <c r="G153" s="168"/>
      <c r="H153" s="67"/>
      <c r="I153" s="13"/>
    </row>
    <row r="154" spans="1:9" ht="18" customHeight="1" x14ac:dyDescent="0.2">
      <c r="A154" s="75"/>
      <c r="B154" s="91"/>
      <c r="C154" s="55"/>
      <c r="D154" s="38" t="s">
        <v>116</v>
      </c>
      <c r="E154" s="63"/>
      <c r="F154" s="65"/>
      <c r="G154" s="168"/>
      <c r="H154" s="67"/>
      <c r="I154" s="13"/>
    </row>
    <row r="155" spans="1:9" ht="18" customHeight="1" x14ac:dyDescent="0.2">
      <c r="A155" s="75"/>
      <c r="B155" s="91"/>
      <c r="C155" s="55"/>
      <c r="D155" s="38" t="s">
        <v>117</v>
      </c>
      <c r="E155" s="63"/>
      <c r="F155" s="65"/>
      <c r="G155" s="168"/>
      <c r="H155" s="67"/>
      <c r="I155" s="13"/>
    </row>
    <row r="156" spans="1:9" ht="18" customHeight="1" x14ac:dyDescent="0.2">
      <c r="A156" s="75"/>
      <c r="B156" s="91"/>
      <c r="C156" s="55"/>
      <c r="D156" s="38" t="s">
        <v>118</v>
      </c>
      <c r="E156" s="63"/>
      <c r="F156" s="65"/>
      <c r="G156" s="168"/>
      <c r="H156" s="67"/>
      <c r="I156" s="13"/>
    </row>
    <row r="157" spans="1:9" ht="18" customHeight="1" x14ac:dyDescent="0.2">
      <c r="A157" s="75"/>
      <c r="B157" s="91"/>
      <c r="C157" s="55"/>
      <c r="D157" s="36" t="s">
        <v>119</v>
      </c>
      <c r="E157" s="63"/>
      <c r="F157" s="65"/>
      <c r="G157" s="168"/>
      <c r="H157" s="67"/>
      <c r="I157" s="13"/>
    </row>
    <row r="158" spans="1:9" ht="18" customHeight="1" x14ac:dyDescent="0.2">
      <c r="A158" s="75"/>
      <c r="B158" s="91"/>
      <c r="C158" s="55"/>
      <c r="D158" s="38" t="s">
        <v>120</v>
      </c>
      <c r="E158" s="63"/>
      <c r="F158" s="65"/>
      <c r="G158" s="168"/>
      <c r="H158" s="67"/>
      <c r="I158" s="13"/>
    </row>
    <row r="159" spans="1:9" ht="18" customHeight="1" x14ac:dyDescent="0.2">
      <c r="A159" s="75"/>
      <c r="B159" s="91"/>
      <c r="C159" s="55"/>
      <c r="D159" s="38" t="s">
        <v>121</v>
      </c>
      <c r="E159" s="63"/>
      <c r="F159" s="65"/>
      <c r="G159" s="168"/>
      <c r="H159" s="67"/>
      <c r="I159" s="13"/>
    </row>
    <row r="160" spans="1:9" ht="18" customHeight="1" x14ac:dyDescent="0.2">
      <c r="A160" s="75"/>
      <c r="B160" s="91"/>
      <c r="C160" s="55"/>
      <c r="D160" s="36" t="s">
        <v>122</v>
      </c>
      <c r="E160" s="63"/>
      <c r="F160" s="65"/>
      <c r="G160" s="168"/>
      <c r="H160" s="67"/>
      <c r="I160" s="13"/>
    </row>
    <row r="161" spans="1:9" ht="18" customHeight="1" x14ac:dyDescent="0.2">
      <c r="A161" s="75"/>
      <c r="B161" s="91"/>
      <c r="C161" s="55"/>
      <c r="D161" s="38" t="s">
        <v>123</v>
      </c>
      <c r="E161" s="63"/>
      <c r="F161" s="65"/>
      <c r="G161" s="168"/>
      <c r="H161" s="67"/>
      <c r="I161" s="13"/>
    </row>
    <row r="162" spans="1:9" ht="18" customHeight="1" x14ac:dyDescent="0.2">
      <c r="A162" s="75"/>
      <c r="B162" s="91"/>
      <c r="C162" s="55"/>
      <c r="D162" s="38" t="s">
        <v>124</v>
      </c>
      <c r="E162" s="63"/>
      <c r="F162" s="65"/>
      <c r="G162" s="168"/>
      <c r="H162" s="67"/>
      <c r="I162" s="13"/>
    </row>
    <row r="163" spans="1:9" ht="18" customHeight="1" x14ac:dyDescent="0.2">
      <c r="A163" s="75"/>
      <c r="B163" s="91"/>
      <c r="C163" s="55"/>
      <c r="D163" s="38" t="s">
        <v>125</v>
      </c>
      <c r="E163" s="63"/>
      <c r="F163" s="65"/>
      <c r="G163" s="168"/>
      <c r="H163" s="67"/>
      <c r="I163" s="13"/>
    </row>
    <row r="164" spans="1:9" ht="18" customHeight="1" x14ac:dyDescent="0.2">
      <c r="A164" s="75"/>
      <c r="B164" s="91"/>
      <c r="C164" s="55"/>
      <c r="D164" s="38" t="s">
        <v>126</v>
      </c>
      <c r="E164" s="63"/>
      <c r="F164" s="65"/>
      <c r="G164" s="168"/>
      <c r="H164" s="67"/>
      <c r="I164" s="13"/>
    </row>
    <row r="165" spans="1:9" ht="18" customHeight="1" thickBot="1" x14ac:dyDescent="0.25">
      <c r="A165" s="76"/>
      <c r="B165" s="92"/>
      <c r="C165" s="56"/>
      <c r="D165" s="39" t="s">
        <v>127</v>
      </c>
      <c r="E165" s="64"/>
      <c r="F165" s="66"/>
      <c r="G165" s="174"/>
      <c r="H165" s="68"/>
      <c r="I165" s="13"/>
    </row>
    <row r="166" spans="1:9" ht="14.75" customHeight="1" thickBot="1" x14ac:dyDescent="0.25">
      <c r="A166" s="14"/>
      <c r="B166" s="15"/>
      <c r="C166" s="15"/>
      <c r="D166" s="16"/>
      <c r="E166" s="17"/>
      <c r="F166" s="17"/>
      <c r="G166" s="18"/>
      <c r="H166" s="18"/>
      <c r="I166" s="13"/>
    </row>
    <row r="167" spans="1:9" ht="14.75" customHeight="1" x14ac:dyDescent="0.2">
      <c r="A167" s="8"/>
      <c r="B167" s="7"/>
      <c r="C167" s="7"/>
      <c r="D167" s="7"/>
      <c r="E167" s="7"/>
      <c r="F167" s="7"/>
      <c r="G167" s="7"/>
      <c r="H167" s="6"/>
      <c r="I167" s="13"/>
    </row>
    <row r="168" spans="1:9" ht="14.75" customHeight="1" x14ac:dyDescent="0.2">
      <c r="A168" s="5"/>
      <c r="B168" s="19" t="s">
        <v>1</v>
      </c>
      <c r="C168" s="19"/>
      <c r="H168" s="4"/>
      <c r="I168" s="13"/>
    </row>
    <row r="169" spans="1:9" ht="14.75" customHeight="1" x14ac:dyDescent="0.2">
      <c r="A169" s="5"/>
      <c r="B169" s="19"/>
      <c r="C169" s="19"/>
      <c r="H169" s="4"/>
      <c r="I169" s="13"/>
    </row>
    <row r="170" spans="1:9" ht="14.75" customHeight="1" x14ac:dyDescent="0.2">
      <c r="A170" s="5"/>
      <c r="B170" s="19" t="s">
        <v>0</v>
      </c>
      <c r="C170" s="19"/>
      <c r="H170" s="4"/>
      <c r="I170" s="13"/>
    </row>
    <row r="171" spans="1:9" ht="14.75" customHeight="1" x14ac:dyDescent="0.2">
      <c r="A171" s="5"/>
      <c r="H171" s="4"/>
      <c r="I171" s="13"/>
    </row>
    <row r="172" spans="1:9" ht="14.75" customHeight="1" x14ac:dyDescent="0.2">
      <c r="A172" s="5"/>
      <c r="H172" s="4"/>
      <c r="I172" s="13"/>
    </row>
    <row r="173" spans="1:9" ht="14.75" customHeight="1" x14ac:dyDescent="0.2">
      <c r="A173" s="5"/>
      <c r="H173" s="4"/>
      <c r="I173" s="13"/>
    </row>
    <row r="174" spans="1:9" ht="14.75" customHeight="1" x14ac:dyDescent="0.2">
      <c r="A174" s="5"/>
      <c r="H174" s="4"/>
      <c r="I174" s="13"/>
    </row>
    <row r="175" spans="1:9" ht="14.75" customHeight="1" x14ac:dyDescent="0.2">
      <c r="A175" s="5"/>
      <c r="H175" s="4"/>
      <c r="I175" s="13"/>
    </row>
    <row r="176" spans="1:9" ht="14.75" customHeight="1" thickBot="1" x14ac:dyDescent="0.25">
      <c r="A176" s="3"/>
      <c r="B176" s="2"/>
      <c r="C176" s="2"/>
      <c r="D176" s="2"/>
      <c r="E176" s="2"/>
      <c r="F176" s="2"/>
      <c r="G176" s="2"/>
      <c r="H176" s="1"/>
      <c r="I176" s="13"/>
    </row>
    <row r="177" spans="1:9" ht="14.75" customHeight="1" x14ac:dyDescent="0.2">
      <c r="A177" s="14"/>
      <c r="B177" s="15"/>
      <c r="C177" s="15"/>
      <c r="D177" s="16"/>
      <c r="E177" s="17"/>
      <c r="F177" s="17"/>
      <c r="G177" s="18"/>
      <c r="H177" s="18"/>
      <c r="I177" s="13"/>
    </row>
    <row r="178" spans="1:9" ht="14.75" customHeight="1" x14ac:dyDescent="0.2">
      <c r="A178" s="14"/>
      <c r="B178" s="15"/>
      <c r="C178" s="15"/>
      <c r="D178" s="16"/>
      <c r="E178" s="17"/>
      <c r="F178" s="17"/>
      <c r="G178" s="18"/>
      <c r="H178" s="18"/>
      <c r="I178" s="13"/>
    </row>
    <row r="179" spans="1:9" ht="14.75" customHeight="1" x14ac:dyDescent="0.2">
      <c r="A179" s="14"/>
      <c r="B179" s="15"/>
      <c r="C179" s="15"/>
      <c r="D179" s="16"/>
      <c r="E179" s="17"/>
      <c r="F179" s="17"/>
      <c r="G179" s="18"/>
      <c r="H179" s="18"/>
      <c r="I179" s="13"/>
    </row>
  </sheetData>
  <mergeCells count="97">
    <mergeCell ref="D9:H9"/>
    <mergeCell ref="D10:H10"/>
    <mergeCell ref="D2:H2"/>
    <mergeCell ref="D4:H4"/>
    <mergeCell ref="A8:H8"/>
    <mergeCell ref="A6:H6"/>
    <mergeCell ref="D3:H3"/>
    <mergeCell ref="A2:C2"/>
    <mergeCell ref="A3:C3"/>
    <mergeCell ref="A4:C4"/>
    <mergeCell ref="A9:C9"/>
    <mergeCell ref="A10:C10"/>
    <mergeCell ref="D16:H16"/>
    <mergeCell ref="A18:H18"/>
    <mergeCell ref="A25:B25"/>
    <mergeCell ref="D11:H11"/>
    <mergeCell ref="D12:H12"/>
    <mergeCell ref="D13:H13"/>
    <mergeCell ref="D14:H14"/>
    <mergeCell ref="A22:G22"/>
    <mergeCell ref="A19:C19"/>
    <mergeCell ref="B20:C20"/>
    <mergeCell ref="A11:C11"/>
    <mergeCell ref="A12:C12"/>
    <mergeCell ref="A13:C13"/>
    <mergeCell ref="A14:C14"/>
    <mergeCell ref="A16:C16"/>
    <mergeCell ref="B21:C21"/>
    <mergeCell ref="E95:E102"/>
    <mergeCell ref="F95:F102"/>
    <mergeCell ref="G95:G102"/>
    <mergeCell ref="H95:H102"/>
    <mergeCell ref="H77:H84"/>
    <mergeCell ref="E86:E93"/>
    <mergeCell ref="F86:F93"/>
    <mergeCell ref="G86:G93"/>
    <mergeCell ref="H86:H93"/>
    <mergeCell ref="E77:E84"/>
    <mergeCell ref="F77:F84"/>
    <mergeCell ref="G77:G84"/>
    <mergeCell ref="H113:H120"/>
    <mergeCell ref="A26:A120"/>
    <mergeCell ref="C76:H76"/>
    <mergeCell ref="C77:C84"/>
    <mergeCell ref="C85:H85"/>
    <mergeCell ref="C86:C93"/>
    <mergeCell ref="C94:H94"/>
    <mergeCell ref="C95:C102"/>
    <mergeCell ref="C103:H103"/>
    <mergeCell ref="C104:C111"/>
    <mergeCell ref="C112:H112"/>
    <mergeCell ref="C113:C120"/>
    <mergeCell ref="E104:E111"/>
    <mergeCell ref="F104:F111"/>
    <mergeCell ref="G104:G111"/>
    <mergeCell ref="H104:H111"/>
    <mergeCell ref="A121:A165"/>
    <mergeCell ref="B121:B165"/>
    <mergeCell ref="E122:E128"/>
    <mergeCell ref="F122:F128"/>
    <mergeCell ref="G122:G128"/>
    <mergeCell ref="E130:E137"/>
    <mergeCell ref="F130:F137"/>
    <mergeCell ref="G130:G137"/>
    <mergeCell ref="E139:E146"/>
    <mergeCell ref="F139:F146"/>
    <mergeCell ref="C139:C146"/>
    <mergeCell ref="C147:H147"/>
    <mergeCell ref="C26:H26"/>
    <mergeCell ref="C27:C61"/>
    <mergeCell ref="C62:H62"/>
    <mergeCell ref="C63:C75"/>
    <mergeCell ref="B26:B120"/>
    <mergeCell ref="E27:E61"/>
    <mergeCell ref="F27:F61"/>
    <mergeCell ref="G27:G61"/>
    <mergeCell ref="H27:H61"/>
    <mergeCell ref="E63:E75"/>
    <mergeCell ref="F63:F75"/>
    <mergeCell ref="G63:G75"/>
    <mergeCell ref="H63:H75"/>
    <mergeCell ref="E113:E120"/>
    <mergeCell ref="F113:F120"/>
    <mergeCell ref="G113:G120"/>
    <mergeCell ref="C148:C165"/>
    <mergeCell ref="C121:H121"/>
    <mergeCell ref="C122:C128"/>
    <mergeCell ref="C129:H129"/>
    <mergeCell ref="C130:C137"/>
    <mergeCell ref="E148:E165"/>
    <mergeCell ref="F148:F165"/>
    <mergeCell ref="G148:G165"/>
    <mergeCell ref="H148:H165"/>
    <mergeCell ref="G139:G146"/>
    <mergeCell ref="H139:H146"/>
    <mergeCell ref="H122:H128"/>
    <mergeCell ref="H130:H137"/>
  </mergeCells>
  <pageMargins left="0.70866141732283505" right="0.70866141732283505" top="0.74803149606299202" bottom="0.74803149606299202" header="0.31496062992126" footer="0.31496062992126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2026-09-19T09:33:31Z</dcterms:modified>
</cp:coreProperties>
</file>