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ovacs\Documents\Verejné obstarávanie\1_PLZ\260915_Modernizácia a rekonštrukcia na IT sále DC-C\3A_Súťažné podklady\"/>
    </mc:Choice>
  </mc:AlternateContent>
  <xr:revisionPtr revIDLastSave="0" documentId="13_ncr:1_{1D4D4418-9771-482D-ADCE-725D5E72934F}" xr6:coauthVersionLast="47" xr6:coauthVersionMax="47" xr10:uidLastSave="{00000000-0000-0000-0000-000000000000}"/>
  <bookViews>
    <workbookView xWindow="-120" yWindow="-120" windowWidth="29040" windowHeight="15720" tabRatio="500" xr2:uid="{00000000-000D-0000-FFFF-FFFF00000000}"/>
  </bookViews>
  <sheets>
    <sheet name="REKAPITULÁCIA" sheetId="1" r:id="rId1"/>
    <sheet name="D.1.1.1-ASR-S" sheetId="2" r:id="rId2"/>
    <sheet name="D.1.1.3-ASR-U" sheetId="3" r:id="rId3"/>
    <sheet name="D1.2.1-CHL" sheetId="4" r:id="rId4"/>
    <sheet name="D1.2.2-VZT" sheetId="5" r:id="rId5"/>
    <sheet name="D1.2.3-ZTI" sheetId="6" r:id="rId6"/>
    <sheet name="D.1.3-SER" sheetId="7" r:id="rId7"/>
    <sheet name="D.1.4.1-SHZ -R" sheetId="8" r:id="rId8"/>
    <sheet name="D.1.4.2-SHZ-T" sheetId="9" r:id="rId9"/>
  </sheets>
  <definedNames>
    <definedName name="_xlnm.Print_Titles" localSheetId="1">'D.1.1.1-ASR-S'!$1:$8</definedName>
    <definedName name="_xlnm.Print_Titles" localSheetId="6">'D.1.3-SER'!$1:$8</definedName>
    <definedName name="_xlnm.Print_Titles" localSheetId="7">'D.1.4.1-SHZ -R'!$1:$8</definedName>
    <definedName name="_xlnm.Print_Titles" localSheetId="8">'D.1.4.2-SHZ-T'!$1:$8</definedName>
    <definedName name="_xlnm.Print_Titles" localSheetId="3">'D1.2.1-CHL'!$1:$8</definedName>
    <definedName name="_xlnm.Print_Titles" localSheetId="4">'D1.2.2-VZT'!$1:$8</definedName>
    <definedName name="_xlnm.Print_Titles" localSheetId="5">'D1.2.3-ZTI'!$1:$8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168" i="9" l="1"/>
  <c r="G167" i="9"/>
  <c r="G166" i="9"/>
  <c r="G165" i="9"/>
  <c r="G164" i="9"/>
  <c r="G162" i="9"/>
  <c r="G161" i="9"/>
  <c r="G160" i="9"/>
  <c r="G159" i="9"/>
  <c r="G158" i="9"/>
  <c r="G157" i="9"/>
  <c r="G155" i="9"/>
  <c r="G154" i="9"/>
  <c r="G153" i="9"/>
  <c r="G152" i="9"/>
  <c r="G151" i="9"/>
  <c r="G149" i="9"/>
  <c r="G148" i="9"/>
  <c r="G147" i="9"/>
  <c r="G146" i="9"/>
  <c r="G145" i="9"/>
  <c r="G142" i="9"/>
  <c r="G141" i="9"/>
  <c r="G140" i="9"/>
  <c r="G139" i="9"/>
  <c r="G138" i="9"/>
  <c r="G137" i="9"/>
  <c r="G136" i="9"/>
  <c r="G135" i="9"/>
  <c r="G134" i="9"/>
  <c r="G133" i="9"/>
  <c r="G132" i="9"/>
  <c r="G131" i="9"/>
  <c r="G130" i="9"/>
  <c r="G129" i="9"/>
  <c r="G128"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6" i="9"/>
  <c r="G65" i="9"/>
  <c r="G64" i="9"/>
  <c r="G63" i="9"/>
  <c r="G62" i="9"/>
  <c r="G60" i="9"/>
  <c r="G59" i="9"/>
  <c r="G58" i="9"/>
  <c r="G57" i="9"/>
  <c r="G56" i="9"/>
  <c r="G54" i="9"/>
  <c r="G53" i="9"/>
  <c r="G52" i="9"/>
  <c r="G51" i="9"/>
  <c r="G50" i="9"/>
  <c r="G48" i="9"/>
  <c r="G47" i="9"/>
  <c r="G46" i="9"/>
  <c r="G45" i="9"/>
  <c r="G44" i="9"/>
  <c r="G42" i="9"/>
  <c r="G41" i="9"/>
  <c r="G40" i="9"/>
  <c r="G39" i="9"/>
  <c r="G38" i="9"/>
  <c r="G36" i="9"/>
  <c r="G35" i="9"/>
  <c r="G34" i="9"/>
  <c r="G33" i="9"/>
  <c r="G32" i="9"/>
  <c r="G31" i="9"/>
  <c r="G29" i="9"/>
  <c r="G28" i="9"/>
  <c r="G27" i="9"/>
  <c r="G26" i="9"/>
  <c r="G25" i="9"/>
  <c r="G23" i="9"/>
  <c r="G22" i="9"/>
  <c r="G21" i="9"/>
  <c r="G20" i="9"/>
  <c r="G19" i="9"/>
  <c r="G17" i="9"/>
  <c r="G16" i="9"/>
  <c r="G15" i="9"/>
  <c r="G14" i="9"/>
  <c r="G13" i="9"/>
  <c r="G12" i="9"/>
  <c r="G146" i="8"/>
  <c r="G145" i="8"/>
  <c r="G144" i="8"/>
  <c r="G143" i="8"/>
  <c r="G142" i="8"/>
  <c r="G141" i="8"/>
  <c r="G140" i="8"/>
  <c r="G138" i="8"/>
  <c r="G137" i="8"/>
  <c r="G136" i="8"/>
  <c r="G135" i="8"/>
  <c r="G134" i="8"/>
  <c r="G133" i="8"/>
  <c r="G131" i="8"/>
  <c r="G130" i="8"/>
  <c r="G128" i="8"/>
  <c r="G127" i="8"/>
  <c r="G126" i="8"/>
  <c r="G125" i="8"/>
  <c r="G124" i="8"/>
  <c r="G122" i="8"/>
  <c r="G121" i="8"/>
  <c r="G120" i="8"/>
  <c r="G119" i="8"/>
  <c r="G118" i="8"/>
  <c r="G115" i="8"/>
  <c r="G114" i="8"/>
  <c r="G113" i="8"/>
  <c r="G112" i="8"/>
  <c r="G111" i="8"/>
  <c r="G110" i="8"/>
  <c r="G109" i="8"/>
  <c r="G108" i="8"/>
  <c r="G107" i="8"/>
  <c r="G106" i="8"/>
  <c r="G104" i="8"/>
  <c r="G103" i="8"/>
  <c r="G102" i="8"/>
  <c r="G101" i="8"/>
  <c r="G100" i="8"/>
  <c r="G99" i="8"/>
  <c r="G98" i="8"/>
  <c r="G97" i="8"/>
  <c r="G96" i="8"/>
  <c r="G95" i="8"/>
  <c r="G94" i="8"/>
  <c r="G93" i="8"/>
  <c r="G92" i="8"/>
  <c r="G91" i="8"/>
  <c r="G90" i="8"/>
  <c r="G89" i="8"/>
  <c r="G88" i="8"/>
  <c r="G87" i="8"/>
  <c r="G86" i="8"/>
  <c r="G85"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215" i="7"/>
  <c r="G214" i="7"/>
  <c r="G213" i="7"/>
  <c r="G212" i="7"/>
  <c r="G211" i="7"/>
  <c r="G210" i="7"/>
  <c r="G209" i="7"/>
  <c r="G207" i="7"/>
  <c r="G206" i="7"/>
  <c r="G205" i="7"/>
  <c r="G204" i="7"/>
  <c r="G203" i="7"/>
  <c r="G202" i="7"/>
  <c r="G200" i="7"/>
  <c r="G199" i="7"/>
  <c r="G197" i="7"/>
  <c r="G196" i="7"/>
  <c r="G195" i="7"/>
  <c r="G194" i="7"/>
  <c r="G193" i="7"/>
  <c r="G191" i="7"/>
  <c r="G190" i="7"/>
  <c r="G189" i="7"/>
  <c r="G188" i="7"/>
  <c r="G186" i="7"/>
  <c r="G185" i="7"/>
  <c r="G184" i="7"/>
  <c r="G183" i="7"/>
  <c r="G181" i="7"/>
  <c r="G180" i="7"/>
  <c r="G179" i="7"/>
  <c r="G178" i="7"/>
  <c r="G176" i="7"/>
  <c r="G175" i="7"/>
  <c r="G174" i="7"/>
  <c r="G173" i="7"/>
  <c r="G171" i="7"/>
  <c r="G170" i="7"/>
  <c r="G169" i="7"/>
  <c r="G168" i="7"/>
  <c r="G167" i="7"/>
  <c r="G165" i="7"/>
  <c r="G164" i="7"/>
  <c r="G163" i="7"/>
  <c r="G162" i="7"/>
  <c r="G160" i="7"/>
  <c r="G159" i="7"/>
  <c r="G158" i="7"/>
  <c r="G157" i="7"/>
  <c r="G155" i="7"/>
  <c r="G154" i="7"/>
  <c r="G153" i="7"/>
  <c r="G152" i="7"/>
  <c r="G151" i="7"/>
  <c r="G148" i="7"/>
  <c r="G147" i="7"/>
  <c r="G146" i="7"/>
  <c r="G145" i="7"/>
  <c r="G144" i="7"/>
  <c r="G143" i="7"/>
  <c r="G142" i="7"/>
  <c r="G141" i="7"/>
  <c r="G140" i="7"/>
  <c r="G139" i="7"/>
  <c r="G138" i="7"/>
  <c r="G137" i="7"/>
  <c r="G136" i="7"/>
  <c r="G135" i="7"/>
  <c r="G134" i="7"/>
  <c r="G133" i="7"/>
  <c r="G132" i="7"/>
  <c r="G131" i="7"/>
  <c r="G129" i="7"/>
  <c r="G128" i="7"/>
  <c r="G125" i="7"/>
  <c r="G124" i="7"/>
  <c r="G123" i="7"/>
  <c r="G122" i="7"/>
  <c r="G121" i="7"/>
  <c r="G120" i="7"/>
  <c r="G119" i="7"/>
  <c r="G118" i="7"/>
  <c r="G117" i="7"/>
  <c r="G116" i="7"/>
  <c r="G115" i="7"/>
  <c r="G114" i="7"/>
  <c r="G113" i="7"/>
  <c r="G112" i="7"/>
  <c r="G111" i="7"/>
  <c r="G110" i="7"/>
  <c r="G109" i="7"/>
  <c r="G108" i="7"/>
  <c r="G107" i="7"/>
  <c r="G106" i="7"/>
  <c r="G104" i="7"/>
  <c r="G101" i="7"/>
  <c r="G100" i="7"/>
  <c r="G99" i="7"/>
  <c r="G98" i="7"/>
  <c r="G97" i="7"/>
  <c r="G96" i="7"/>
  <c r="G95" i="7"/>
  <c r="G94" i="7"/>
  <c r="G93" i="7"/>
  <c r="G92" i="7"/>
  <c r="G91" i="7"/>
  <c r="G90" i="7"/>
  <c r="G89" i="7"/>
  <c r="G88" i="7"/>
  <c r="G87" i="7"/>
  <c r="G85" i="7"/>
  <c r="G82" i="7"/>
  <c r="G81" i="7"/>
  <c r="G80" i="7"/>
  <c r="G79" i="7"/>
  <c r="G78" i="7"/>
  <c r="G77" i="7"/>
  <c r="G76" i="7"/>
  <c r="G75" i="7"/>
  <c r="G74" i="7"/>
  <c r="G73" i="7"/>
  <c r="G72" i="7"/>
  <c r="G69" i="7"/>
  <c r="G68" i="7"/>
  <c r="G67" i="7"/>
  <c r="G66" i="7"/>
  <c r="G65" i="7"/>
  <c r="G64" i="7"/>
  <c r="G63" i="7"/>
  <c r="G62" i="7"/>
  <c r="G61" i="7"/>
  <c r="G60" i="7"/>
  <c r="G59" i="7"/>
  <c r="G58" i="7"/>
  <c r="G57" i="7"/>
  <c r="G56" i="7"/>
  <c r="G55" i="7"/>
  <c r="G52" i="7"/>
  <c r="G51" i="7"/>
  <c r="G50" i="7"/>
  <c r="G49" i="7"/>
  <c r="G48" i="7"/>
  <c r="G47" i="7"/>
  <c r="G46" i="7"/>
  <c r="G45" i="7"/>
  <c r="G43" i="7"/>
  <c r="G40" i="7"/>
  <c r="G39" i="7"/>
  <c r="G38" i="7"/>
  <c r="G37" i="7"/>
  <c r="G36" i="7"/>
  <c r="G35" i="7"/>
  <c r="G34" i="7"/>
  <c r="G33" i="7"/>
  <c r="G32" i="7"/>
  <c r="G31" i="7"/>
  <c r="G30" i="7"/>
  <c r="G29" i="7"/>
  <c r="G27" i="7"/>
  <c r="G26" i="7"/>
  <c r="G23" i="7"/>
  <c r="G22" i="7"/>
  <c r="G21" i="7"/>
  <c r="G20" i="7"/>
  <c r="G19" i="7"/>
  <c r="G18" i="7"/>
  <c r="G17" i="7"/>
  <c r="G16" i="7"/>
  <c r="G15" i="7"/>
  <c r="G14" i="7"/>
  <c r="G12" i="7"/>
  <c r="G11" i="7"/>
  <c r="G62" i="6"/>
  <c r="G61" i="6"/>
  <c r="G60" i="6"/>
  <c r="G58" i="6"/>
  <c r="G57" i="6"/>
  <c r="G56" i="6"/>
  <c r="G55" i="6"/>
  <c r="G54" i="6"/>
  <c r="G53" i="6"/>
  <c r="G51" i="6"/>
  <c r="G49" i="6"/>
  <c r="G48" i="6"/>
  <c r="G47" i="6"/>
  <c r="G45" i="6"/>
  <c r="G44" i="6"/>
  <c r="G43" i="6"/>
  <c r="G42" i="6"/>
  <c r="G39" i="6"/>
  <c r="G38" i="6"/>
  <c r="G37" i="6"/>
  <c r="G36" i="6"/>
  <c r="G35" i="6"/>
  <c r="G34" i="6"/>
  <c r="G32" i="6"/>
  <c r="G31" i="6"/>
  <c r="G30" i="6"/>
  <c r="G29" i="6"/>
  <c r="G28" i="6"/>
  <c r="G27" i="6"/>
  <c r="G26" i="6"/>
  <c r="G25" i="6"/>
  <c r="G24" i="6"/>
  <c r="G23" i="6"/>
  <c r="G22" i="6"/>
  <c r="G21" i="6"/>
  <c r="G20" i="6"/>
  <c r="G19" i="6"/>
  <c r="G18" i="6"/>
  <c r="G17" i="6"/>
  <c r="G16" i="6"/>
  <c r="G15" i="6"/>
  <c r="G12" i="6"/>
  <c r="G11" i="6"/>
  <c r="G86" i="5"/>
  <c r="G85" i="5"/>
  <c r="G84" i="5"/>
  <c r="G83" i="5"/>
  <c r="G82" i="5"/>
  <c r="G80" i="5"/>
  <c r="G79" i="5"/>
  <c r="G78" i="5"/>
  <c r="G77" i="5"/>
  <c r="G76" i="5"/>
  <c r="G75" i="5"/>
  <c r="G73" i="5"/>
  <c r="G71" i="5"/>
  <c r="G70" i="5"/>
  <c r="G69" i="5"/>
  <c r="G68" i="5"/>
  <c r="G66" i="5"/>
  <c r="G65" i="5"/>
  <c r="G64"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1" i="5"/>
  <c r="G20" i="5"/>
  <c r="G19" i="5"/>
  <c r="G18" i="5"/>
  <c r="G17" i="5"/>
  <c r="G16" i="5"/>
  <c r="G15" i="5"/>
  <c r="G14" i="5"/>
  <c r="G13" i="5"/>
  <c r="G12" i="5"/>
  <c r="G11" i="5"/>
  <c r="G118" i="4"/>
  <c r="G117" i="4"/>
  <c r="G116" i="4"/>
  <c r="G115" i="4"/>
  <c r="G114" i="4"/>
  <c r="G113" i="4"/>
  <c r="G112" i="4"/>
  <c r="G111" i="4"/>
  <c r="G110" i="4"/>
  <c r="G109" i="4"/>
  <c r="G108" i="4"/>
  <c r="G107" i="4"/>
  <c r="G105" i="4"/>
  <c r="G104" i="4"/>
  <c r="G103" i="4"/>
  <c r="G102" i="4"/>
  <c r="G101" i="4"/>
  <c r="G100" i="4"/>
  <c r="G98" i="4"/>
  <c r="G96" i="4"/>
  <c r="G95" i="4"/>
  <c r="G94" i="4"/>
  <c r="G93" i="4"/>
  <c r="G92" i="4"/>
  <c r="G90" i="4"/>
  <c r="G89" i="4"/>
  <c r="G88" i="4"/>
  <c r="G85" i="4"/>
  <c r="G84" i="4"/>
  <c r="G83" i="4"/>
  <c r="G82" i="4"/>
  <c r="G81" i="4"/>
  <c r="G80" i="4"/>
  <c r="G79" i="4"/>
  <c r="G78" i="4"/>
  <c r="G77" i="4"/>
  <c r="G76" i="4"/>
  <c r="G75" i="4"/>
  <c r="G74" i="4"/>
  <c r="G73" i="4"/>
  <c r="G72" i="4"/>
  <c r="G71" i="4"/>
  <c r="G70" i="4"/>
  <c r="G69" i="4"/>
  <c r="G68" i="4"/>
  <c r="G67" i="4"/>
  <c r="G66"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2" i="4"/>
  <c r="G21" i="4"/>
  <c r="G20" i="4"/>
  <c r="G19" i="4"/>
  <c r="G17" i="4"/>
  <c r="G16" i="4"/>
  <c r="G15" i="4"/>
  <c r="G14" i="4"/>
  <c r="G13" i="4"/>
  <c r="G12" i="4"/>
  <c r="G68" i="3"/>
  <c r="G67" i="3"/>
  <c r="G66" i="3"/>
  <c r="G65" i="3"/>
  <c r="G63" i="3"/>
  <c r="G62" i="3"/>
  <c r="G61" i="3"/>
  <c r="G60" i="3"/>
  <c r="G59" i="3"/>
  <c r="G58" i="3"/>
  <c r="G56" i="3"/>
  <c r="G55" i="3"/>
  <c r="G54" i="3"/>
  <c r="G53" i="3"/>
  <c r="G52" i="3"/>
  <c r="G51" i="3"/>
  <c r="G47" i="3"/>
  <c r="G46" i="3"/>
  <c r="G45" i="3"/>
  <c r="G44" i="3"/>
  <c r="G43" i="3"/>
  <c r="G42" i="3"/>
  <c r="G41" i="3"/>
  <c r="G40" i="3"/>
  <c r="G36" i="3"/>
  <c r="G35" i="3"/>
  <c r="G34" i="3"/>
  <c r="G33" i="3"/>
  <c r="G32" i="3"/>
  <c r="G31" i="3"/>
  <c r="G30" i="3"/>
  <c r="G29" i="3"/>
  <c r="G28" i="3"/>
  <c r="G27" i="3"/>
  <c r="G25" i="3"/>
  <c r="G24" i="3"/>
  <c r="G23" i="3"/>
  <c r="G22" i="3"/>
  <c r="G21" i="3"/>
  <c r="G20" i="3"/>
  <c r="G19" i="3"/>
  <c r="G18" i="3"/>
  <c r="G17" i="3"/>
  <c r="G16" i="3"/>
  <c r="G15" i="3"/>
  <c r="G14" i="3"/>
  <c r="G13" i="3"/>
  <c r="G12" i="3"/>
  <c r="G262" i="2"/>
  <c r="G261" i="2"/>
  <c r="G260" i="2"/>
  <c r="G259" i="2"/>
  <c r="G258" i="2"/>
  <c r="G257" i="2"/>
  <c r="G256" i="2"/>
  <c r="G255" i="2"/>
  <c r="G254" i="2"/>
  <c r="G252" i="2"/>
  <c r="G251" i="2"/>
  <c r="G250" i="2"/>
  <c r="G249" i="2"/>
  <c r="G248" i="2"/>
  <c r="G247" i="2"/>
  <c r="G245" i="2"/>
  <c r="G244" i="2"/>
  <c r="G243" i="2"/>
  <c r="G242" i="2"/>
  <c r="G241" i="2"/>
  <c r="G240" i="2"/>
  <c r="G239" i="2"/>
  <c r="G238" i="2"/>
  <c r="G237" i="2"/>
  <c r="G236" i="2"/>
  <c r="G235" i="2"/>
  <c r="G232" i="2"/>
  <c r="G230" i="2"/>
  <c r="G228" i="2"/>
  <c r="G227" i="2"/>
  <c r="G225" i="2"/>
  <c r="G224" i="2"/>
  <c r="G223" i="2"/>
  <c r="G222" i="2"/>
  <c r="G221" i="2"/>
  <c r="G218" i="2"/>
  <c r="G216" i="2"/>
  <c r="G215" i="2"/>
  <c r="G214" i="2"/>
  <c r="G213" i="2"/>
  <c r="G212" i="2"/>
  <c r="G211" i="2"/>
  <c r="G209" i="2"/>
  <c r="G205" i="2"/>
  <c r="G204" i="2"/>
  <c r="G203" i="2"/>
  <c r="G202" i="2"/>
  <c r="G201" i="2"/>
  <c r="G200" i="2"/>
  <c r="G199" i="2"/>
  <c r="G197" i="2"/>
  <c r="G196" i="2"/>
  <c r="G195" i="2"/>
  <c r="G194" i="2"/>
  <c r="G193" i="2"/>
  <c r="G192" i="2"/>
  <c r="G191" i="2"/>
  <c r="G190" i="2"/>
  <c r="G189" i="2"/>
  <c r="G188" i="2"/>
  <c r="G187" i="2"/>
  <c r="G186" i="2"/>
  <c r="G185" i="2"/>
  <c r="G184" i="2"/>
  <c r="G183" i="2"/>
  <c r="G182" i="2"/>
  <c r="G181" i="2"/>
  <c r="G180" i="2"/>
  <c r="G179" i="2"/>
  <c r="G178" i="2"/>
  <c r="G177" i="2"/>
  <c r="G176" i="2"/>
  <c r="G175" i="2"/>
  <c r="G174" i="2"/>
  <c r="G173" i="2"/>
  <c r="G172" i="2"/>
  <c r="G171" i="2"/>
  <c r="G170" i="2"/>
  <c r="G169" i="2"/>
  <c r="G168" i="2"/>
  <c r="G166" i="2"/>
  <c r="G165" i="2"/>
  <c r="G162" i="2"/>
  <c r="G161" i="2"/>
  <c r="G160" i="2"/>
  <c r="G159" i="2"/>
  <c r="G158" i="2"/>
  <c r="G157" i="2"/>
  <c r="G156" i="2"/>
  <c r="G154" i="2"/>
  <c r="G153" i="2"/>
  <c r="G152" i="2"/>
  <c r="G150" i="2"/>
  <c r="G147" i="2"/>
  <c r="G145" i="2"/>
  <c r="G144" i="2"/>
  <c r="G143" i="2"/>
  <c r="G142" i="2"/>
  <c r="G141" i="2"/>
  <c r="G139" i="2"/>
  <c r="G137" i="2"/>
  <c r="G136" i="2"/>
  <c r="G135" i="2"/>
  <c r="G131" i="2"/>
  <c r="G130" i="2"/>
  <c r="G129" i="2"/>
  <c r="G128" i="2"/>
  <c r="G127" i="2"/>
  <c r="G126" i="2"/>
  <c r="G125" i="2"/>
  <c r="G124" i="2"/>
  <c r="G123" i="2"/>
  <c r="G122" i="2"/>
  <c r="G121" i="2"/>
  <c r="G120" i="2"/>
  <c r="G118" i="2"/>
  <c r="G117" i="2"/>
  <c r="G115" i="2"/>
  <c r="G114" i="2"/>
  <c r="G113" i="2"/>
  <c r="G112" i="2"/>
  <c r="G109" i="2"/>
  <c r="G108" i="2"/>
  <c r="G106" i="2"/>
  <c r="G104" i="2"/>
  <c r="G103" i="2"/>
  <c r="G102" i="2"/>
  <c r="G101" i="2"/>
  <c r="G100" i="2"/>
  <c r="G99" i="2"/>
  <c r="G98" i="2"/>
  <c r="G96" i="2"/>
  <c r="G93" i="2"/>
  <c r="G91" i="2"/>
  <c r="G90" i="2"/>
  <c r="G89" i="2"/>
  <c r="G88" i="2"/>
  <c r="G87" i="2"/>
  <c r="G86" i="2"/>
  <c r="G85" i="2"/>
  <c r="G84" i="2"/>
  <c r="G83" i="2"/>
  <c r="G82" i="2"/>
  <c r="G81" i="2"/>
  <c r="G79" i="2"/>
  <c r="G75" i="2"/>
  <c r="G74" i="2"/>
  <c r="G73" i="2"/>
  <c r="G72" i="2"/>
  <c r="G71" i="2"/>
  <c r="G70" i="2"/>
  <c r="G68" i="2"/>
  <c r="G67" i="2"/>
  <c r="G66" i="2"/>
  <c r="G65" i="2"/>
  <c r="G63" i="2"/>
  <c r="G60" i="2"/>
  <c r="G58" i="2"/>
  <c r="G56" i="2"/>
  <c r="G55" i="2"/>
  <c r="G54" i="2"/>
  <c r="G52" i="2"/>
  <c r="G51" i="2"/>
  <c r="G49" i="2"/>
  <c r="G48" i="2"/>
  <c r="G47" i="2"/>
  <c r="G46" i="2"/>
  <c r="G45" i="2"/>
  <c r="G43" i="2"/>
  <c r="G42" i="2"/>
  <c r="G40" i="2"/>
  <c r="G39" i="2"/>
  <c r="G38" i="2"/>
  <c r="G37" i="2"/>
  <c r="G36" i="2"/>
  <c r="G33" i="2"/>
  <c r="G31" i="2"/>
  <c r="G30" i="2"/>
  <c r="G29" i="2"/>
  <c r="G28" i="2"/>
  <c r="G27" i="2"/>
  <c r="G26" i="2"/>
  <c r="G25" i="2"/>
  <c r="G24" i="2"/>
  <c r="G23" i="2"/>
  <c r="G22" i="2"/>
  <c r="G21" i="2"/>
  <c r="G20" i="2"/>
  <c r="G19" i="2"/>
  <c r="G18" i="2"/>
  <c r="G17" i="2"/>
  <c r="G16" i="2"/>
  <c r="G14" i="2"/>
  <c r="G13" i="2"/>
  <c r="G12" i="2"/>
  <c r="G216" i="7" l="1"/>
  <c r="D16" i="1" s="1"/>
  <c r="F16" i="1" s="1"/>
  <c r="G63" i="6"/>
  <c r="D15" i="1" s="1"/>
  <c r="F15" i="1" s="1"/>
  <c r="G87" i="5"/>
  <c r="D14" i="1" s="1"/>
  <c r="F14" i="1" s="1"/>
  <c r="G169" i="9"/>
  <c r="D19" i="1" s="1"/>
  <c r="F19" i="1" s="1"/>
  <c r="G263" i="2"/>
  <c r="D10" i="1" s="1"/>
  <c r="F10" i="1" s="1"/>
  <c r="G147" i="8"/>
  <c r="D18" i="1" s="1"/>
  <c r="F18" i="1" s="1"/>
  <c r="G69" i="3"/>
  <c r="D11" i="1" s="1"/>
  <c r="F11" i="1" s="1"/>
  <c r="G119" i="4"/>
  <c r="D13" i="1" s="1"/>
  <c r="D12" i="1" l="1"/>
  <c r="F12" i="1" s="1"/>
  <c r="D9" i="1"/>
  <c r="D17" i="1"/>
  <c r="F17" i="1" s="1"/>
  <c r="F13" i="1"/>
  <c r="D20" i="1" l="1"/>
  <c r="F9" i="1"/>
  <c r="F20" i="1" s="1"/>
</calcChain>
</file>

<file path=xl/sharedStrings.xml><?xml version="1.0" encoding="utf-8"?>
<sst xmlns="http://schemas.openxmlformats.org/spreadsheetml/2006/main" count="3888" uniqueCount="1827">
  <si>
    <t xml:space="preserve">REKAPITULÁCIA ROZPOČTU - Obnova non IT technológie DC		</t>
  </si>
  <si>
    <t>Investor:</t>
  </si>
  <si>
    <t xml:space="preserve">DataCentrum, Cintorínska 5, 811 08 Bratislava	</t>
  </si>
  <si>
    <t>Miesto stavby:</t>
  </si>
  <si>
    <t>Cintorínska 5, 811 08 Bratislava</t>
  </si>
  <si>
    <t>Dátum:</t>
  </si>
  <si>
    <t>09/2026</t>
  </si>
  <si>
    <t>Vypracoval:</t>
  </si>
  <si>
    <t>Ing. arch. M. Djuračka, ATD, autorizovaný architekt - SKA 1856AA</t>
  </si>
  <si>
    <t>SO</t>
  </si>
  <si>
    <t>Profesia</t>
  </si>
  <si>
    <t>Cena bez DPH</t>
  </si>
  <si>
    <t>DPH</t>
  </si>
  <si>
    <t>Cena s DPH</t>
  </si>
  <si>
    <t>D1.1</t>
  </si>
  <si>
    <t>Architektonické a stavebné riešenie</t>
  </si>
  <si>
    <t>D.1.1.1</t>
  </si>
  <si>
    <t>Stavebné úpravy</t>
  </si>
  <si>
    <t>D.1.1.3</t>
  </si>
  <si>
    <t>Zakrytovanie studenej uličky</t>
  </si>
  <si>
    <t>D1.2</t>
  </si>
  <si>
    <t>Chladenie a vzduchotechnika</t>
  </si>
  <si>
    <t>D1.2.1</t>
  </si>
  <si>
    <t>Chladenie</t>
  </si>
  <si>
    <t>D1.2.2</t>
  </si>
  <si>
    <t>Vzduchotechnika</t>
  </si>
  <si>
    <t>D1.2.3</t>
  </si>
  <si>
    <t>Zdravotechnika</t>
  </si>
  <si>
    <t>D1.3</t>
  </si>
  <si>
    <t>Silnoprúdové elektrické rozvody</t>
  </si>
  <si>
    <t>D1.4</t>
  </si>
  <si>
    <t>Požiarne systémy</t>
  </si>
  <si>
    <t>D1.4.1</t>
  </si>
  <si>
    <t>SHZ plynové - EPS a riadenie SHZ</t>
  </si>
  <si>
    <t>D1.4.2</t>
  </si>
  <si>
    <t>SHZ plynové - Technológia SHZ</t>
  </si>
  <si>
    <t>Celkom</t>
  </si>
  <si>
    <t>VÝKAZ VÝMER</t>
  </si>
  <si>
    <t>Profesia:</t>
  </si>
  <si>
    <t>D1.1.1 - Stavebné úpravy</t>
  </si>
  <si>
    <t xml:space="preserve">Cintorínska 5, 811 08 Bratislava	</t>
  </si>
  <si>
    <t>Bc. Filip Sitár</t>
  </si>
  <si>
    <t>P.č.</t>
  </si>
  <si>
    <t>Popis položky</t>
  </si>
  <si>
    <t>Referenčný typ</t>
  </si>
  <si>
    <t>Merná jednotka</t>
  </si>
  <si>
    <t>Množstvo</t>
  </si>
  <si>
    <t>Jednotoková cena bez DPH</t>
  </si>
  <si>
    <t>A</t>
  </si>
  <si>
    <t>VÝMENA SHZ</t>
  </si>
  <si>
    <t>A1</t>
  </si>
  <si>
    <t>Práce a dodávky HSV</t>
  </si>
  <si>
    <t>D - HSV</t>
  </si>
  <si>
    <t>A1.1</t>
  </si>
  <si>
    <t>Úpravy povrchov, podlahy, osadenie</t>
  </si>
  <si>
    <t>D - 6</t>
  </si>
  <si>
    <t>A1.1.1</t>
  </si>
  <si>
    <t xml:space="preserve">Oprava vnútorných stien a podláh po demontáži </t>
  </si>
  <si>
    <t>K - 612421331.1</t>
  </si>
  <si>
    <t>kpl</t>
  </si>
  <si>
    <t>A1.1.2</t>
  </si>
  <si>
    <t>Domurovanie nevyuzitých otvorov tvarovkami a expanznou maltou</t>
  </si>
  <si>
    <t>K - 612421331.2</t>
  </si>
  <si>
    <t>A1.1.3</t>
  </si>
  <si>
    <t>Dobetónovanie nevyužitých otvorov v strope - plechodoska, zálievka hr. 100 mm</t>
  </si>
  <si>
    <t>K - 612421331.3</t>
  </si>
  <si>
    <t>A1.2</t>
  </si>
  <si>
    <t>Ostatné konštrukcie a práce-búranie</t>
  </si>
  <si>
    <t>D - 9</t>
  </si>
  <si>
    <t>A1.2.1</t>
  </si>
  <si>
    <t>Lešenie ľahké pracovné pomocné s výškou lešeňovej podlahy nad 1,20 do 1,90 m</t>
  </si>
  <si>
    <t>K - 941955002</t>
  </si>
  <si>
    <t>m2</t>
  </si>
  <si>
    <t>A1.2.2</t>
  </si>
  <si>
    <t>Vyčistenie budov pri výške podlaží do 4m</t>
  </si>
  <si>
    <t>K - 952901111</t>
  </si>
  <si>
    <t>A1.2.3</t>
  </si>
  <si>
    <t>Vyčistenie objektov akejkoľvek výšky</t>
  </si>
  <si>
    <t>K - 952901311.S</t>
  </si>
  <si>
    <t>A1.2.4</t>
  </si>
  <si>
    <t>Prestupy konštrukciami bez vyspravenia a utesnenia pre SHZ</t>
  </si>
  <si>
    <t>K - 962031132.1</t>
  </si>
  <si>
    <t>A1.2.5</t>
  </si>
  <si>
    <t xml:space="preserve">Vytvorenie opatrení na zamedzenie prašnosti do zóny mimo rekonštrukciu </t>
  </si>
  <si>
    <t>K - 962031132.3</t>
  </si>
  <si>
    <t>A1.2.6</t>
  </si>
  <si>
    <t>Búranie muriva alebo prímurovky z tehál pálených, vápenopieskových, cementových na maltu,  -1,90500t</t>
  </si>
  <si>
    <t>K - 962032231.S</t>
  </si>
  <si>
    <t>m3</t>
  </si>
  <si>
    <t>A1.2.7</t>
  </si>
  <si>
    <t>Vybúranie drevotrieskového obkladu oceľového stĺpa,  -0,00400t</t>
  </si>
  <si>
    <t>K - 968062991.S</t>
  </si>
  <si>
    <t>A1.2.8</t>
  </si>
  <si>
    <t>Vyvesenie kovového dverného krídla bezpečnostných požiarných dverí bez poškodenia na opätovnú montáž, plochy nad 2 m2</t>
  </si>
  <si>
    <t>K - 968071126.S</t>
  </si>
  <si>
    <t>ks</t>
  </si>
  <si>
    <t>A1.2.9</t>
  </si>
  <si>
    <t>Vybúranie kovových dverových zárubní bez poškodenia na opätovné použitie, plochy nad 2 m2,  -0,06300t</t>
  </si>
  <si>
    <t>K - 968072456.S</t>
  </si>
  <si>
    <t>A1.2.10</t>
  </si>
  <si>
    <t>Zvislá doprava sutiny a vybúraných hmôt za prvé podlažie nad alebo pod základným podlažím</t>
  </si>
  <si>
    <t>K - 979011111.S</t>
  </si>
  <si>
    <t>t</t>
  </si>
  <si>
    <t>A1.2.11</t>
  </si>
  <si>
    <t>Zvislá doprava sutiny a vybúraných hmôt za každé ďalšie podlažie</t>
  </si>
  <si>
    <t>K - 979011121.S</t>
  </si>
  <si>
    <t>A1.2.12</t>
  </si>
  <si>
    <t>Odvoz sutiny a vybúraných hmôt na skládku do 1 km</t>
  </si>
  <si>
    <t>K - 979081111.S</t>
  </si>
  <si>
    <t>A1.2.13</t>
  </si>
  <si>
    <t>Odvoz sutiny a vybúraných hmôt na skládku za každý ďalší 1 km</t>
  </si>
  <si>
    <t>K - 979081121.S</t>
  </si>
  <si>
    <t>A1.2.14</t>
  </si>
  <si>
    <t>Vnútrostavenisková doprava sutiny a vybúraných hmôt do 10 m</t>
  </si>
  <si>
    <t>K - 979082111.S</t>
  </si>
  <si>
    <t>A1.2.15</t>
  </si>
  <si>
    <t>Vnútrostavenisková doprava sutiny a vybúraných hmôt za každých ďalších 5 m</t>
  </si>
  <si>
    <t>K - 979082121.S</t>
  </si>
  <si>
    <t>A1.2.16</t>
  </si>
  <si>
    <t>Poplatok za skladovanie - iné odpady zo stavieb a demolácií (17 09), ostatné</t>
  </si>
  <si>
    <t>K - 979089612.S</t>
  </si>
  <si>
    <t>A1.3</t>
  </si>
  <si>
    <t>Presun hmôt HSV</t>
  </si>
  <si>
    <t>D - 99</t>
  </si>
  <si>
    <t>A1.3.1</t>
  </si>
  <si>
    <t>Presun hmôt pre opravy a údržbu objektov vrátane vonkajších plášťov výšky do 25 m</t>
  </si>
  <si>
    <t>K - 999281111</t>
  </si>
  <si>
    <t>A2</t>
  </si>
  <si>
    <t>Práce a dodávky PSV</t>
  </si>
  <si>
    <t>D - PSV</t>
  </si>
  <si>
    <t>A2.1</t>
  </si>
  <si>
    <t>Konštrukcie - drevostavby</t>
  </si>
  <si>
    <t>D - 763</t>
  </si>
  <si>
    <t>A2.1.1</t>
  </si>
  <si>
    <t>Priečka SDK RC3 EI90, hr. 125 mm, jednoduchá kca CW 75, UW 75, dosky 2x GKB hr. 12,5 mm s TI 75 mm</t>
  </si>
  <si>
    <t>K - 763112113</t>
  </si>
  <si>
    <t>A2.1.2</t>
  </si>
  <si>
    <t>Obklad stĺpu s doskami SDK</t>
  </si>
  <si>
    <t>K - 763112113.4</t>
  </si>
  <si>
    <t>A2.1.3</t>
  </si>
  <si>
    <t>SDK výplň nevyužitých otvorov kvalitatívne rovnakých, alebo vyšších parametrov ako dopĺňaná SDK konštrukcia</t>
  </si>
  <si>
    <t>K - 763112113.5</t>
  </si>
  <si>
    <t>A2.1.4</t>
  </si>
  <si>
    <t>Demontáž sadrokartónovej predsadenej alebo šachtovej steny, s jednoduchou oceľovou konštrukciou, jednoduché opláštenie, -0,01662t</t>
  </si>
  <si>
    <t>K - 763129521.S</t>
  </si>
  <si>
    <t>A2.1.5</t>
  </si>
  <si>
    <t>Presun hmôt pre sádrokartónové konštrukcie v stavbách (objektoch) výšky od 24 do 52 m</t>
  </si>
  <si>
    <t>K - 998763406.S</t>
  </si>
  <si>
    <t>%</t>
  </si>
  <si>
    <t>A2.2</t>
  </si>
  <si>
    <t>Konštrukcie stolárske</t>
  </si>
  <si>
    <t>K - 766</t>
  </si>
  <si>
    <t>A2.2.1</t>
  </si>
  <si>
    <t>Demontáž a montáž dverných krídiel kompletiz. protipožiarnych jednokrídlových, šírky nad 800 mm</t>
  </si>
  <si>
    <t>D - 766661422.1</t>
  </si>
  <si>
    <t>A2.2.2</t>
  </si>
  <si>
    <t>Presun hmot pre konštrukcie stolárske v objektoch výšky nad 24 do 36 m</t>
  </si>
  <si>
    <t>K - 998766204.S</t>
  </si>
  <si>
    <t>A2.3</t>
  </si>
  <si>
    <t>Konštrukcie doplnkové kovové</t>
  </si>
  <si>
    <t>K - 767</t>
  </si>
  <si>
    <t>A2.3.1</t>
  </si>
  <si>
    <t>Demontáž podlahových konštrukcií zdvojených podláh dosiek, vrátane rampy  -0,02000t</t>
  </si>
  <si>
    <t>K - 767590830</t>
  </si>
  <si>
    <t>A2.3.2</t>
  </si>
  <si>
    <t>Demontáž podlahových konštrukcií zdvojených podláh nosného roštu -0,01000t</t>
  </si>
  <si>
    <t>K - 767590840</t>
  </si>
  <si>
    <t>A2.3.3</t>
  </si>
  <si>
    <t>M+D podlah. konštrukcií zdvojených podláh - 600/600 výšky 300 a 750 mm. , Nosnosť triedy 5A , Kalciumsulfátové dosky, podľa PD</t>
  </si>
  <si>
    <t>K - 767591110</t>
  </si>
  <si>
    <t>A2.3.4</t>
  </si>
  <si>
    <t>Odstránení nefunkčného zvislého VZT potrubia rozmeru cca 350x260mm vrátane rozvodov nad úrovňou existujúceho podhľadu vrátane koncových prvkov – výustiek,  -0,00400t</t>
  </si>
  <si>
    <t>D - 767867801.S</t>
  </si>
  <si>
    <t>súb.</t>
  </si>
  <si>
    <t>A2.3.5</t>
  </si>
  <si>
    <t>Presun hmôt pre kovové stavebné doplnkové konštrukcie v objektoch výšky nad 24 do 36 m</t>
  </si>
  <si>
    <t>K - 998767204.S</t>
  </si>
  <si>
    <t>A2.4</t>
  </si>
  <si>
    <t>Podlahy syntetické</t>
  </si>
  <si>
    <t>K - 777</t>
  </si>
  <si>
    <t>A2.4.1</t>
  </si>
  <si>
    <t>Nátery podláh betónových dvojnásobne protiprašným náterom - pod navrhované zdvojené podlahy</t>
  </si>
  <si>
    <t>D - 777610000</t>
  </si>
  <si>
    <t>A2.4.2</t>
  </si>
  <si>
    <t>Presun hmôt pre podlahy syntetické v objektoch výšky nad 24 do 36 m</t>
  </si>
  <si>
    <t>K - 998777204.S</t>
  </si>
  <si>
    <t>A2.5</t>
  </si>
  <si>
    <t>Nátery</t>
  </si>
  <si>
    <t>K - 783</t>
  </si>
  <si>
    <t>A2.5.1</t>
  </si>
  <si>
    <t>Nátery povrchov stien a stropov dvojnásobné, oteruvzdorný náter dvojnásobný, vrátane penetračného náteru, farba biela</t>
  </si>
  <si>
    <t>K - 783814120</t>
  </si>
  <si>
    <t>A2.5.2</t>
  </si>
  <si>
    <t>Nátery existujúcej skrinky ekvipotenciálneho pripojenia, trojnásobný, farba biela</t>
  </si>
  <si>
    <t>D - 783814120.1</t>
  </si>
  <si>
    <t>A2.5.3</t>
  </si>
  <si>
    <t>Nátery kovových konštrukcií protipožiarne - stĺp</t>
  </si>
  <si>
    <t>K - 783980002.S</t>
  </si>
  <si>
    <t>A2.6</t>
  </si>
  <si>
    <t>Maľby</t>
  </si>
  <si>
    <t>D - 784</t>
  </si>
  <si>
    <t>A2.6.1</t>
  </si>
  <si>
    <t>Zakrývanie podláh a zariadení papierom v miestnostiach alebo na schodisku</t>
  </si>
  <si>
    <t>K - 784418012</t>
  </si>
  <si>
    <t>A2.7</t>
  </si>
  <si>
    <t>Zasklievanie</t>
  </si>
  <si>
    <t>D - 787</t>
  </si>
  <si>
    <t>A2.7.1</t>
  </si>
  <si>
    <t>Polep okna nepriehľadnou fóliou matnou bielou</t>
  </si>
  <si>
    <t>D - 787174001.S</t>
  </si>
  <si>
    <t>A3</t>
  </si>
  <si>
    <t>Práce a dodávky M</t>
  </si>
  <si>
    <t>K - M</t>
  </si>
  <si>
    <t>A3.1</t>
  </si>
  <si>
    <t>Elektromontáže</t>
  </si>
  <si>
    <t>K - 21-M</t>
  </si>
  <si>
    <t>A3.1.1</t>
  </si>
  <si>
    <t>Demontáž nevyužívaných koncových prvkov a nefunkčnej kabeláže  -0,00288 t</t>
  </si>
  <si>
    <t>K - 210960632.S</t>
  </si>
  <si>
    <t>A3.2</t>
  </si>
  <si>
    <t>Montáže oznamovacích, riadiacich a zabezpečovacích zariadení</t>
  </si>
  <si>
    <t>K - 22-M</t>
  </si>
  <si>
    <t>A3.2.1</t>
  </si>
  <si>
    <t>Požiarne upchávky 90 min.</t>
  </si>
  <si>
    <t>D - 210021511.S</t>
  </si>
  <si>
    <t>Demontáž pôvodného SHZ-R - vykonané počas stavebných prác</t>
  </si>
  <si>
    <t>D - DP</t>
  </si>
  <si>
    <t>Materiál kotvenia pre novú technológiu SHZ-R</t>
  </si>
  <si>
    <t>M - MAT</t>
  </si>
  <si>
    <t>Montáž kotvenia pre novú technológiu SHZ-R</t>
  </si>
  <si>
    <t>D - MP</t>
  </si>
  <si>
    <t>A3.3</t>
  </si>
  <si>
    <t>Montáže potrubia</t>
  </si>
  <si>
    <t>D - 23-M</t>
  </si>
  <si>
    <t>A3.3.1</t>
  </si>
  <si>
    <t>Požiarne upchávky pre SHZ 90 min.</t>
  </si>
  <si>
    <t>K - 230300001.S</t>
  </si>
  <si>
    <t>A3.3.2</t>
  </si>
  <si>
    <t>Demontáž pôvodného SHZ-T - vykonané počas stavebných prác</t>
  </si>
  <si>
    <t>A3.3.3</t>
  </si>
  <si>
    <t>Materiál kotvenia pre novú technológiu SHZ-T</t>
  </si>
  <si>
    <t>A3.3.4</t>
  </si>
  <si>
    <t>Montáž kotvenia pre novú technológiu SHZ-T</t>
  </si>
  <si>
    <t>A3.3.5</t>
  </si>
  <si>
    <t>Roznášacia konštruckia pod SHZ-T podľa statického posudku</t>
  </si>
  <si>
    <t>A3.3.6</t>
  </si>
  <si>
    <t>Montáž roznášacej konštrukcie pod SHZ-T</t>
  </si>
  <si>
    <t>B</t>
  </si>
  <si>
    <t>ÚPRAVA STROPU A UTESENIE PRIESTOROV</t>
  </si>
  <si>
    <t>B1</t>
  </si>
  <si>
    <t>B1.1</t>
  </si>
  <si>
    <t>B1.1.1</t>
  </si>
  <si>
    <t>Oprava vnútorných hladkých sadrových omietok stien, opravená plocha nad 5 do 10 %</t>
  </si>
  <si>
    <t>K - 612441241.S</t>
  </si>
  <si>
    <t>B1.2</t>
  </si>
  <si>
    <t>B1.2.1</t>
  </si>
  <si>
    <t>K - 941955002.S</t>
  </si>
  <si>
    <t>B1.2.2</t>
  </si>
  <si>
    <t>Vyčistenie budov pri výške podlaží do 4 m</t>
  </si>
  <si>
    <t>K - 952901111.S</t>
  </si>
  <si>
    <t>B1.2.3</t>
  </si>
  <si>
    <t>Protiprašné opatrenia</t>
  </si>
  <si>
    <t>K - 952901111.S1</t>
  </si>
  <si>
    <t>B1.2.4</t>
  </si>
  <si>
    <t>Demontáž a opätovná montáž technológie na nosníkoch</t>
  </si>
  <si>
    <t>K - 952901111.S2</t>
  </si>
  <si>
    <t>B1.2.5</t>
  </si>
  <si>
    <t>B1.2.6</t>
  </si>
  <si>
    <t>B1.2.7</t>
  </si>
  <si>
    <t>B1.2.8</t>
  </si>
  <si>
    <t>B1.2.9</t>
  </si>
  <si>
    <t>B1.2.10</t>
  </si>
  <si>
    <t>B1.2.11</t>
  </si>
  <si>
    <t>Poplatok za skládku - stavebné materiály na báze sadry (17 08), ostatné</t>
  </si>
  <si>
    <t>K - 979089512.S</t>
  </si>
  <si>
    <t>B1.3</t>
  </si>
  <si>
    <t>B1.3.1</t>
  </si>
  <si>
    <t>K - 999281111.S</t>
  </si>
  <si>
    <t>B2</t>
  </si>
  <si>
    <t>B2.1</t>
  </si>
  <si>
    <t>Izolácie tepelné</t>
  </si>
  <si>
    <t>D - 713</t>
  </si>
  <si>
    <t>B2.1.1</t>
  </si>
  <si>
    <t xml:space="preserve">Montáž tesnenia prestupu káblových, potrubných trás a tesnenie škár protipožiarnym povlakom do El120 </t>
  </si>
  <si>
    <t>K - 713510201.S1</t>
  </si>
  <si>
    <t>B2.2</t>
  </si>
  <si>
    <t>B2.2.1</t>
  </si>
  <si>
    <t>SDK základný penetračný náter (Sika Primer - 3 N)</t>
  </si>
  <si>
    <t>K - 763119210.S1</t>
  </si>
  <si>
    <t>B2.2.2</t>
  </si>
  <si>
    <t>Vodonepriepustné lepidlo SikaBond T2</t>
  </si>
  <si>
    <t>M - 247410003100</t>
  </si>
  <si>
    <t>kg</t>
  </si>
  <si>
    <t>B2.2.3</t>
  </si>
  <si>
    <t>Demontáž sadrokartónového podhľadu s jednovrstvou nosnou konštrukciou z oceľových profilov, dvojité opláštenie, -0,03460t</t>
  </si>
  <si>
    <t>K - 763139532.S</t>
  </si>
  <si>
    <t>B2.2.4</t>
  </si>
  <si>
    <t>SDK obklady trámov prierezu nad 280 cm2, doska štandardná A 12,5 mm</t>
  </si>
  <si>
    <t>K - 763167711.S</t>
  </si>
  <si>
    <t>m</t>
  </si>
  <si>
    <t>B2.2.5</t>
  </si>
  <si>
    <t>Montáž SDK obkladu trámov</t>
  </si>
  <si>
    <t>K - 763167750.S</t>
  </si>
  <si>
    <t>B2.2.6</t>
  </si>
  <si>
    <t>Doska sadrokartónová štandardná A, hr. 12,5 mm</t>
  </si>
  <si>
    <t>M - 590110002000.S</t>
  </si>
  <si>
    <t>B2.2.7</t>
  </si>
  <si>
    <t>Presun hmôt pre sadrokartónové konštrukcie v stavbách (objektoch) výšky od 7 do 24 m</t>
  </si>
  <si>
    <t>K - 998763403.S</t>
  </si>
  <si>
    <t>B2.3</t>
  </si>
  <si>
    <t>D - 767</t>
  </si>
  <si>
    <t>B2.3.1</t>
  </si>
  <si>
    <t>Demontáž stien a priečok zváraných,  -0,03300t</t>
  </si>
  <si>
    <t>K - 767112812.S</t>
  </si>
  <si>
    <t>B2.4</t>
  </si>
  <si>
    <t>B2.4.1</t>
  </si>
  <si>
    <t>Penetrovanie jednonásobné jemnozrnných podkladov výšky do 3,80 m</t>
  </si>
  <si>
    <t>K - 784410100.S</t>
  </si>
  <si>
    <t>B2.4.2</t>
  </si>
  <si>
    <t>Maľby akrylátové základné dvojnásobné, ručne nanášané na jemnozrnný podklad výšky do 3,80 m</t>
  </si>
  <si>
    <t>K - 784430010.S</t>
  </si>
  <si>
    <t>B3</t>
  </si>
  <si>
    <t>B3.1</t>
  </si>
  <si>
    <t>B3.1.1</t>
  </si>
  <si>
    <t>Demontáž pôvodného osvetlenia a kotvenie pre nové osvetlenie</t>
  </si>
  <si>
    <t>B3.1.2</t>
  </si>
  <si>
    <t>Materiál kotvenia pre nové osvetlenie</t>
  </si>
  <si>
    <t>B3.1.3</t>
  </si>
  <si>
    <t xml:space="preserve">Zaves pre svietidlo 1m - set </t>
  </si>
  <si>
    <t>B3.1.4</t>
  </si>
  <si>
    <t>Požiarne upchávky pre elektrické rozvody 90 min.</t>
  </si>
  <si>
    <t>B3.2</t>
  </si>
  <si>
    <t>B3.2.1</t>
  </si>
  <si>
    <t>Demontáž existujúcich čidiel monitoring non IT</t>
  </si>
  <si>
    <t>B3.2.2</t>
  </si>
  <si>
    <t>Montáž (opätovná) existujúcich čidiel monitoring non IT</t>
  </si>
  <si>
    <t>B3.3</t>
  </si>
  <si>
    <t>Montáže vzduchotechnických zariadení</t>
  </si>
  <si>
    <t>D - 24-M</t>
  </si>
  <si>
    <t>B3.3.1</t>
  </si>
  <si>
    <t>Objímka - 100</t>
  </si>
  <si>
    <t>M - OBJ 100</t>
  </si>
  <si>
    <t>B3.3.2</t>
  </si>
  <si>
    <t>Objímka - 150</t>
  </si>
  <si>
    <t>M - OBJ 150</t>
  </si>
  <si>
    <t>B3.3.3</t>
  </si>
  <si>
    <t>Objímka - 160</t>
  </si>
  <si>
    <t>M - OBJ 160</t>
  </si>
  <si>
    <t>B3.3.4</t>
  </si>
  <si>
    <t>Objímka - 200</t>
  </si>
  <si>
    <t>M - OBJ 200</t>
  </si>
  <si>
    <t>B3.3.5</t>
  </si>
  <si>
    <t>Objímka - 315</t>
  </si>
  <si>
    <t>M - OBJ 315</t>
  </si>
  <si>
    <t>B3.3.6</t>
  </si>
  <si>
    <t>Závitová tyč M10 x 1000</t>
  </si>
  <si>
    <t>M - ZT M10</t>
  </si>
  <si>
    <t>B3.3.7</t>
  </si>
  <si>
    <t>Závitová tyč M10 x 2000</t>
  </si>
  <si>
    <t>M - ZT M10/2</t>
  </si>
  <si>
    <t>B3.3.8</t>
  </si>
  <si>
    <t>Nosná lišta 38 x 40 (2m)</t>
  </si>
  <si>
    <t>M - NL40</t>
  </si>
  <si>
    <t>B3.3.9</t>
  </si>
  <si>
    <t>Jazdec pre nosnú lištu 38x40, 40x60 - M10</t>
  </si>
  <si>
    <t>M - JN40 M10</t>
  </si>
  <si>
    <t>B3.3.10</t>
  </si>
  <si>
    <t>Ostatný montážny a technologický materiál</t>
  </si>
  <si>
    <t>B3.3.11</t>
  </si>
  <si>
    <t>Montáž kotvenia pre novú vzduchotechniku v DC</t>
  </si>
  <si>
    <t>B3.3.12</t>
  </si>
  <si>
    <t>Požiarne upchávky pre potrubia a rozvody VZT 90 min.</t>
  </si>
  <si>
    <t>C</t>
  </si>
  <si>
    <t>VÝMENA CHLADENIA</t>
  </si>
  <si>
    <t>C1</t>
  </si>
  <si>
    <t>C1.1</t>
  </si>
  <si>
    <t>Zvislé a kompletné konštrukcie</t>
  </si>
  <si>
    <t>D - 3</t>
  </si>
  <si>
    <t>C1.1.1</t>
  </si>
  <si>
    <t>Keramický preklad nenosný šírky 115 mm, výšky 71 mm, dĺžky 1250 mm</t>
  </si>
  <si>
    <t>K - 317160152.S</t>
  </si>
  <si>
    <t>C1.1.2</t>
  </si>
  <si>
    <t>Kotevný bod</t>
  </si>
  <si>
    <t>K - 317160152.S1</t>
  </si>
  <si>
    <t>C1.1.3</t>
  </si>
  <si>
    <t>Drobný montážny a technologický materiál</t>
  </si>
  <si>
    <t>K - 317160152.S2</t>
  </si>
  <si>
    <t>C1.2</t>
  </si>
  <si>
    <t>C1.2.1</t>
  </si>
  <si>
    <t>C1.3</t>
  </si>
  <si>
    <t>C1.3.1</t>
  </si>
  <si>
    <t>C1.3.2</t>
  </si>
  <si>
    <t>C1.3.3</t>
  </si>
  <si>
    <t>Prestupy konštrukciami s vyspravením a utesnením</t>
  </si>
  <si>
    <t>C1.3.4</t>
  </si>
  <si>
    <t>Vytvorenie prestupov jadrovymi vrtmi, alebo vybúraním do stien</t>
  </si>
  <si>
    <t>K - 971056024.S1</t>
  </si>
  <si>
    <t>C1.3.5</t>
  </si>
  <si>
    <t>Prenájom kontajneru 7 m3 s odvozom a likvidáciou odpadu</t>
  </si>
  <si>
    <t>K - 979089713.S</t>
  </si>
  <si>
    <t>C1.4</t>
  </si>
  <si>
    <t>C1.4.1</t>
  </si>
  <si>
    <t>C2</t>
  </si>
  <si>
    <t>C2.1</t>
  </si>
  <si>
    <t>C2.1.1</t>
  </si>
  <si>
    <t>C2.2</t>
  </si>
  <si>
    <t>C2.2.1</t>
  </si>
  <si>
    <t>Revízne dvierka 600x600 mm vývesné protipožiarne EL90 pre šachtové a predsadené SDK steny</t>
  </si>
  <si>
    <t>K - 763170063.S</t>
  </si>
  <si>
    <t>C2.2.2</t>
  </si>
  <si>
    <t>Úprava otvorov pre nasávanie a výfuk vzduchu klimatizácie pre IT sálu</t>
  </si>
  <si>
    <t>K - 763181111.S1</t>
  </si>
  <si>
    <t>C2.2.3</t>
  </si>
  <si>
    <t>C2.3</t>
  </si>
  <si>
    <t>C2.3.1</t>
  </si>
  <si>
    <t>Montáž a dodávka - atypický výrobok - perforovaný rošt 700x1100 mm, oko 30x30 mm, rám 50x50x3 mm, pásy 50x3 mm</t>
  </si>
  <si>
    <t>K - 767212202.SZ1</t>
  </si>
  <si>
    <t>C2.3.2</t>
  </si>
  <si>
    <t>Montáž a dodávka oceľového U profilu</t>
  </si>
  <si>
    <t>K - 767212202.SZ2</t>
  </si>
  <si>
    <t>C2.3.3</t>
  </si>
  <si>
    <t xml:space="preserve">Montáž a dodávka podlahových konštrukcií zdvojených podláh s nosným oceľovým roštom výšky do 500 mm, triedy 5A - 5 kN bodové zaťaženie, presný popis viď PD </t>
  </si>
  <si>
    <t>K - 767591110.S</t>
  </si>
  <si>
    <t>C2.3.4</t>
  </si>
  <si>
    <t>Montáž a dodávka podlahových konštrukcií zdvojených podláh s nosným oceľovým roštom - prevetrávacie dielce, presný popis viď PD</t>
  </si>
  <si>
    <t>K - 767591110.S1</t>
  </si>
  <si>
    <t>C2.3.5</t>
  </si>
  <si>
    <t>Vyhotovenie otvorov 840x890 v zdvojenej podlahe pre osadenie klimatizačných jednotiek na rámovú konštrukciu</t>
  </si>
  <si>
    <t>K - 767641110.11</t>
  </si>
  <si>
    <t>C2.3.6</t>
  </si>
  <si>
    <t>Montáž a dodávka dverí jednokrídlových otváravých, vrátane zárubne a kovania, 800/1970</t>
  </si>
  <si>
    <t>K - 767641110.SD4</t>
  </si>
  <si>
    <t>C2.3.7</t>
  </si>
  <si>
    <t>Presun hmôt pre kovové stavebné doplnkové konštrukcie v objektoch výšky nad 6 do 12 m</t>
  </si>
  <si>
    <t>K - 998767202.S</t>
  </si>
  <si>
    <t>C3</t>
  </si>
  <si>
    <t>C3.1</t>
  </si>
  <si>
    <t>C3.1.1</t>
  </si>
  <si>
    <t>C3.1.2</t>
  </si>
  <si>
    <t>C3.2</t>
  </si>
  <si>
    <t>C3.2.1</t>
  </si>
  <si>
    <t>Demontáž pôvodných vonkajších klimatizačných jednotiek pre UPS1 (3 ks) vratane zloženia zo stechy</t>
  </si>
  <si>
    <t>K - DP</t>
  </si>
  <si>
    <t>C3.2.2</t>
  </si>
  <si>
    <t>Demontáž pôvodných vonkajších klimatizačných jednotiek pre UPS2 (3 ks) vratane zloženia zo stechy</t>
  </si>
  <si>
    <t>C3.2.3</t>
  </si>
  <si>
    <t>Demontáž pôvodných vonkajších klimatizačných jednotiek pre IT sálu (14 ks)  vratane zloženia zo stechy</t>
  </si>
  <si>
    <t>C3.2.4</t>
  </si>
  <si>
    <t>Demontáž pôvodných vnútorných klimatizačných jednotiek pre IT sálu (6 ks) vratane nosenia po schodoch</t>
  </si>
  <si>
    <t>C3.2.5</t>
  </si>
  <si>
    <t>Demontáž pôvodných vnútroncých klimatizačných jednotiek pre UPS1 (3 ks) vratane nosenia po schodoch</t>
  </si>
  <si>
    <t>C3.2.6</t>
  </si>
  <si>
    <t>Demontáž pôvodných vnútroncých klimatizačných jednotiek pre UPS2 (2 ks) vratane nosenia po schodoch</t>
  </si>
  <si>
    <t>C3.2.7</t>
  </si>
  <si>
    <t>C3.2.8</t>
  </si>
  <si>
    <t>Objímka dvojskrutková 31 – 38 mm 1”, M8</t>
  </si>
  <si>
    <t>M - VZOD3101</t>
  </si>
  <si>
    <t>C3.2.9</t>
  </si>
  <si>
    <t>Objímka dvojskrutková 40 – 46 mm 5/4”, M8</t>
  </si>
  <si>
    <t>M - VZOD4001</t>
  </si>
  <si>
    <t>C3.2.10</t>
  </si>
  <si>
    <t>Objímka dvojskrutková 48 – 53 mm 6/4”,M8</t>
  </si>
  <si>
    <t>M - VZOD4801</t>
  </si>
  <si>
    <t>C3.2.11</t>
  </si>
  <si>
    <t>Objímka dvojskrutková 54 – 59 mm, M8/10</t>
  </si>
  <si>
    <t>M - VZOD5401</t>
  </si>
  <si>
    <t>C3.2.12</t>
  </si>
  <si>
    <t>Montážna lišta CM3015, výrez 16 mm, FT, dierovaná, L=1 m</t>
  </si>
  <si>
    <t>M - 1109863</t>
  </si>
  <si>
    <t>C3.2.13</t>
  </si>
  <si>
    <t xml:space="preserve">Klzná matica ZL M8 </t>
  </si>
  <si>
    <t>M - 1147060</t>
  </si>
  <si>
    <t>C3.2.14</t>
  </si>
  <si>
    <t>Závitová tyč G 1000 M8</t>
  </si>
  <si>
    <t>M - 3141128</t>
  </si>
  <si>
    <t>C3.2.15</t>
  </si>
  <si>
    <t>C3.2.16</t>
  </si>
  <si>
    <t>Montáž kotvenia rozovdov (potrubia, žľaby) pre nové klimatizácie na IT sále a v UPS</t>
  </si>
  <si>
    <t>K - MP</t>
  </si>
  <si>
    <t>C3.2.17</t>
  </si>
  <si>
    <t>Roznášacia konštruckia pod klimatizácie podľa statického posudku</t>
  </si>
  <si>
    <t>C3.2.18</t>
  </si>
  <si>
    <t>Montáž roznášacej konštruckcie pod klimatizácie</t>
  </si>
  <si>
    <t>C3.2.19</t>
  </si>
  <si>
    <t>Základový rám s antivibračním tlmičom do zdvojenej podlahy výšky max. 800 mm - klimatizácia IT sály</t>
  </si>
  <si>
    <t>M - RAM1</t>
  </si>
  <si>
    <t>C3.2.20</t>
  </si>
  <si>
    <t>Základový rám s antivibračním tlmičom do zdvojenej podlahy výšky max. 800 mm - klimatizácia pre UPS</t>
  </si>
  <si>
    <t>M - RAM2</t>
  </si>
  <si>
    <t>C3.2.21</t>
  </si>
  <si>
    <t>Montáž základového rámu pod klimatizáciu</t>
  </si>
  <si>
    <t>C3.2.22</t>
  </si>
  <si>
    <t xml:space="preserve">Nasávacie VZT potrubie  1750 x 600 s kolenom  90° - klimatizácie so zvlhčovačom - pred objednaním je potrebné odmerať skutočné rozmery </t>
  </si>
  <si>
    <t>M - ATYP-VZT1</t>
  </si>
  <si>
    <t>C3.2.23</t>
  </si>
  <si>
    <t>Nasávacie VZT potrubie  1750 x 600 s kolenom  90° - klimatizácie bez zvlhčovača - pred objednaním je potrebné odmerať skutočné rozmery</t>
  </si>
  <si>
    <t>M - ATYP-VZT2</t>
  </si>
  <si>
    <t>C3.2.24</t>
  </si>
  <si>
    <t>Montáž nasávacieho kolena</t>
  </si>
  <si>
    <t>C3.2.25</t>
  </si>
  <si>
    <t>Výfukové VZT koleno 90° 1750 x 600 - pred objednaním je potrebné odmerať skutočné rozmery</t>
  </si>
  <si>
    <t>M - ATYP-VZT3</t>
  </si>
  <si>
    <t>C3.2.26</t>
  </si>
  <si>
    <t>Montáž výfukového VZT</t>
  </si>
  <si>
    <t>C3.2.27</t>
  </si>
  <si>
    <t>Sito 1750 x 600 - pred objednaním je potrebné odmerať skutočné rozmery</t>
  </si>
  <si>
    <t>M - SITO</t>
  </si>
  <si>
    <t>C3.2.28</t>
  </si>
  <si>
    <t>Montáž sita</t>
  </si>
  <si>
    <t>C3.2.29</t>
  </si>
  <si>
    <t>Materiál pre vyplechovanie otvorov - pred objednaním je potrebné odmerať skutočné rozmery</t>
  </si>
  <si>
    <t>C3.2.30</t>
  </si>
  <si>
    <t>Vyplechivanie otvorov</t>
  </si>
  <si>
    <t>C3.3</t>
  </si>
  <si>
    <t>C3.3.1</t>
  </si>
  <si>
    <t>Objímka dvojskrutková 12 – 16 mm, M8</t>
  </si>
  <si>
    <t>C3.3.2</t>
  </si>
  <si>
    <t>Objímka dvojskrutková 48 – 53 mm, M8</t>
  </si>
  <si>
    <t>C3.3.3</t>
  </si>
  <si>
    <t>Objímka dvojskrutková 25 – 30 mm, M8, balenie 100 ks</t>
  </si>
  <si>
    <t>C3.3.4</t>
  </si>
  <si>
    <t>C3.3.5</t>
  </si>
  <si>
    <t>C3.3.6</t>
  </si>
  <si>
    <t>C3.3.7</t>
  </si>
  <si>
    <t>Montáž kotvenia zdravotechniky pre nové klimatizácie na IT sále a v UPS</t>
  </si>
  <si>
    <t>D</t>
  </si>
  <si>
    <t>REKONŠTRUKCIA MIESTNOSTÍ UPS</t>
  </si>
  <si>
    <t>D1</t>
  </si>
  <si>
    <t>D1.1.1</t>
  </si>
  <si>
    <t>Oprava vnútorných hladkých sadrových omietok stien, opravená plocha nad 5 do 10 % (v miestnosti UPS1, UPS2 a po zamurovaných dverách medzi IT sálou a chodbou)</t>
  </si>
  <si>
    <t>Búranie muriva alebo prímurovky z tehál pálených, vápenopieskových, cementových na maltu</t>
  </si>
  <si>
    <t>D1.2.4</t>
  </si>
  <si>
    <t>D1.2.5</t>
  </si>
  <si>
    <t>D1.2.6</t>
  </si>
  <si>
    <t>D1.3.1</t>
  </si>
  <si>
    <t>D2</t>
  </si>
  <si>
    <t>D2.1</t>
  </si>
  <si>
    <t>D2.1.1</t>
  </si>
  <si>
    <t>Demontáž podlahových konštrukcií zdvojených podláh dosiek,  -0,02000t v miestnosti UPS1 a UPS2</t>
  </si>
  <si>
    <t>K - 767590830.S</t>
  </si>
  <si>
    <t>D2.1.2</t>
  </si>
  <si>
    <t>Demontáž podlahových konštrukcií zdvojených podláh nosného roštu,  -0,01000t</t>
  </si>
  <si>
    <t>K - 767590840.S</t>
  </si>
  <si>
    <t>D2.1.3</t>
  </si>
  <si>
    <t>Montáž a dodávka podlahových konštrukcií zdvojených podláh s nosným oceľovým roštom výšky do 500 mm, triedy 5A - 5 kN bodové zaťaženie, presný popis viď PD v miestnosti UPS1 a UPS2</t>
  </si>
  <si>
    <t>D2.1.4</t>
  </si>
  <si>
    <t>D2.1.5</t>
  </si>
  <si>
    <t>D2.2</t>
  </si>
  <si>
    <t>D2.2.1</t>
  </si>
  <si>
    <t>Demontáž a montáž dverných krídiel kompletiz. protipožiarnych jednokrídlových, šírky nad 800 mm - presun dverí na IT sále</t>
  </si>
  <si>
    <t>D2.2.2</t>
  </si>
  <si>
    <t>D2.3</t>
  </si>
  <si>
    <t>D2.3.1</t>
  </si>
  <si>
    <t>SDK výplň nevyužitých otvorov kvalitatívne rovnakých, alebo vyšších parametrov ako dopĺňaná SDK konštrukcia - uzatvorenie otvoru po presunutých dverách na IT sále</t>
  </si>
  <si>
    <t>D2.4</t>
  </si>
  <si>
    <t>D - 777</t>
  </si>
  <si>
    <t>D2.4.1</t>
  </si>
  <si>
    <t>Akrylátový náter Sikafloor Multicryl Plus, dvojnásobný s penetráciou, pre ľahké zaťaženie, odolný vykurovacím olejom, pre pochôdzne plochy - 2 nátery pre miestnosť UPS1 + UPS2</t>
  </si>
  <si>
    <t>K - 777690010</t>
  </si>
  <si>
    <t>D3</t>
  </si>
  <si>
    <t>D3.1</t>
  </si>
  <si>
    <t>D3.1.1</t>
  </si>
  <si>
    <t>Demontáž pôvodných UPS (2 ks) vratane nosenia po schodoch</t>
  </si>
  <si>
    <t>D3.1.2</t>
  </si>
  <si>
    <t>Demontáž pôvodných batérií pre UPS (2 ks) vratane nosenia po schodoch</t>
  </si>
  <si>
    <t>D3.1.3</t>
  </si>
  <si>
    <t>Batériový stojan pre UPS1 s roznášacím rámom podľa výkresovej dokumentácie a statického posudku - atypícký výrobok</t>
  </si>
  <si>
    <t>M - ATYP1</t>
  </si>
  <si>
    <t>D3.1.4</t>
  </si>
  <si>
    <t>Batériový stojan pre UPS2 s roznášacím rámom podľa výkresovej dokumentácie a statického posudku - atypícký výrobok</t>
  </si>
  <si>
    <t>M - ATYP2</t>
  </si>
  <si>
    <t>D3.1.5</t>
  </si>
  <si>
    <t>Stojan pre UPS1 s roznášacím rámom podľa výkresovej dokumentácie a statického posudku - atypícký výrobok</t>
  </si>
  <si>
    <t>M - ATYP3</t>
  </si>
  <si>
    <t>D3.1.9</t>
  </si>
  <si>
    <t xml:space="preserve">Montáž batériového stojanu pre UPS1 s roznášacím rámom </t>
  </si>
  <si>
    <t>K - ATYP1</t>
  </si>
  <si>
    <t>D3.1.10</t>
  </si>
  <si>
    <t xml:space="preserve">Montáž batériového stojanu pre UPS2 s roznášacím rámom </t>
  </si>
  <si>
    <t>K - ATYP2</t>
  </si>
  <si>
    <t>D3.1.11</t>
  </si>
  <si>
    <t>Montáž stojanu pre UPS1 s roznášacím rámom</t>
  </si>
  <si>
    <t>K - ATYP3</t>
  </si>
  <si>
    <t>D3.1.12</t>
  </si>
  <si>
    <t>Demontáž a montáž stojanu pre UPS2 s roznášacím rámom</t>
  </si>
  <si>
    <t>K - ATYP4</t>
  </si>
  <si>
    <t>Roznášacia konštruckia pod UPS a batérie podľa statického posudku</t>
  </si>
  <si>
    <t>M - ATYP5</t>
  </si>
  <si>
    <t>Montáž roznášacej konštruckcie pod UPS a batérie podľa statického posudku</t>
  </si>
  <si>
    <t>K - ATYP5</t>
  </si>
  <si>
    <t>E</t>
  </si>
  <si>
    <t>VEDĽAJŠIE ROZPOČTOVÉ NÁKLADY</t>
  </si>
  <si>
    <t>E1</t>
  </si>
  <si>
    <t>Prevádzkové vplyvy (stavebné práce budú prebiehať za plnej prevádzky DC)</t>
  </si>
  <si>
    <t>R</t>
  </si>
  <si>
    <t>E2</t>
  </si>
  <si>
    <t>Sťažené podmienky (stavebné práce budú prebiehať za plnej prevádzky DC)</t>
  </si>
  <si>
    <t>E3</t>
  </si>
  <si>
    <t>Zariadenie staveniska</t>
  </si>
  <si>
    <t>E4</t>
  </si>
  <si>
    <t>Mimostavenisková doprava</t>
  </si>
  <si>
    <t>E5</t>
  </si>
  <si>
    <t>Kompletačná činnosť</t>
  </si>
  <si>
    <t>E6</t>
  </si>
  <si>
    <t>Príplatok za práce v nočných hodinách a cez víkendy (servisné okná)</t>
  </si>
  <si>
    <t>F</t>
  </si>
  <si>
    <t>OSTATNÉ</t>
  </si>
  <si>
    <t>F1</t>
  </si>
  <si>
    <t>Dokumentácia skutočného vyhotovenia a sprievodná technická dokumentácia</t>
  </si>
  <si>
    <t>F2</t>
  </si>
  <si>
    <t>Geodetické zameranie stavby (stavebná časť) pred realizáciou a po realizácii</t>
  </si>
  <si>
    <t>F3</t>
  </si>
  <si>
    <t>Zabezpečenie dočasného osvetlenia stavby po demontáži osvetlenia</t>
  </si>
  <si>
    <t>F4</t>
  </si>
  <si>
    <t>Test vzduchotesnosti priestoru podľa normy STN EN 13829 pred vykonaním utesenia priestoru a po vykonaní utesnenia priestoru (Integrity / door-fan test SHZ po utesnení priestoru)</t>
  </si>
  <si>
    <t>F5</t>
  </si>
  <si>
    <t>Hĺbkové a pravidelné čistenie IT sály včisitenie na konci inštalácie</t>
  </si>
  <si>
    <t>F6</t>
  </si>
  <si>
    <t>Stavbyvedúci počas výstavby s dennou účasťou na stavbe</t>
  </si>
  <si>
    <t>človekodeň</t>
  </si>
  <si>
    <t>F7</t>
  </si>
  <si>
    <t>Špecialista na non IT infraštruktúru - vypracovanie postupu prác, harmonogramu a plánu rizík s ich elimináciou a komplexného výskúšania a integračného testu SCADA + WINMAG certifikovaným expertom na prevádzku DC s pravidelnou účasťou na kontrolných dňoch a na pravidelných kontrolách na stavbe</t>
  </si>
  <si>
    <t>F8</t>
  </si>
  <si>
    <t>Zaškolenie obsluhy - stavebná časť + Winmag + SCADA</t>
  </si>
  <si>
    <t>F9</t>
  </si>
  <si>
    <t>Komplexné vyskúšanie a integračný test SCADA + WINMAG</t>
  </si>
  <si>
    <t>SPOLU</t>
  </si>
  <si>
    <t>D1.1.3 - Zakrytovanie studenej uličky</t>
  </si>
  <si>
    <t>VYBUDOVANIE ZAKRYTOVANIA STUDENEJ ULIČKY NA IT SÁLE</t>
  </si>
  <si>
    <t>D - M</t>
  </si>
  <si>
    <t>Predná stena 27300 x 2400mm -  klietka, teplé a studené uličky, čierne hliníkové profily, perforovaná výplň - podľa výkresovej dokumentácie</t>
  </si>
  <si>
    <t>D - ATYP1</t>
  </si>
  <si>
    <t>Elektrické jednokrídle otočné dvere do teplej uličky 2200x600mm (kovovú výplň s perforáciou), predpríprava pre prístupový systém - podľa výkresovej dokumentácie</t>
  </si>
  <si>
    <t>D - ATYP2</t>
  </si>
  <si>
    <t>Elektrické dvojkrídle závesné dvere do studenej uličky 2300x1200mm (výplň lepené vrstvené sklo 4+4 mm), predpríprava pre prístupový systém - podľa výkresovej dokumentácie</t>
  </si>
  <si>
    <t>D - ATYP3</t>
  </si>
  <si>
    <t>A1.1.4</t>
  </si>
  <si>
    <t>Elektrické jednokrídle závesné dvere do studenej uličky 2300x1500mm(výplň lepené vrstvené sklo 4+4 mm), predpríprava pre prístupový systém - podľa výkresovej dokumentácie</t>
  </si>
  <si>
    <t>D - ATYP4</t>
  </si>
  <si>
    <t>A1.1.5</t>
  </si>
  <si>
    <t>Elektrické jednokrídle závesné dvere do studenej uličky 2300x1100mm(výplň lepené vrstvené sklo 4+4 mm), predpríprava pre prístupový systém - podľa výkresovej dokumentácie</t>
  </si>
  <si>
    <t>D - ATYP5</t>
  </si>
  <si>
    <t>A1.1.6</t>
  </si>
  <si>
    <t>Studená ulička 6650x1200mm - strešené okná číry polykarbonát, 1x plech, záslepka na konci uličky pre príležitostný prechod, výplne nad rackmi, medzi rackmi - podľa výkresovej dokumentácie</t>
  </si>
  <si>
    <t>D - ATYP6</t>
  </si>
  <si>
    <t>A1.1.7</t>
  </si>
  <si>
    <t>Studená ulička 6650x1500mm - strešené okná číry polykarbonát, 1x plech, záslepka na konci uličky pre príležitostný prechod, výplne nad rackmi, medzi rackmi - podľa výkresovej dokumentácie</t>
  </si>
  <si>
    <t>D - ATYP7</t>
  </si>
  <si>
    <t>A1.1.8</t>
  </si>
  <si>
    <t>Studená ulička 6650x1100mm - strešené okná číry polykarbonát, 1x plech, záslepka na konci uličky pre príležitostný prechod, výplne nad rackmi, medzi rackmi - podľa výkresovej dokumentácie</t>
  </si>
  <si>
    <t>D - ATYP8</t>
  </si>
  <si>
    <t>A1.1.9</t>
  </si>
  <si>
    <t>Vykládka stien, uličky</t>
  </si>
  <si>
    <t>A1.1.10</t>
  </si>
  <si>
    <t>Demontáž existujúceho oplotenia a dverí podľa projektovej dokumentácie</t>
  </si>
  <si>
    <t>A1.1.11</t>
  </si>
  <si>
    <t>Montáž studenej uličky komplet</t>
  </si>
  <si>
    <t>K - B1-2</t>
  </si>
  <si>
    <t>A1.1.12</t>
  </si>
  <si>
    <t>Montáž prednej steny/klietky s dverami do studených a teplých uličiek</t>
  </si>
  <si>
    <t>A1.1.13</t>
  </si>
  <si>
    <t>A1.1.14</t>
  </si>
  <si>
    <t>Dopravné náklady a réžijné náklady</t>
  </si>
  <si>
    <t>Demontáž existujúceho SKV (6x čítačaka + kabeláž)</t>
  </si>
  <si>
    <t>Čítačaka s klávesnicou kompatibilná s existujúcim SKV</t>
  </si>
  <si>
    <t>M - KRBox_5K s klávesnicou Proxy</t>
  </si>
  <si>
    <t>Kábel  pre napojenie čítačiek</t>
  </si>
  <si>
    <t>M - FTP</t>
  </si>
  <si>
    <t>A2.1.6</t>
  </si>
  <si>
    <t>K - MAT</t>
  </si>
  <si>
    <t>A2.1.7</t>
  </si>
  <si>
    <t>Príprava a montážne práce</t>
  </si>
  <si>
    <t>A2.1.8</t>
  </si>
  <si>
    <t>Inštalácia a oživenie</t>
  </si>
  <si>
    <t>A2.1.9</t>
  </si>
  <si>
    <t>Úprava FW pre riadiacu jednotku</t>
  </si>
  <si>
    <t>A2.1.10</t>
  </si>
  <si>
    <t>Dopravné a réžijné náklady</t>
  </si>
  <si>
    <t>VYPLNENIE PRÁZDNEHO PRIESTORU STUDENEJ ULIČKY</t>
  </si>
  <si>
    <t>D - M-22</t>
  </si>
  <si>
    <t>Datacenter rack 47U 800x1200mm, 1500 kg, farba čierna, predné dvere jednokrídle perforované, zadné dvere delené perforované, 2x bočnica, separačný rám, držiaky PDU 0U, farba čierna</t>
  </si>
  <si>
    <t>M - RACK1</t>
  </si>
  <si>
    <t>B1.1.2</t>
  </si>
  <si>
    <t>Datacenter rack 47U 600x1200mm, 1500 kg, farba čierna, predné dvere jednokrídle perforované, zadné dvere delené perforované, 2x bočnica, separačný rám, držiaky PDU 0U, farba čierna</t>
  </si>
  <si>
    <t>M - RACK2</t>
  </si>
  <si>
    <t>B1.1.3</t>
  </si>
  <si>
    <t>Presun existujúcich rozvádzačov</t>
  </si>
  <si>
    <t>B1.1.4</t>
  </si>
  <si>
    <t>Osadenie rozvádzača na miesto</t>
  </si>
  <si>
    <t>B1.1.5</t>
  </si>
  <si>
    <t>Vykládka rackov</t>
  </si>
  <si>
    <t>B1.1.6</t>
  </si>
  <si>
    <t>Materiál pre utesenenie existujúcich dátových rozvádzačov (rackov)</t>
  </si>
  <si>
    <t>D - MAT</t>
  </si>
  <si>
    <t>B1.1.7</t>
  </si>
  <si>
    <t>B1.1.8</t>
  </si>
  <si>
    <t>VYBUDOVANIE ODDELENIA STUDENEJ A TEPLEJ ULIČKY PRE UPS</t>
  </si>
  <si>
    <t>Stena pre oddelenie studenej a teplej uličky pre UPS1 - podľa výkresovej dokumentácie</t>
  </si>
  <si>
    <t>D - ATYP9</t>
  </si>
  <si>
    <t>Stena pre oddelenie studenej a teplej uličky pre UPS2 - podľa výkresovej dokumentácie</t>
  </si>
  <si>
    <t>D - ATYP10</t>
  </si>
  <si>
    <t>K - B3-1</t>
  </si>
  <si>
    <t>C1.1.4</t>
  </si>
  <si>
    <t>K - B3-2</t>
  </si>
  <si>
    <t>C1.1.5</t>
  </si>
  <si>
    <t>K - B3-3</t>
  </si>
  <si>
    <t>C1.1.6</t>
  </si>
  <si>
    <t>Dopravné náklady/réžia</t>
  </si>
  <si>
    <t>K - B3-4</t>
  </si>
  <si>
    <t>D4</t>
  </si>
  <si>
    <t>D5</t>
  </si>
  <si>
    <t>D6</t>
  </si>
  <si>
    <t>Implementačná dokumentácia pre SKV</t>
  </si>
  <si>
    <t>Geodetické zameranie technológie studených uličiek na stavbe pred realizáciou a po realizácii</t>
  </si>
  <si>
    <t>Zaškolenie obsluhy VZT zariadenia a SKV</t>
  </si>
  <si>
    <t>D1.2.1 - Chladenie</t>
  </si>
  <si>
    <t>ZARIADENIA</t>
  </si>
  <si>
    <t>IT sála</t>
  </si>
  <si>
    <t>Vnútorná klimatizačná jednotka VERTIV - PDX PI075, so zvlhčovaním, parametre prodľa technickej špecifikácie a selekčného listu</t>
  </si>
  <si>
    <t xml:space="preserve">PI075/D/A/L/3/G/U/7/0/3/A/1/D/S/1/1/P/I/E/E/X/DAM303/ETHSWIPX </t>
  </si>
  <si>
    <t>Vnútorná klimatizačná jednotka VERTIV - PDX PI075, bez zvlhčovania, parametre prodľa technickej špecifikácie a selekčného listu</t>
  </si>
  <si>
    <t>PI075/D/A/L/3/G/0/7/0/3/A/1/D/S/1/1/P/I/E/E/X/DAM303/ETHSWIPX</t>
  </si>
  <si>
    <t>Ultrazvukový zvlhčovač</t>
  </si>
  <si>
    <t>456351</t>
  </si>
  <si>
    <t>Vonkajšia klimatizačná jednotka   VERTIV -  HCR99, parametre prodľa technickej špecifikácie a selekčného listu</t>
  </si>
  <si>
    <t>HCR99/M/0/0/G/S</t>
  </si>
  <si>
    <t>Priestorové čidlo teploty a vlhkosti</t>
  </si>
  <si>
    <t>48291301</t>
  </si>
  <si>
    <t>Spätný ventil do potrubia chladiva</t>
  </si>
  <si>
    <t>UPS</t>
  </si>
  <si>
    <t>Vnútorná klimatizačná jednotka VERTIV - PDX PI015, bez zvlhčovania, parametre prodľa technickej správy a referenčného selekčnho listu</t>
  </si>
  <si>
    <t>PI015/D/A/L/3/G/0/7/0/3/A/1/D/S/1/1/P/I/E/E/X/DAM508/ETHSWIPX</t>
  </si>
  <si>
    <t>Vonkajšia klimatizačná jednotka   VERTIV -  HCR33, parametre prodľa technickej správy a referenčného selekčnho listu</t>
  </si>
  <si>
    <t>HCR33/M/0/0/G/S</t>
  </si>
  <si>
    <t>MATERIÁL</t>
  </si>
  <si>
    <t>Chladivo R410A 10kg/fľaša</t>
  </si>
  <si>
    <t>fľaša</t>
  </si>
  <si>
    <t>Olej do kompresoru 160SZ 2.5L Maneurop</t>
  </si>
  <si>
    <t>120Z0571</t>
  </si>
  <si>
    <t>Cu trubka neizolovaná tvrdá D12*1 mm (5m)</t>
  </si>
  <si>
    <t>Cu trubka neizolovaná tvrdá D16*1 mm (5 m)</t>
  </si>
  <si>
    <t>Cu trubka neizolovaná tvrdá D22*1 mm (5m)</t>
  </si>
  <si>
    <t>Cu trubka neizolovaná tvrdá D28*1,5 mm (5 m)</t>
  </si>
  <si>
    <t>Medený oblúk 90° D12</t>
  </si>
  <si>
    <t>MPM5002 0120001</t>
  </si>
  <si>
    <t>Medený oblúk 90° D16</t>
  </si>
  <si>
    <t>MPM5002 0160001</t>
  </si>
  <si>
    <t>Medený oblúk 90° D22</t>
  </si>
  <si>
    <t>MPM5002 0220001</t>
  </si>
  <si>
    <t>Medený oblúk 90° D28</t>
  </si>
  <si>
    <t>MPM5002 0280001</t>
  </si>
  <si>
    <t>A2.1.11</t>
  </si>
  <si>
    <t>Medený oblúk 180° D16</t>
  </si>
  <si>
    <t>A2.1.12</t>
  </si>
  <si>
    <t>Medený oblúk 180° D28</t>
  </si>
  <si>
    <t>A2.1.13</t>
  </si>
  <si>
    <t xml:space="preserve">Medený T-kus D28/28 </t>
  </si>
  <si>
    <t>MPM5T 028282801</t>
  </si>
  <si>
    <t>A2.1.14</t>
  </si>
  <si>
    <t>Medený uzáver D28</t>
  </si>
  <si>
    <t>MPM5301 0280001</t>
  </si>
  <si>
    <t>A2.1.15</t>
  </si>
  <si>
    <t>Spojka lisovacia D12</t>
  </si>
  <si>
    <t>MPM5270 0120001</t>
  </si>
  <si>
    <t>A2.1.16</t>
  </si>
  <si>
    <t>Spojka lisovacia D16</t>
  </si>
  <si>
    <t>MPM5270 0160001</t>
  </si>
  <si>
    <t>A2.1.17</t>
  </si>
  <si>
    <t>Spojka lisovacia D22</t>
  </si>
  <si>
    <t>MPM5270 0220001</t>
  </si>
  <si>
    <t>A2.1.18</t>
  </si>
  <si>
    <t>Spojka lisovacia D28</t>
  </si>
  <si>
    <t>MPM5270 0280001</t>
  </si>
  <si>
    <t>A2.1.19</t>
  </si>
  <si>
    <t>Guľový ventil so servisným ventilom D12</t>
  </si>
  <si>
    <t>A2.1.20</t>
  </si>
  <si>
    <t>Guľový ventil so servisným ventilom D16</t>
  </si>
  <si>
    <t>A2.1.21</t>
  </si>
  <si>
    <t>Guľový ventil so servisným ventilom D22</t>
  </si>
  <si>
    <t>A2.1.22</t>
  </si>
  <si>
    <t>Guľový ventil so servisným ventilom D28</t>
  </si>
  <si>
    <t>A2.1.23</t>
  </si>
  <si>
    <t>Potrubné izolačné púzdro PE 13*22 mm</t>
  </si>
  <si>
    <t>A2.1.24</t>
  </si>
  <si>
    <t>Potrubné izolačné púzdro PE 13*28 mm</t>
  </si>
  <si>
    <t>A2.1.25</t>
  </si>
  <si>
    <t>Gumová vložka do objímky 13*12 mm</t>
  </si>
  <si>
    <t>A2.1.26</t>
  </si>
  <si>
    <t>Gumová vložka do objímky 13*16 mm</t>
  </si>
  <si>
    <t>A2.1.27</t>
  </si>
  <si>
    <t>Gumová vložka do objímky 13*22 mm</t>
  </si>
  <si>
    <t>A2.1.28</t>
  </si>
  <si>
    <t>Gumová vložka do objímky 13*28 mm</t>
  </si>
  <si>
    <t>A2.1.29</t>
  </si>
  <si>
    <t>Komunikačný kábel medzi vnútornou jednotkou a čidlom teploty a vlhkosti</t>
  </si>
  <si>
    <t>CAT5E</t>
  </si>
  <si>
    <t>A2.1.30</t>
  </si>
  <si>
    <t>Komunikačný kábel medzi vnútornými klimatizačnými jednotkami</t>
  </si>
  <si>
    <t>A2.1.31</t>
  </si>
  <si>
    <t xml:space="preserve">Komunikčný kábel mezdzi vnútronou a vonakjšou jednotkou </t>
  </si>
  <si>
    <t xml:space="preserve"> J-H(St)H 1x2x0,8</t>
  </si>
  <si>
    <t>A2.1.32</t>
  </si>
  <si>
    <t>Kábel pre napájanie vonkajšej jednotky</t>
  </si>
  <si>
    <t>N2XH-J 3x2,5 mm2 RE</t>
  </si>
  <si>
    <t>A2.1.33</t>
  </si>
  <si>
    <t>Žľab 70x60 mm</t>
  </si>
  <si>
    <t>A2.1.34</t>
  </si>
  <si>
    <t>Žlab 100x60 mm</t>
  </si>
  <si>
    <t>A2.1.35</t>
  </si>
  <si>
    <t>Žľab 150x60 mm</t>
  </si>
  <si>
    <t>A2.1.36</t>
  </si>
  <si>
    <t>Žlab 250x60 mm</t>
  </si>
  <si>
    <t>A2.1.37</t>
  </si>
  <si>
    <t>Kryt káblového žľabu 70 mm</t>
  </si>
  <si>
    <t>A2.1.38</t>
  </si>
  <si>
    <t>Kryt káblového žľabu 100 mm</t>
  </si>
  <si>
    <t>A2.1.39</t>
  </si>
  <si>
    <t>Kryt káblového žľabu 150 mm</t>
  </si>
  <si>
    <t>A2.1.40</t>
  </si>
  <si>
    <t>Kryt káblového žľabu 250 mm</t>
  </si>
  <si>
    <t>A2.2.3</t>
  </si>
  <si>
    <t>A2.2.4</t>
  </si>
  <si>
    <t>A2.2.5</t>
  </si>
  <si>
    <t>A2.2.6</t>
  </si>
  <si>
    <t>A2.2.7</t>
  </si>
  <si>
    <t>A2.2.8</t>
  </si>
  <si>
    <t>A2.2.9</t>
  </si>
  <si>
    <t>A2.2.10</t>
  </si>
  <si>
    <t xml:space="preserve"> ks </t>
  </si>
  <si>
    <t>A2.2.11</t>
  </si>
  <si>
    <t xml:space="preserve">Medený T-kus D16/16 </t>
  </si>
  <si>
    <t>MPM5T 016161601</t>
  </si>
  <si>
    <t>A2.2.12</t>
  </si>
  <si>
    <t>Redukcia D28/16</t>
  </si>
  <si>
    <t>MPM5243 0281601</t>
  </si>
  <si>
    <t>A2.2.13</t>
  </si>
  <si>
    <t>Potrubné izolačné púzdro PE 13*12 mm</t>
  </si>
  <si>
    <t>A2.2.14</t>
  </si>
  <si>
    <t>Potrubné izolačné púzdro PE 13*18 mm</t>
  </si>
  <si>
    <t>A2.2.15</t>
  </si>
  <si>
    <t>A2.2.16</t>
  </si>
  <si>
    <t>A2.2.17</t>
  </si>
  <si>
    <t>A2.2.18</t>
  </si>
  <si>
    <t>A2.2.19</t>
  </si>
  <si>
    <t>A2.2.20</t>
  </si>
  <si>
    <t>PRÁCE</t>
  </si>
  <si>
    <t>Prípracné práce a montáž vodorovných trás pod stropom v DC</t>
  </si>
  <si>
    <t>Vedúci montážno-technický pracovník pre klimatizačné zariadenia</t>
  </si>
  <si>
    <t>Montážno-technický pracovník pre klimatizačné zariadenia</t>
  </si>
  <si>
    <t>B1.4</t>
  </si>
  <si>
    <t>Pomocný pracovník pre klimatizačné zariadenia</t>
  </si>
  <si>
    <t>Montážne a inštalačné práce, oživenie, uvedenie do prevádzkky, revízie, otestovanie a dokončovacie práce</t>
  </si>
  <si>
    <t>Výrobcom certifikovaný technik pre dodávané klimatizačné zariadenia</t>
  </si>
  <si>
    <t>B2.5</t>
  </si>
  <si>
    <t>Revízny technik  - VTZ tlakové a plynové</t>
  </si>
  <si>
    <t>Implementácia do monitorovacieho systému non IT (SCADA)</t>
  </si>
  <si>
    <t>C4</t>
  </si>
  <si>
    <t>C5</t>
  </si>
  <si>
    <t>C6</t>
  </si>
  <si>
    <t>Implementačná dokumentácia pre monitoring non IT (SCADA)</t>
  </si>
  <si>
    <t>Dokumentácia schválená  oprávnenou právnickou osobu a úradná skúška</t>
  </si>
  <si>
    <t>Nasťahovanie vonkajších klimatizačných jednotiek pre UPS (4 ks) vratane zloženia na strechu</t>
  </si>
  <si>
    <t>Nasťahovanie vonkajších klimatizačných jednotiek pre IT sálu (6ks) vratane zloženia na strechu</t>
  </si>
  <si>
    <t>Nasťahovanie vnútorných klimatizačných jednotiek pre UPS (4 ks) vratane nosenia po schodoch</t>
  </si>
  <si>
    <t>D7</t>
  </si>
  <si>
    <t>Nasťahovanie vnútorných klimatizačných jednotiek pre IT sálu (6 ks) vratane nosenia po schodoch</t>
  </si>
  <si>
    <t>D8</t>
  </si>
  <si>
    <t>Zabezpečenie bezpečnostných opatrení počas výmeny chladenia a znížení redundnancie - riešenie navrhne uchádzač</t>
  </si>
  <si>
    <t>Odsatie a likvidácia chladiva z demontovaných klimatizačných jednotiek (F-gas, certifikovaná osoba)</t>
  </si>
  <si>
    <t>Zaškolenie obsluhy klimatizačných zariadeni</t>
  </si>
  <si>
    <t>D9</t>
  </si>
  <si>
    <t>Teplotné mapovanie IT sály po výmene chladenia (pred a po) pomocou monitorovacieho systému SCADA</t>
  </si>
  <si>
    <t>Geodetické zameranie technológie chladenia na stavbe pred realizáciou a po realizácii</t>
  </si>
  <si>
    <t>D1.2.2 Doplnenie vzduchotechniky</t>
  </si>
  <si>
    <t>DOPLNENIE VZDUCHOTECHNIKY</t>
  </si>
  <si>
    <t xml:space="preserve">Systemair KBR 315D2 Radiálny ventilátor </t>
  </si>
  <si>
    <t>KBR 315D2
#87914</t>
  </si>
  <si>
    <t>Systemair K200 EC SILEO Kruhový ventilátor</t>
  </si>
  <si>
    <t>K 200 EC sileo
#2581</t>
  </si>
  <si>
    <t>Regulačná klapka na servo tesná 100 s gumovým tesnením</t>
  </si>
  <si>
    <t>RKSTG 100</t>
  </si>
  <si>
    <t>A1.4</t>
  </si>
  <si>
    <t>Regulačná klapka na servo tesná 150 s gumovým tesnením</t>
  </si>
  <si>
    <t>RKSTG 150</t>
  </si>
  <si>
    <t>A1.5</t>
  </si>
  <si>
    <t>Regulačná klapka na servo tesná 200 s gumovým tesnením</t>
  </si>
  <si>
    <t>RKSTG 200</t>
  </si>
  <si>
    <t>A1.6</t>
  </si>
  <si>
    <t>Servopohon bez spätnej pružiny - 2 Nm - 230V</t>
  </si>
  <si>
    <t>SERVO 2-230</t>
  </si>
  <si>
    <t>A1.7</t>
  </si>
  <si>
    <t>BTT25-M 100 Požiarna klapka BFL230T pre kruhové potrubie</t>
  </si>
  <si>
    <t>BR332108010</t>
  </si>
  <si>
    <t>A1.8</t>
  </si>
  <si>
    <t>BTT25-M 200 Požiarna klapka BFL230T pre kruhové potrubie</t>
  </si>
  <si>
    <t>BR332108030</t>
  </si>
  <si>
    <t>A1.9</t>
  </si>
  <si>
    <t>BTT25-M 315 BFL230T požiarna klapka pre kruhové potrubie</t>
  </si>
  <si>
    <t>BR332108045</t>
  </si>
  <si>
    <t>A1.10</t>
  </si>
  <si>
    <t>MaR rozvádzač - podľa výkresovej dokumentácie, vrátane naprogramovaného riadiaceho systému</t>
  </si>
  <si>
    <t>R-MaR-VZT</t>
  </si>
  <si>
    <t>A1.11</t>
  </si>
  <si>
    <t>Základový rám s antivibračním tlmičom 750 x 350 x 150 mm</t>
  </si>
  <si>
    <t>Špirálovo vinutá rúra / 1m - 100</t>
  </si>
  <si>
    <t>SRM 100</t>
  </si>
  <si>
    <t>Špirálovo vinutá rúra / 3m - 100</t>
  </si>
  <si>
    <t>SR 100</t>
  </si>
  <si>
    <t>Špirálovo vinutá rúra / 1m - 150</t>
  </si>
  <si>
    <t>SRM 150</t>
  </si>
  <si>
    <t>Špirálovo vinutá rúra / 3m - 150</t>
  </si>
  <si>
    <t>SR 150</t>
  </si>
  <si>
    <t>Špirálovo vinutá rúra / 1m - 160</t>
  </si>
  <si>
    <t>SRM 160</t>
  </si>
  <si>
    <t>Špirálovo vinutá rúra / 3m - 160</t>
  </si>
  <si>
    <t>SR 160</t>
  </si>
  <si>
    <t>Špirálovo vinutá rúra / 1m - 200</t>
  </si>
  <si>
    <t>SRM 200</t>
  </si>
  <si>
    <t>A2.8</t>
  </si>
  <si>
    <t>Špirálovo vinutá rúra / 1m - 315</t>
  </si>
  <si>
    <t>SRM 315</t>
  </si>
  <si>
    <t>A2.9</t>
  </si>
  <si>
    <t>Špirálovo vinutá rúra / 3m - 315</t>
  </si>
  <si>
    <t>SR 315</t>
  </si>
  <si>
    <t>A2.10</t>
  </si>
  <si>
    <t>Ohybná hadica / 3m - 100</t>
  </si>
  <si>
    <t>FLEXO 100</t>
  </si>
  <si>
    <t>A2.11</t>
  </si>
  <si>
    <t>Ohybná hadica / 3m - 315</t>
  </si>
  <si>
    <t>FLEXO 315</t>
  </si>
  <si>
    <t xml:space="preserve">ks </t>
  </si>
  <si>
    <t>A2.12</t>
  </si>
  <si>
    <t>Izolácia Al+samol. 12 mm K-Flex 1,5*15 m (22,5m2)</t>
  </si>
  <si>
    <t>IZO-K12</t>
  </si>
  <si>
    <t>A2.13</t>
  </si>
  <si>
    <t>Spojka pre rúry - 100 s gumovým tesnením</t>
  </si>
  <si>
    <t>MIG 100</t>
  </si>
  <si>
    <t>A2.14</t>
  </si>
  <si>
    <t>Spojka pre rúry - 150 s gumovým tesnením</t>
  </si>
  <si>
    <t>MIG 150</t>
  </si>
  <si>
    <t>A2.15</t>
  </si>
  <si>
    <t>Spojka pre rúry - 160 s gumovým tesnením</t>
  </si>
  <si>
    <t>MIG 160</t>
  </si>
  <si>
    <t>A2.16</t>
  </si>
  <si>
    <t>Spojka pre rúry - 315 s gumovým tesnením</t>
  </si>
  <si>
    <t>MIG 315</t>
  </si>
  <si>
    <t>A2.17</t>
  </si>
  <si>
    <t>Redukcia symetrická - 160/100 s gumovým tesnením</t>
  </si>
  <si>
    <t>RZG 160/100</t>
  </si>
  <si>
    <t>A2.18</t>
  </si>
  <si>
    <t>Redukcia symetrická - 160/150 s gumovým tesnením</t>
  </si>
  <si>
    <t>RZG 160/150</t>
  </si>
  <si>
    <t>A2.19</t>
  </si>
  <si>
    <t>T-kus s gumovým tesnením 100/100</t>
  </si>
  <si>
    <t>TG 100/100</t>
  </si>
  <si>
    <t>A2.20</t>
  </si>
  <si>
    <t>T-kus s gumovým tesnením 160/150</t>
  </si>
  <si>
    <t>TG 160/150</t>
  </si>
  <si>
    <t>A2.21</t>
  </si>
  <si>
    <t>T-kus s gumovým tesnením 315/160/160 - atypický výrobok</t>
  </si>
  <si>
    <t>A2.22</t>
  </si>
  <si>
    <t>T-kus s gumovým tesnením 315/100</t>
  </si>
  <si>
    <t>TG 315/100</t>
  </si>
  <si>
    <t>A2.23</t>
  </si>
  <si>
    <t>Koleno 90° - 100 s gumovým tesnením</t>
  </si>
  <si>
    <t>BO90G 100</t>
  </si>
  <si>
    <t>A2.24</t>
  </si>
  <si>
    <t>Koleno 90° - 315 s gumovým tesnením</t>
  </si>
  <si>
    <t>BO90G 315</t>
  </si>
  <si>
    <t>A2.25</t>
  </si>
  <si>
    <t>Záslepka so sitom - 100 s gumovým tesnením</t>
  </si>
  <si>
    <t>DSG 100</t>
  </si>
  <si>
    <t>A2.26</t>
  </si>
  <si>
    <t>Záslepka so sitom - 200 s gumovým tesnením</t>
  </si>
  <si>
    <t>DSG 200</t>
  </si>
  <si>
    <t>A2.27</t>
  </si>
  <si>
    <t>Záslepka so sitom - 315 s gumovým tesnením</t>
  </si>
  <si>
    <t>DSG 315</t>
  </si>
  <si>
    <t>A2.28</t>
  </si>
  <si>
    <t>Tanierový ventil odvodný kovovoý izolovaný - 100</t>
  </si>
  <si>
    <t>TKOI 100</t>
  </si>
  <si>
    <t>A2.29</t>
  </si>
  <si>
    <t>Tanierový ventil odvodný kovovoý izolovaný - 150</t>
  </si>
  <si>
    <t>TKOI 150</t>
  </si>
  <si>
    <t>A2.30</t>
  </si>
  <si>
    <t>Strieška - 315</t>
  </si>
  <si>
    <t>DH 315</t>
  </si>
  <si>
    <t>A2.31</t>
  </si>
  <si>
    <t>Filtračná krabica - 315 - 360x360/150</t>
  </si>
  <si>
    <t>FKK 315</t>
  </si>
  <si>
    <t>A2.32</t>
  </si>
  <si>
    <t>Filtračná doska G4 - 380x360 (FKK 315)</t>
  </si>
  <si>
    <t>FKK D 315</t>
  </si>
  <si>
    <t>A2.33</t>
  </si>
  <si>
    <t xml:space="preserve">Filtračná doska F7 - 380x360 </t>
  </si>
  <si>
    <t>A2.34</t>
  </si>
  <si>
    <t>Spojka na odvod kondenzátu pre ventilátory KBR</t>
  </si>
  <si>
    <t>ALS-KBR
#2727</t>
  </si>
  <si>
    <t>A2.35</t>
  </si>
  <si>
    <t>WSD ochranné striešky motora</t>
  </si>
  <si>
    <t>WSD KBR-2
#2729</t>
  </si>
  <si>
    <t>A2.36</t>
  </si>
  <si>
    <t>Betónová dlažba MBG 30x30x6</t>
  </si>
  <si>
    <t>A2.37</t>
  </si>
  <si>
    <t>Kábel - napájanie ventilátorov ns streche</t>
  </si>
  <si>
    <t>1-CHKE-V-J 5x2,5 mm2 E90</t>
  </si>
  <si>
    <t>A2.38</t>
  </si>
  <si>
    <t>Kábel - napájanie a monitoring klapiek</t>
  </si>
  <si>
    <t>1-CHKE-V-J 5x1,5 mm2 E90</t>
  </si>
  <si>
    <t>A2.39</t>
  </si>
  <si>
    <t>Kábel - napájanie ventilátorov v DC</t>
  </si>
  <si>
    <t>1-CHKE-V-J 3x1,5 mm2 E90</t>
  </si>
  <si>
    <t>Prípracné práce a montáž zvislích trás v stupačke</t>
  </si>
  <si>
    <t>Vedúci montážno-technický pracovník pre VZT</t>
  </si>
  <si>
    <t>Montážno-technický pracovník pre VZT</t>
  </si>
  <si>
    <t>Pomocný pracovník pre VZT</t>
  </si>
  <si>
    <t>Technik pre VZT zariadenia (ventilátory a klapky)</t>
  </si>
  <si>
    <t>Implementačná dokumentácia a naprogramovanie rozvádzačov R-MaR-VZT</t>
  </si>
  <si>
    <t>Zaškolenie obsluhy VZT zariadenia</t>
  </si>
  <si>
    <t>Geodetické zameranie technológie VZT na stavbe pred realizáciou a po realizácii</t>
  </si>
  <si>
    <t>D1.2.3 Zdravotechnika</t>
  </si>
  <si>
    <t>ZDRAVOTECHNICKA</t>
  </si>
  <si>
    <t>Úpravovovňa vody, demineralizácia vody s jednotkou reverznej osmózy pre zvlhčovače,  parametre prodľa technickej správy</t>
  </si>
  <si>
    <t>Elektromagnetický ventil bez napätia uzavretý, priamo ovládaný 3/4"</t>
  </si>
  <si>
    <t>SVC704N020</t>
  </si>
  <si>
    <t>HT rúra 50x2000 PP</t>
  </si>
  <si>
    <t>33TR050/2000</t>
  </si>
  <si>
    <t>HT rúra 50x1000 PP</t>
  </si>
  <si>
    <t>33TR050/1000</t>
  </si>
  <si>
    <t>HT rúra 50x500 PP</t>
  </si>
  <si>
    <t>33TR050/500</t>
  </si>
  <si>
    <t>PVC hadica 12 mm</t>
  </si>
  <si>
    <t>4450007</t>
  </si>
  <si>
    <t>HT odbočka 50/32/87° PP</t>
  </si>
  <si>
    <t xml:space="preserve">	503287</t>
  </si>
  <si>
    <t>HT odbočka 50/50/87° PP</t>
  </si>
  <si>
    <t>505087</t>
  </si>
  <si>
    <t>HT koleno 50/87° PP</t>
  </si>
  <si>
    <t>101298</t>
  </si>
  <si>
    <t>HT redukcia pre pripojenie hadice 50/8-25/87° PP</t>
  </si>
  <si>
    <t>168.456.0</t>
  </si>
  <si>
    <t>HT redukcia 50/32/87° PP</t>
  </si>
  <si>
    <t>2707</t>
  </si>
  <si>
    <t>Sifón pre odkvapkávajúci kondenzát DN50</t>
  </si>
  <si>
    <t>AKS8</t>
  </si>
  <si>
    <t>HT čistiaca tvarovka DN 50 PP</t>
  </si>
  <si>
    <t>2750</t>
  </si>
  <si>
    <t>Viacvrstvová plastohliníková rúra PEX/AL/PEX 26×3,0 mm</t>
  </si>
  <si>
    <t>BLAN_MULPTB2630100</t>
  </si>
  <si>
    <t>PVC hadica 6 mm</t>
  </si>
  <si>
    <t>4450002</t>
  </si>
  <si>
    <t>PEX lisovací redukovaný T-kus - 26x26x26 TH</t>
  </si>
  <si>
    <t>BLAN_MULPTHKT26</t>
  </si>
  <si>
    <t xml:space="preserve">PEX lisovacie koleno 90° - 26 TH </t>
  </si>
  <si>
    <t>BLAN_MULPTHKC26</t>
  </si>
  <si>
    <t>Guľový kohút MM páka 3/4"</t>
  </si>
  <si>
    <t>130236</t>
  </si>
  <si>
    <t>PEX lisovací prechod 26x3/4" vnútorný závit</t>
  </si>
  <si>
    <t>87.13.260</t>
  </si>
  <si>
    <t>Redukcia 3/4" - hadica vnútorný závit</t>
  </si>
  <si>
    <t>4733001</t>
  </si>
  <si>
    <t>Montážne a inštalačné práce, oživenie a uvedenie do prevádzky</t>
  </si>
  <si>
    <t>Vedúci montážno-technický pracovník pre ZTI</t>
  </si>
  <si>
    <t>B1.5</t>
  </si>
  <si>
    <t>Technik pre ZTI - úpravovňa vody</t>
  </si>
  <si>
    <t>B1.8</t>
  </si>
  <si>
    <t>Montážno-technický pracovník pre ZTI</t>
  </si>
  <si>
    <t>B1.10</t>
  </si>
  <si>
    <t>Pomocný pracovník pre ZTI</t>
  </si>
  <si>
    <t>Pripojenie zvlhčovačov a nových klimatizácií</t>
  </si>
  <si>
    <t>Geodetické zameranie technológie ZTI na stavbe pred realizáciou a po realizácii</t>
  </si>
  <si>
    <t>Zaškolenie obsluhy ZTI zariadení</t>
  </si>
  <si>
    <t>D1.3 - Silnoprúdové elektrické rozvody</t>
  </si>
  <si>
    <t>Rekonštrukcia miestností UPS1 a UPS2</t>
  </si>
  <si>
    <t>ZARIADENIA - nainštalované (nedodova sa)</t>
  </si>
  <si>
    <t>A.1.1</t>
  </si>
  <si>
    <t>Existujúca UPS1 a batérie</t>
  </si>
  <si>
    <t>-</t>
  </si>
  <si>
    <t>sada</t>
  </si>
  <si>
    <t>A.1.2</t>
  </si>
  <si>
    <t>Existujúca UPS2 a batérie</t>
  </si>
  <si>
    <t>Uzemňovacia svorka na pripojenie uzemňovacieho vodiča k medeným alebo pozinkovaným potrubiam alebo rúrkam s priemerom 5 až 48 mm</t>
  </si>
  <si>
    <t>EBS1 - 2007002</t>
  </si>
  <si>
    <t>Kovový žľab 300 x 60 mm pre kabeláž vrátane príslušenstva</t>
  </si>
  <si>
    <t>Kovové veko š=300mm</t>
  </si>
  <si>
    <t>Spojovací materiál žľabového systému</t>
  </si>
  <si>
    <t xml:space="preserve">Svorka ekvipotenciálna </t>
  </si>
  <si>
    <t>OBO 5015073 1809</t>
  </si>
  <si>
    <t>Vodič pre doplnkové pospojovanie zdvojenej podlahy</t>
  </si>
  <si>
    <t>H07V-K 6, žlto-zelený</t>
  </si>
  <si>
    <t>Vodič pre pripojenie skriniek ekvipotenciálnych svorkovníc</t>
  </si>
  <si>
    <t>N2XH-J 1x25 RM, žlto-zelený</t>
  </si>
  <si>
    <t>Pripojovací materiál (oká, skrutky, dutinky a podobne)</t>
  </si>
  <si>
    <t>Kotviaci materiál</t>
  </si>
  <si>
    <t>Výmena chladenia</t>
  </si>
  <si>
    <t>Rozvádzač prepäťovej ochrany - podľa výkresovej dokumentácie</t>
  </si>
  <si>
    <t>RFV-KLJ_SALA</t>
  </si>
  <si>
    <t>RFV-KLJ_UPS</t>
  </si>
  <si>
    <t>Kabel pre napájanie vnútorných klimatizačných jednotiek pre IT sály</t>
  </si>
  <si>
    <t>1-CYKY-J 5x25</t>
  </si>
  <si>
    <t>Kabel pre napájanie vnútorných klimatizačných jednotiek</t>
  </si>
  <si>
    <t>CYKY-J 5x6</t>
  </si>
  <si>
    <t>Kabel pre napájanie úpravovne vody z rozvádzača RUPS3</t>
  </si>
  <si>
    <t>N2XH-J 3x2,5 RE</t>
  </si>
  <si>
    <t>Kabel pre doplnkové pospájanie vnútorných klimatizačných jednotiek pre IT sály</t>
  </si>
  <si>
    <t>H07V-K 16, žlto-zelený</t>
  </si>
  <si>
    <t>Kábel pre doplnkové pospojovanie - vnútorných klimatizačných jednotiek UPS + vonkajších klimatizačných jednotiek + žľabov a kovových konštrukcií v DC  a na streche + potrubí pre klimatizácie v DC a na streche</t>
  </si>
  <si>
    <t>B2.6</t>
  </si>
  <si>
    <t>Kábel pre doplnkové pospojovanie - žľabov, potrubí a kovových konštrukcií v stupačke</t>
  </si>
  <si>
    <t>N2XH-J 1x6 RM, žlto-zelený</t>
  </si>
  <si>
    <t>B2.7</t>
  </si>
  <si>
    <t>Kábel pre pripojenie skriniek s prepäťovými ochranami a ekvipotenciálnych svorkovníc v stupačke</t>
  </si>
  <si>
    <t>B2.8</t>
  </si>
  <si>
    <t>B2.9</t>
  </si>
  <si>
    <t>Materiál na úpravu rozvádzača RCHx - podľa výkresovej dokumentácie</t>
  </si>
  <si>
    <t>B2.10</t>
  </si>
  <si>
    <t>B2.11</t>
  </si>
  <si>
    <t>B2.12</t>
  </si>
  <si>
    <t>Doplnenie VZT</t>
  </si>
  <si>
    <t>RFV-VZT</t>
  </si>
  <si>
    <t xml:space="preserve">Kabel pre napájanie rozvádzača MaR-VZT    </t>
  </si>
  <si>
    <t>N2XH-J 5x4 RE</t>
  </si>
  <si>
    <t>Kábel pre doplnkové pospojovanie rozvádzača MaR VZT</t>
  </si>
  <si>
    <t>N2XH-J 1x16 RM, žlto-zelený</t>
  </si>
  <si>
    <t>Kabel pre doplnkové pospájanie VZT (zariadenia, kovové konštrukcie a potrubia) v DC a na streche</t>
  </si>
  <si>
    <t>C2.4</t>
  </si>
  <si>
    <t>Kabel pre doplnkové pospájanie VZT (zariadenia, kovové konštrukcie a potrubia) v stupačke</t>
  </si>
  <si>
    <t>C2.5</t>
  </si>
  <si>
    <t>Kábel pre pripojenie skriniek s prepäťovými ochranami v stupačke</t>
  </si>
  <si>
    <t>C2.6</t>
  </si>
  <si>
    <t>C2.7</t>
  </si>
  <si>
    <t>C2.8</t>
  </si>
  <si>
    <t>Úprava rozvádzača RUPS3</t>
  </si>
  <si>
    <t>Istič pre napájanie rozvádzača MaR-VZT z rozvodov zálohovaných UPS</t>
  </si>
  <si>
    <t>C20A/3 - 15kA</t>
  </si>
  <si>
    <t>Istič pre napájanie rozvádzača RSV1 a RSV2 z rozvodov zálohovaných UPS</t>
  </si>
  <si>
    <t>B32/3 - 15kA</t>
  </si>
  <si>
    <t>Istič pre napájanie zálohovaných rozvodov UPS - rezerva</t>
  </si>
  <si>
    <t>B16/1 - 15kA</t>
  </si>
  <si>
    <t>B10/1 - 15kA</t>
  </si>
  <si>
    <t>D1.5</t>
  </si>
  <si>
    <t>Istič pre napájanie zálohovaných rozvodov MG - rezerva</t>
  </si>
  <si>
    <t>D1.6</t>
  </si>
  <si>
    <t>D1.7</t>
  </si>
  <si>
    <t>D1.8</t>
  </si>
  <si>
    <t>Bezdrôtový elektrome elektromer 1 f, Modbus, ZigBee</t>
  </si>
  <si>
    <t>A9MEM1560</t>
  </si>
  <si>
    <t>D1.9</t>
  </si>
  <si>
    <t>Bezdrôtový elektrome elektromer 3 f, Modbus, ZigBee7</t>
  </si>
  <si>
    <t>A9MEM1570</t>
  </si>
  <si>
    <t>D1.10</t>
  </si>
  <si>
    <t>Prepäťová ochrana pre rozvádzač RRUPS3 -  podľa výkresovej dokumentácie</t>
  </si>
  <si>
    <t xml:space="preserve">DEHN GUARD ACI TNS 3F – 952440  </t>
  </si>
  <si>
    <t>D1.11</t>
  </si>
  <si>
    <t>Kábel pre napojenie rozvádzača RUPS3 z HRNN</t>
  </si>
  <si>
    <t>N2XH-J 5x70 RE</t>
  </si>
  <si>
    <t>D1.12</t>
  </si>
  <si>
    <t>Ostatný materiál potrebný pre úpravu rozvádzača RUPS3 vrátane dopleného poľa šírky 800 mm -  podľa výkresovej dokumentácie</t>
  </si>
  <si>
    <t>D1.13</t>
  </si>
  <si>
    <t>D1.14</t>
  </si>
  <si>
    <t>D1.15</t>
  </si>
  <si>
    <t xml:space="preserve">Doplenie prepäťových ochrán a uzmenenie rozvádzača HRNN + ostatných dotknutých zariadení a konštrukcií </t>
  </si>
  <si>
    <t>E1.1</t>
  </si>
  <si>
    <t>Prepäťová ochrana pre rozvádzač HRNN -  podľa výkresovej dokumentácie</t>
  </si>
  <si>
    <t xml:space="preserve">DEHN VENTIL ACI M Stupen 1+2+3 TNC 264 (KM) 961305 </t>
  </si>
  <si>
    <t>E1.2</t>
  </si>
  <si>
    <t>Prepäťová ochrana pre rozvádzač RTN1, RTN2, RUPS3, MG Budova a MG DC -  podľa výkresovej dokumentácie</t>
  </si>
  <si>
    <t>E1.3</t>
  </si>
  <si>
    <t>Materiál pre úpravu rozvádzača HRNN -  podľa výkresovej dokumentácie</t>
  </si>
  <si>
    <t>E1.4</t>
  </si>
  <si>
    <t>Materiál pre úpravu rozvádzačov RTN1a RTN2 -  podľa výkresovej dokumentácie</t>
  </si>
  <si>
    <t>E1.5</t>
  </si>
  <si>
    <t>Vodič pre uzemenie rozádzača HRNN</t>
  </si>
  <si>
    <t>FeZn30/4</t>
  </si>
  <si>
    <t>E1.6</t>
  </si>
  <si>
    <t>Materiál pre úpravu rozvádzača, MG-DC  -  podľa výkresovej dokumentácie</t>
  </si>
  <si>
    <t>E1.7</t>
  </si>
  <si>
    <t>Materiál pre úpravu rozvádzača, MG Budova  -  podľa výkresovej dokumentácie</t>
  </si>
  <si>
    <t>E1.8</t>
  </si>
  <si>
    <t>Spojovací materiál uzemnenia</t>
  </si>
  <si>
    <t>E1.9</t>
  </si>
  <si>
    <t>E1.10</t>
  </si>
  <si>
    <t>E1.11</t>
  </si>
  <si>
    <t>G</t>
  </si>
  <si>
    <t>Doplnenie zásuviek a osvetlenia na strechu</t>
  </si>
  <si>
    <t>G1</t>
  </si>
  <si>
    <t>G1.2</t>
  </si>
  <si>
    <t>RFV-SV</t>
  </si>
  <si>
    <t>G2</t>
  </si>
  <si>
    <t>G2.1</t>
  </si>
  <si>
    <t>Zásuvka IP66/IK08, zásuvka 230V s krytom, komplet, povrchová montáž, sivá</t>
  </si>
  <si>
    <t>LEGRAND - 090486</t>
  </si>
  <si>
    <t>G2.2</t>
  </si>
  <si>
    <t>Vypínač IP55/IK08, sériový spínač č.5, komplet, povrchová montáž, 230V, sivá</t>
  </si>
  <si>
    <t>LEGRAND - 069714L</t>
  </si>
  <si>
    <t>G2.3</t>
  </si>
  <si>
    <t>Svietidlo stlpikove, 80cm, IP44, 1xE27/20W, 230 V, 2000 lm, 4000 K</t>
  </si>
  <si>
    <t>PHILIPS - P4867</t>
  </si>
  <si>
    <t>G2.4</t>
  </si>
  <si>
    <t>Vonkajšie svietidlo nastenné, LED kovový reflektor, 20 W, 230 V, 2000 lm, 4000 K, IP65, čierny kryt, neutrálna biela</t>
  </si>
  <si>
    <t>G2.5</t>
  </si>
  <si>
    <t>Lišta hranatá 20x10mm (dlž. 2m), FD UV stabilná čierna</t>
  </si>
  <si>
    <t>KOPOS - LHD 20X10 FD</t>
  </si>
  <si>
    <t>G2.6</t>
  </si>
  <si>
    <t>UV stabilná ohybná rúrka, 20mm, 320N, s drôtom, čierna</t>
  </si>
  <si>
    <t>KOPOS - 2320/LPE-1_F1.DU</t>
  </si>
  <si>
    <t>G2.7</t>
  </si>
  <si>
    <t>Príchytka rúrky 20 mm - UV stabilná</t>
  </si>
  <si>
    <t>KOPOS - CL20</t>
  </si>
  <si>
    <t>G2.8</t>
  </si>
  <si>
    <t>Kábel pre zásuvkové okruhy</t>
  </si>
  <si>
    <t>G2.9</t>
  </si>
  <si>
    <t>Kábel pre svetelné okruhy - svietidlá</t>
  </si>
  <si>
    <t>N2XH-J 3x1,5 RE</t>
  </si>
  <si>
    <t>G2.10</t>
  </si>
  <si>
    <t>Kábel pre svetelné okruhy - výpínače</t>
  </si>
  <si>
    <t>N2XH-O 3x1,5 RE</t>
  </si>
  <si>
    <t>G2.11</t>
  </si>
  <si>
    <t>Kábel pre pospojovanie svietidiela na streche</t>
  </si>
  <si>
    <t>G2.12</t>
  </si>
  <si>
    <t xml:space="preserve">Vodič pre pripojenie skriniky s prepäťovými ochranami </t>
  </si>
  <si>
    <t>G2.13</t>
  </si>
  <si>
    <t>G2.14</t>
  </si>
  <si>
    <t>G2.15</t>
  </si>
  <si>
    <t>H</t>
  </si>
  <si>
    <t>Výmena SHZ</t>
  </si>
  <si>
    <t>H1</t>
  </si>
  <si>
    <t>H1.1</t>
  </si>
  <si>
    <t>Rozvádzač - podľa výkresovej dokumentácie</t>
  </si>
  <si>
    <t>RHAS</t>
  </si>
  <si>
    <t>H2</t>
  </si>
  <si>
    <t>H2.1</t>
  </si>
  <si>
    <t>Kábel pre napájanie technoĺogie SHZ</t>
  </si>
  <si>
    <t>CHKE-V-J 3x 1,5</t>
  </si>
  <si>
    <t>H2.2</t>
  </si>
  <si>
    <t>CYKY-J 3x 2,5</t>
  </si>
  <si>
    <t>H2.3</t>
  </si>
  <si>
    <t>Vodič pre doplnkové pospojovanie</t>
  </si>
  <si>
    <t>H07V-U, žlto-zelený</t>
  </si>
  <si>
    <t>H2.4</t>
  </si>
  <si>
    <t>H07V-K 10, žlto-zelený</t>
  </si>
  <si>
    <t>H2.5</t>
  </si>
  <si>
    <t>Zásuvka na omietku 1P+N+PE, 250V/16A, IP44</t>
  </si>
  <si>
    <t>LEGRAND - 782375</t>
  </si>
  <si>
    <t>H2.6</t>
  </si>
  <si>
    <t>Perforovaný kovový žľab 60/100</t>
  </si>
  <si>
    <t>H2.7</t>
  </si>
  <si>
    <t>Perforované kovové veko š=100mm</t>
  </si>
  <si>
    <t>H2.8</t>
  </si>
  <si>
    <t>Výložník 30/21</t>
  </si>
  <si>
    <t>H2.9</t>
  </si>
  <si>
    <t>Pätka pre záves/konzolu U3</t>
  </si>
  <si>
    <t>H2.10</t>
  </si>
  <si>
    <t>Profil oceľový pozinkovaný, U3 l=3m</t>
  </si>
  <si>
    <t>H2.11</t>
  </si>
  <si>
    <t>Ochranný kryt na záves US3</t>
  </si>
  <si>
    <t>H2.12</t>
  </si>
  <si>
    <t>H2.13</t>
  </si>
  <si>
    <t>Rúrka pevná - 25 mm</t>
  </si>
  <si>
    <t>URPM 25</t>
  </si>
  <si>
    <t>H2.14</t>
  </si>
  <si>
    <t>Rúrka ohybná - 25 mm</t>
  </si>
  <si>
    <t>FXP 25</t>
  </si>
  <si>
    <t>H2.15</t>
  </si>
  <si>
    <t>Príchytka rúrky 25 mm</t>
  </si>
  <si>
    <t>CL25</t>
  </si>
  <si>
    <t>H2.16</t>
  </si>
  <si>
    <t>Zväzkový oceľový držiak káblov M15, 33/60</t>
  </si>
  <si>
    <t>OBO 2207028</t>
  </si>
  <si>
    <t>H2.17</t>
  </si>
  <si>
    <t>H2.18</t>
  </si>
  <si>
    <t>H2.19</t>
  </si>
  <si>
    <t>H2.20</t>
  </si>
  <si>
    <t>I</t>
  </si>
  <si>
    <t>Výmena osvetlenia</t>
  </si>
  <si>
    <t>I1</t>
  </si>
  <si>
    <t>I1.1</t>
  </si>
  <si>
    <t>RSN1</t>
  </si>
  <si>
    <t>I1.2</t>
  </si>
  <si>
    <t>RSN2</t>
  </si>
  <si>
    <t>I2</t>
  </si>
  <si>
    <t>I2.1</t>
  </si>
  <si>
    <t>Tlačidlo 1/0, 6A, prepínacie, 2 moduly, biela</t>
  </si>
  <si>
    <t>LEGRAND - 278040L</t>
  </si>
  <si>
    <t>I2.2</t>
  </si>
  <si>
    <t>Krycí rámik pre 2 moduly, biela</t>
  </si>
  <si>
    <t>LEGRAND - 277802L</t>
  </si>
  <si>
    <t>I2.3</t>
  </si>
  <si>
    <t>Univerzálna montážna doska, 2 moduly</t>
  </si>
  <si>
    <t>LEGRAND - 080251</t>
  </si>
  <si>
    <t>I2.4</t>
  </si>
  <si>
    <t>Led Signálka, orientačná funkcia, 230V</t>
  </si>
  <si>
    <t>LEGRAND - 067686L</t>
  </si>
  <si>
    <t>I2.5</t>
  </si>
  <si>
    <t xml:space="preserve">Prachotesné svietidlo dĺžky 1600mm , 7890lm, 4000K, efektivita aspoň 149lm/W, aspoň L90 100000 h při/u 32 °C+L95 100000 h při/u 25 °C, maximálne 53W, účinník aspoň 0.97, dostupný EPD certifikát </t>
  </si>
  <si>
    <t>Zumtobel Amphibia AMP L BAS 8000-840 PC WB EVG</t>
  </si>
  <si>
    <t>I2.6</t>
  </si>
  <si>
    <t>Núdzové svietidlo nástenné, 990lm, L90 50000 h at 25 °C, samotest, batéria na 1h</t>
  </si>
  <si>
    <t>Thorn Voyager Solid / VOYAGER SOLID L MS HP E1/3D-S WH</t>
  </si>
  <si>
    <t>I2.7</t>
  </si>
  <si>
    <t>Kábel pre svetelné okruhy v DC - vypínače</t>
  </si>
  <si>
    <t xml:space="preserve">CYKY-O  3x1,5 </t>
  </si>
  <si>
    <t>I2.8</t>
  </si>
  <si>
    <t>Kábel pre svetelné okruhy v DC - svietidlá</t>
  </si>
  <si>
    <t>CYKY-J  3x1,5</t>
  </si>
  <si>
    <t>I2.9</t>
  </si>
  <si>
    <t>Kábel pre svetelné okruhy mimo DC</t>
  </si>
  <si>
    <t>I2.10</t>
  </si>
  <si>
    <t>Kábel pre svetelné okruhy v DC</t>
  </si>
  <si>
    <t>CYKY-J  5x1,5</t>
  </si>
  <si>
    <t>I2.11</t>
  </si>
  <si>
    <t>Napájací kábel pre rozvádzače osvetlenia</t>
  </si>
  <si>
    <t>I2.12</t>
  </si>
  <si>
    <t>H07V-K 10</t>
  </si>
  <si>
    <t>I2.13</t>
  </si>
  <si>
    <t>I2.14</t>
  </si>
  <si>
    <t>URPM 20</t>
  </si>
  <si>
    <t>I2.15</t>
  </si>
  <si>
    <t>FXP 20</t>
  </si>
  <si>
    <t>I2.16</t>
  </si>
  <si>
    <t>CL20</t>
  </si>
  <si>
    <t>I2.17</t>
  </si>
  <si>
    <t>I2.18</t>
  </si>
  <si>
    <t>J</t>
  </si>
  <si>
    <t>Práce</t>
  </si>
  <si>
    <t>J1</t>
  </si>
  <si>
    <t>Rekonštrukcia miestností UPS - Demontáž, montáž, inštalácia, oživenie, nové uvedenie do prevádzky, revízia a otestovanie UPS a batérií</t>
  </si>
  <si>
    <t>J1.1</t>
  </si>
  <si>
    <t>Výrobcom certifikovaný technik pre dodávané UPS</t>
  </si>
  <si>
    <t>J1.2</t>
  </si>
  <si>
    <t>Elektrotechnik - elektrotechnik s kvalifikáciou na riadenie činnosti alebo prevádzky</t>
  </si>
  <si>
    <t>J1.3</t>
  </si>
  <si>
    <t>Elektrotechnik - montážno-technický pracovník</t>
  </si>
  <si>
    <t>J1.4</t>
  </si>
  <si>
    <t>Revízny technik  - VTZ elektrické</t>
  </si>
  <si>
    <t>J1.5</t>
  </si>
  <si>
    <t>Pomocný pracovník pre elektromontážne práce</t>
  </si>
  <si>
    <t>J2</t>
  </si>
  <si>
    <t>Rekonštrukcia miestností UPS - Montážne a inštalačné práce - uzemenenie zdvojenej podlahy</t>
  </si>
  <si>
    <t>J2.1</t>
  </si>
  <si>
    <t>J2.2</t>
  </si>
  <si>
    <t>J2.3</t>
  </si>
  <si>
    <t>J2.4</t>
  </si>
  <si>
    <t>J3</t>
  </si>
  <si>
    <t>Výmena chladenia - Montážne a inštalačné práce, revízia a otestovanie</t>
  </si>
  <si>
    <t>J3.1</t>
  </si>
  <si>
    <t>J3.2</t>
  </si>
  <si>
    <t>J3.3</t>
  </si>
  <si>
    <t>J3.4</t>
  </si>
  <si>
    <t>J4</t>
  </si>
  <si>
    <t>Doplnenie VZT - Montážne a inštalačné práce, programovovanie MaR, oživenie a uvedenie do prevádzky, revízie a otestovanie</t>
  </si>
  <si>
    <t>J4.1</t>
  </si>
  <si>
    <t>Programátor MaR</t>
  </si>
  <si>
    <t>J4.2</t>
  </si>
  <si>
    <t>J4.3</t>
  </si>
  <si>
    <t>J4.4</t>
  </si>
  <si>
    <t>J4.5</t>
  </si>
  <si>
    <t>J5</t>
  </si>
  <si>
    <t>Úprava rozvádzača RUPS3 - Montážne a inštalačné práce, revízia a otestovanie</t>
  </si>
  <si>
    <t>J5.1</t>
  </si>
  <si>
    <t>J5.2</t>
  </si>
  <si>
    <t>J5.3</t>
  </si>
  <si>
    <t>J5.4</t>
  </si>
  <si>
    <t>J6</t>
  </si>
  <si>
    <t>Doplenie prepäťových ochrán a uzmenenie rozvádzača HRNN + ostatných dotknutých zariadení a konštrukcií - Montážne a inštalačné práce,  revízia a otestovanie</t>
  </si>
  <si>
    <t>J6.1</t>
  </si>
  <si>
    <t>J6.2</t>
  </si>
  <si>
    <t>J6.3</t>
  </si>
  <si>
    <t>J6.4</t>
  </si>
  <si>
    <t>J7</t>
  </si>
  <si>
    <t>Doplnenie zásuviek a osvetlenia na strechu - Montážne a inštalačné práce,  revízia a otestovanie</t>
  </si>
  <si>
    <t>J7.1</t>
  </si>
  <si>
    <t>J7.2</t>
  </si>
  <si>
    <t>J7.3</t>
  </si>
  <si>
    <t>J7.4</t>
  </si>
  <si>
    <t>J8</t>
  </si>
  <si>
    <t>Výmena SHZ - Montážne a inštalačné práce,  revízia a otestovanie</t>
  </si>
  <si>
    <t>J8.1</t>
  </si>
  <si>
    <t>J8.2</t>
  </si>
  <si>
    <t>J8.3</t>
  </si>
  <si>
    <t>J8.4</t>
  </si>
  <si>
    <t>J9</t>
  </si>
  <si>
    <t>Výmena osvetlenia - Montážne a inštalačné práce, programovovanie MaR, oživenie a uvedenie do prevádzky, revízie a otestovanie</t>
  </si>
  <si>
    <t>J9.1</t>
  </si>
  <si>
    <t>J9.2</t>
  </si>
  <si>
    <t>J9.3</t>
  </si>
  <si>
    <t>J9.4</t>
  </si>
  <si>
    <t>J9.5</t>
  </si>
  <si>
    <t>J10</t>
  </si>
  <si>
    <t>Implementácia do monitorovacieho systému non IT</t>
  </si>
  <si>
    <t>J10.1</t>
  </si>
  <si>
    <t>Implementácia do monitorovacieho systému non IT (SCADA) - časť UPS</t>
  </si>
  <si>
    <t>J10.2</t>
  </si>
  <si>
    <t>Implementácia do monitorovacieho systému non IT (SCADA) - časť ostatné</t>
  </si>
  <si>
    <t>K</t>
  </si>
  <si>
    <t>K1</t>
  </si>
  <si>
    <t>K2</t>
  </si>
  <si>
    <t>K3</t>
  </si>
  <si>
    <t>K4</t>
  </si>
  <si>
    <t>K5</t>
  </si>
  <si>
    <t>K6</t>
  </si>
  <si>
    <t>L</t>
  </si>
  <si>
    <t>L1</t>
  </si>
  <si>
    <t>L2</t>
  </si>
  <si>
    <t>Implementačná dokumentácia a naprogramovanie svetelných rozvádzačov RSV1 a RSV2</t>
  </si>
  <si>
    <t>L3</t>
  </si>
  <si>
    <t>L4</t>
  </si>
  <si>
    <t>Geodetické zameranie technológie elektrického napájania na stavbe pred realizáciou a po realizácii</t>
  </si>
  <si>
    <t>L5</t>
  </si>
  <si>
    <t>Odvoz a recyklácia demontovaných batérií UPS ako nebezpečného odpadu</t>
  </si>
  <si>
    <t>L6</t>
  </si>
  <si>
    <t>Zabezpečenie bezpečnostných opatrení a záložného napájania počas rekonštrukcie miestností UPS a pri znížení redundnancie - riešenie navrhne uchádzač</t>
  </si>
  <si>
    <t>L7</t>
  </si>
  <si>
    <t>Zaškolenie obsluhy elekrických zariadení</t>
  </si>
  <si>
    <t>D1.4.1 - SHZ plynové - EPS a riadenie SHZ</t>
  </si>
  <si>
    <t>Výmena SHZ - časť  EPS a riadenie SHZ</t>
  </si>
  <si>
    <t>ZARIADENIA - skladom u obstarávateľa (nedodáva sa)</t>
  </si>
  <si>
    <t>Modulárna multizónová požiarna / hasiaca ústredňa Integral EvoxX M, modul procesora B8-MCU, OP pre 4 hasiace zóny, operačný panel MAP B8-CII, zdroj napájania 24V / 7,1A B8-PSU, tlačiareň, indikácia hasiacich zón, Schrack Seconet</t>
  </si>
  <si>
    <t>B8-SCU-CP4L</t>
  </si>
  <si>
    <t>Externý signalizačný LED panel pre max. 8 hasebných zón</t>
  </si>
  <si>
    <t>B3-MMI-IPEL</t>
  </si>
  <si>
    <t>Integračný driver Winmag</t>
  </si>
  <si>
    <t>WMSCH</t>
  </si>
  <si>
    <t>Popisný štítok na operačný panel MAP, SK verzia</t>
  </si>
  <si>
    <t>MAPTXT-RA SK01</t>
  </si>
  <si>
    <t>Riadiaca karta externých rozhraní pre Intergral EvoxX M</t>
  </si>
  <si>
    <t>B8-BAF</t>
  </si>
  <si>
    <t>Karta kruhovej linky X-LINE</t>
  </si>
  <si>
    <t>B8-DXI2</t>
  </si>
  <si>
    <t>Karta vstupov, 8x strážený vstup</t>
  </si>
  <si>
    <t>B8-IM8</t>
  </si>
  <si>
    <t>Karta výstupov, 8x strážený výstup</t>
  </si>
  <si>
    <t>B8-OM8</t>
  </si>
  <si>
    <t xml:space="preserve">Akumulátor bezúdržbový 12V/44Ah        </t>
  </si>
  <si>
    <t>AKKU 44</t>
  </si>
  <si>
    <t>Sada pre označenie ústredne EPS / externého panelu</t>
  </si>
  <si>
    <t>Operačný externý panel MAP MMI-BUS</t>
  </si>
  <si>
    <t>B8-MMI-CIP</t>
  </si>
  <si>
    <t>A1.12</t>
  </si>
  <si>
    <t>MAPTXT SK01</t>
  </si>
  <si>
    <t>A1.13</t>
  </si>
  <si>
    <t xml:space="preserve">Manuálny tlačidlový hlásič, žltý RAL 1003, EN 12094-3, X-LINE </t>
  </si>
  <si>
    <t>MCP535X-5</t>
  </si>
  <si>
    <t>A1.14</t>
  </si>
  <si>
    <t>Ochranný kryt tlačidla, sklopný, priehľadný plast, IP54</t>
  </si>
  <si>
    <t>781693</t>
  </si>
  <si>
    <t>A1.15</t>
  </si>
  <si>
    <t>Dištančný držiak ochranného krytu pre povrchú montáž</t>
  </si>
  <si>
    <t>781698</t>
  </si>
  <si>
    <t>A1.16</t>
  </si>
  <si>
    <t>Popisný štítok spúšťacieho tlačidla SHZ</t>
  </si>
  <si>
    <t>A1.17</t>
  </si>
  <si>
    <t xml:space="preserve">Manuálny tlačidlový hlásič, modrý RAL 5005, EN 12094-3, X-LINE </t>
  </si>
  <si>
    <t>MCP535X-7</t>
  </si>
  <si>
    <t>A1.18</t>
  </si>
  <si>
    <t>Popisný štítok zastavovacieho tlačidla SHZ</t>
  </si>
  <si>
    <t>A1.19</t>
  </si>
  <si>
    <t>Štítok do tlačidlových hlásičov s piktogramom ruky</t>
  </si>
  <si>
    <t>MCP535 AK</t>
  </si>
  <si>
    <t>A1.20</t>
  </si>
  <si>
    <t>Požiarna siréna + maják, 32 tónov / DIN, 97dB/1m, EN54-3, VdS, červená / červená šošovka, sonos</t>
  </si>
  <si>
    <t>SBW ESFA1000RRS</t>
  </si>
  <si>
    <t>A1.21</t>
  </si>
  <si>
    <t>Požiarna siréna + maják, 32 tónov / DIN, 97dB/1m, EN54-3, VdS, biela / biela šošovka, sonos</t>
  </si>
  <si>
    <t>SBW ESCA4000WWS</t>
  </si>
  <si>
    <t>A1.22</t>
  </si>
  <si>
    <t>Požiarny maják, EN54-23, VdS, biely / biela šošovka, Sonos</t>
  </si>
  <si>
    <t>BW ESBA4000WWS</t>
  </si>
  <si>
    <t>A1.23</t>
  </si>
  <si>
    <t>Požiarny maják, EN54-23, VdS, červený / červená šošovka, Sonos</t>
  </si>
  <si>
    <t>BW ESDA1000RRS</t>
  </si>
  <si>
    <t>A1.24</t>
  </si>
  <si>
    <t>Popisný štítok pre sirénky a majáky do výšky 3m</t>
  </si>
  <si>
    <t>A1.25</t>
  </si>
  <si>
    <t>Výstražné svetelné návestie "HASENIE PLYNOM - NEVSTUPOVAŤ", ABS plast, 24V DC</t>
  </si>
  <si>
    <t>SV-CEONUS</t>
  </si>
  <si>
    <t>A1.26</t>
  </si>
  <si>
    <t xml:space="preserve">Výstupný modul na kruhovú linku X-LINE, 4xRELE OUT NC/NO, 2A/230V </t>
  </si>
  <si>
    <t xml:space="preserve">BX-REL4 </t>
  </si>
  <si>
    <t>A1.27</t>
  </si>
  <si>
    <t>Vstupný / výstupný modul na kruhovú linku X-LINE, 1xOUT / 3xIN</t>
  </si>
  <si>
    <t>BX-OI3</t>
  </si>
  <si>
    <t>A1.28</t>
  </si>
  <si>
    <t>Vstupný modul na kruhovú linku X-LINE, 4xIN</t>
  </si>
  <si>
    <t>BX-I4</t>
  </si>
  <si>
    <t>A1.29</t>
  </si>
  <si>
    <t>Skrinka pre linkové moduly (94x94x57mm), IP66</t>
  </si>
  <si>
    <t>GEH MOD IP66</t>
  </si>
  <si>
    <t>A1.30</t>
  </si>
  <si>
    <t>Záslepka PG 16</t>
  </si>
  <si>
    <t>MM SN M20</t>
  </si>
  <si>
    <t>A1.31</t>
  </si>
  <si>
    <t xml:space="preserve">Mikromodul kruhového vedenia esserbus </t>
  </si>
  <si>
    <t>A1.32</t>
  </si>
  <si>
    <t>I/O modul - Esser BUS Koppler, 4xIN/2xOUT, strážené výstupy</t>
  </si>
  <si>
    <t>804382.D0</t>
  </si>
  <si>
    <t>10</t>
  </si>
  <si>
    <t>A1.33</t>
  </si>
  <si>
    <t>I/O modul - Esser BUS Koppler, 12xOUT</t>
  </si>
  <si>
    <t>808613.10</t>
  </si>
  <si>
    <t>3</t>
  </si>
  <si>
    <t>A1.34</t>
  </si>
  <si>
    <t>Krabica pre vstupno-výstupné moduly + príslušenstvo</t>
  </si>
  <si>
    <t>808610.10</t>
  </si>
  <si>
    <t>A1.35</t>
  </si>
  <si>
    <t>Samočinný opticko-dymový hlásič, EN 54-7, montáž do zdvojeného stropu</t>
  </si>
  <si>
    <t>788600</t>
  </si>
  <si>
    <t>A1.36</t>
  </si>
  <si>
    <t>Samočinný opticko-dymový hlásič, EN 54-7, montáž do kazetového stropu</t>
  </si>
  <si>
    <t>802371</t>
  </si>
  <si>
    <t>A1.37</t>
  </si>
  <si>
    <t>Samočinný opticko-dymový hlásič, EN 54-7, montáž do zdvojenej podlahy</t>
  </si>
  <si>
    <t>A1.38</t>
  </si>
  <si>
    <t>Pätica pre samočinné hlasiče požiaru štandard</t>
  </si>
  <si>
    <t>A1.39</t>
  </si>
  <si>
    <t>Popisný štítok pre samočinné hlásiče požiaru do 3m</t>
  </si>
  <si>
    <t>805590</t>
  </si>
  <si>
    <t>A1.40</t>
  </si>
  <si>
    <t>Popisný štítok pre samočinné hlásiče požiaru v medzistrope / zdvojenej podlahe</t>
  </si>
  <si>
    <t>A1.41</t>
  </si>
  <si>
    <t>Výkonové relé 6A/230V AC 4P</t>
  </si>
  <si>
    <t>A1.42</t>
  </si>
  <si>
    <t>Pätica na lištu pre relé PT 4-pólová, 6A, skrutková, Schrack</t>
  </si>
  <si>
    <t>PT570730</t>
  </si>
  <si>
    <t>A1.43</t>
  </si>
  <si>
    <t>Reléová skrinka SCAME ABS</t>
  </si>
  <si>
    <t>YPT78704-4P/6A</t>
  </si>
  <si>
    <t>A1.44</t>
  </si>
  <si>
    <t>Požiarna ústredňa FlexES FX10, 5 slučiek, napájací modul, EN-54, VdS</t>
  </si>
  <si>
    <t>688.004.R</t>
  </si>
  <si>
    <t>A1.45</t>
  </si>
  <si>
    <t>Redundantný riadiaci modul</t>
  </si>
  <si>
    <t>A1.46</t>
  </si>
  <si>
    <t>Ovládací dotykový TFT panel, displej VGA, programovateľné funkčné tlačidlá,LED displej</t>
  </si>
  <si>
    <t>FX808393</t>
  </si>
  <si>
    <t>1</t>
  </si>
  <si>
    <t>A1.47</t>
  </si>
  <si>
    <t>Fólia pre čelný ovládací panel - SK verzia</t>
  </si>
  <si>
    <t>FX808328.RE</t>
  </si>
  <si>
    <t>A1.48</t>
  </si>
  <si>
    <t>Modul pre zosieťovanie ústrední EPS v sieti eNET, prenosová rýchlosť 62,5 kBd</t>
  </si>
  <si>
    <t>FX808324</t>
  </si>
  <si>
    <t>A1.49</t>
  </si>
  <si>
    <t>Prídavná karta 1 so štyrmi pozíciami pre mikromoduly</t>
  </si>
  <si>
    <t>FX808416</t>
  </si>
  <si>
    <t>A1.50</t>
  </si>
  <si>
    <t>Modul kruhovej zbernice esserbus/esserbus-Plus</t>
  </si>
  <si>
    <t>FX808340</t>
  </si>
  <si>
    <t>A1.51</t>
  </si>
  <si>
    <t>Redundantný napájcí zdroj 24V/6A</t>
  </si>
  <si>
    <t>FX808322</t>
  </si>
  <si>
    <t>A1.52</t>
  </si>
  <si>
    <t>Neutrálny čelný panel</t>
  </si>
  <si>
    <t>FX808331</t>
  </si>
  <si>
    <t>A1.53</t>
  </si>
  <si>
    <t xml:space="preserve">Akumulátor bezúdržbový 12V/24Ah        </t>
  </si>
  <si>
    <t>FX808363</t>
  </si>
  <si>
    <t>2</t>
  </si>
  <si>
    <t>A1.54</t>
  </si>
  <si>
    <t>Samočinný opticko-dymový hlásič, EN 54-7, montáž na strop</t>
  </si>
  <si>
    <t>FX808313</t>
  </si>
  <si>
    <t>A1.55</t>
  </si>
  <si>
    <t>018006</t>
  </si>
  <si>
    <t>21</t>
  </si>
  <si>
    <t>A1.56</t>
  </si>
  <si>
    <t>43</t>
  </si>
  <si>
    <t>A1.57</t>
  </si>
  <si>
    <t>A1.58</t>
  </si>
  <si>
    <t>Popisný štítok pre samočinné hlásiče požiaru v zdvojenej podlahe</t>
  </si>
  <si>
    <t>A1.59</t>
  </si>
  <si>
    <t>Nasávací dymový detektor  ASD 535-2/4</t>
  </si>
  <si>
    <t>9</t>
  </si>
  <si>
    <t>A1.60</t>
  </si>
  <si>
    <t>Dymový senzor SSD 535-3</t>
  </si>
  <si>
    <t>11-2000018-01-02</t>
  </si>
  <si>
    <t>18</t>
  </si>
  <si>
    <t>A1.61</t>
  </si>
  <si>
    <t>Skrinka filtra pre trubky 25mm s filtračnou vložkou, FBS 25 PC</t>
  </si>
  <si>
    <t>11-2000010-01-02</t>
  </si>
  <si>
    <t>A1.62</t>
  </si>
  <si>
    <t>Filtračná vložka (sada 5ks)</t>
  </si>
  <si>
    <t>50-0500143-01-02</t>
  </si>
  <si>
    <t>4</t>
  </si>
  <si>
    <t>A1.63</t>
  </si>
  <si>
    <t>Serial Interface Modul SIM 35</t>
  </si>
  <si>
    <t>50-0500410-02-02</t>
  </si>
  <si>
    <t>A1.64</t>
  </si>
  <si>
    <t>Network Control Unit NCU 900 - sietová jednotka</t>
  </si>
  <si>
    <t>11-2200000-01-04</t>
  </si>
  <si>
    <t>A1.65</t>
  </si>
  <si>
    <t>Remote Control Unit RCU 700 - ovládacie tablo pre vizualizáciu stavov ASD</t>
  </si>
  <si>
    <t>11-5000003-01-03</t>
  </si>
  <si>
    <t>A1.66</t>
  </si>
  <si>
    <t>RCU 700 Mounting Frame 19-1 RMF 19-1</t>
  </si>
  <si>
    <t>11-5000004-01-03</t>
  </si>
  <si>
    <t>A1.67</t>
  </si>
  <si>
    <t>Platforma pre montáž sady ASD vrátane príslušenstva, na strop alebo  stenu</t>
  </si>
  <si>
    <t>11-5000006-01-01</t>
  </si>
  <si>
    <t>A1.68</t>
  </si>
  <si>
    <t>I/O modul - Koppler, 4xIN/2xOUT, strážené výstupy</t>
  </si>
  <si>
    <t>ASDPlatform</t>
  </si>
  <si>
    <t>A1.69</t>
  </si>
  <si>
    <t>Relé I/F modul pre ASD 535</t>
  </si>
  <si>
    <t>A1.70</t>
  </si>
  <si>
    <t>Modul rozhrania XLM 35 pre ASD 535 a iné špeciálne hlásiče</t>
  </si>
  <si>
    <t>11-2200031-01-01</t>
  </si>
  <si>
    <t>A1.71</t>
  </si>
  <si>
    <t>Externý sieťový zdroj 24V/2A ELMDENE v kovovej skrinke, 54-4</t>
  </si>
  <si>
    <t>XLM 35</t>
  </si>
  <si>
    <t>A1.72</t>
  </si>
  <si>
    <t xml:space="preserve">Akumulátor bezúdržbový 12V/7h, VdS        </t>
  </si>
  <si>
    <t>STX2402-E</t>
  </si>
  <si>
    <t>8</t>
  </si>
  <si>
    <t>Skladom u obstárávateľa (nedodáva sa)</t>
  </si>
  <si>
    <t>Úprava potrubia nasávacích dymových detektorov FT - Trubka PVC 25mm</t>
  </si>
  <si>
    <t>3220143</t>
  </si>
  <si>
    <t>Oblúk 90 ° PVC 25mm</t>
  </si>
  <si>
    <t>3220214</t>
  </si>
  <si>
    <t>T spojka PVC 25 mm</t>
  </si>
  <si>
    <t>3220141</t>
  </si>
  <si>
    <t>Súmerná spojka PVC 25 mm</t>
  </si>
  <si>
    <t>3220144</t>
  </si>
  <si>
    <t>32</t>
  </si>
  <si>
    <t>Zakončenie PVC 25 mm</t>
  </si>
  <si>
    <t>3220140</t>
  </si>
  <si>
    <t>Príchytka klip pre trubky 25mm</t>
  </si>
  <si>
    <t>40</t>
  </si>
  <si>
    <t>Príchytka trubky o konštrukciu zdvojenej podlahy</t>
  </si>
  <si>
    <t>Čistič trubiek, balenie 1l</t>
  </si>
  <si>
    <t>50-0500437-01-01</t>
  </si>
  <si>
    <t>Kábel napájací 230V s funkčnosťou pri požiari, FE180/E30 (3x1,5/1kW)</t>
  </si>
  <si>
    <t>1-CHKE-J  3x1,5</t>
  </si>
  <si>
    <t>5</t>
  </si>
  <si>
    <t>Kábel signálny s funkčnosťou pri požiari, FE180/E30, B2ca, s1, d1, a1</t>
  </si>
  <si>
    <t>JE-H(ST)H-V 1x2x0,8 PS30</t>
  </si>
  <si>
    <t>540</t>
  </si>
  <si>
    <t>Kábel signálny s funkčnosťou pri požiari, FE180/E30, B2ca, s1, d1, a2</t>
  </si>
  <si>
    <t>JE-H(ST)H-V 2x2x0,8 PS30</t>
  </si>
  <si>
    <t>280</t>
  </si>
  <si>
    <t>CYA 6 zž izolovaný vodič</t>
  </si>
  <si>
    <t>Plastový štítok na označenie káblu</t>
  </si>
  <si>
    <t>Kovová káblová príchytka Hilti pre káblové zväzky (montáž stena / strop)</t>
  </si>
  <si>
    <t>X-EKB-FE-MX</t>
  </si>
  <si>
    <t>50</t>
  </si>
  <si>
    <t>Kovová káblová príchytka OBO grip pre káblové zväzky (montáž stena / strop)</t>
  </si>
  <si>
    <t>80</t>
  </si>
  <si>
    <t>Káblové príchytky PS30min. s príslušenstvom, jednoduchá / dvojnásobná</t>
  </si>
  <si>
    <t>X-FB / X-DFB</t>
  </si>
  <si>
    <t>Elektroinštalačný kovový žľab 100x60mm + veko + úchyty, PS30, kovové kotvenie</t>
  </si>
  <si>
    <t>KZI60x100</t>
  </si>
  <si>
    <t>Elektroinštalačná PVC rúrka, pevná d20</t>
  </si>
  <si>
    <t>HFIR</t>
  </si>
  <si>
    <t>60</t>
  </si>
  <si>
    <t>Elektroinštalačná PVC rúrka, ohybná d20</t>
  </si>
  <si>
    <t>HFX</t>
  </si>
  <si>
    <t>25</t>
  </si>
  <si>
    <t>Príchytky - klip pre rúrky d20</t>
  </si>
  <si>
    <t>HCL</t>
  </si>
  <si>
    <t>100</t>
  </si>
  <si>
    <t>Nie je skladom u obstárávateľa (dodáva sa)</t>
  </si>
  <si>
    <t>Sada nasávacieho bodu pružná hadica  + T kus s redukciou + prechodka so závitom, PVC</t>
  </si>
  <si>
    <t>3220360</t>
  </si>
  <si>
    <t>Komunikačné rozhranie 16 vstupov</t>
  </si>
  <si>
    <t>MOXA ioLogik E1210</t>
  </si>
  <si>
    <t>Priemyselný prevodník POE na 12/24V, 802.3at (PoE+ do 30 W)</t>
  </si>
  <si>
    <t>PLANET IPOE-162S</t>
  </si>
  <si>
    <t>Montážne a inštalačné práce</t>
  </si>
  <si>
    <t>Vedúci montážno-technický pracovník pre SHZ zariadenia</t>
  </si>
  <si>
    <t>Výrobcom certifikovaný technik pre dodávané SHZ zariadenia</t>
  </si>
  <si>
    <t>Montážno-technický pracovník pre SHZ zariadenia</t>
  </si>
  <si>
    <t>Pomocný pracovník pre montáž SHZ</t>
  </si>
  <si>
    <t>Revízny technik - VTZ elektrické</t>
  </si>
  <si>
    <t>Oživenie, uvedenie do prevádzkky, revízie, otestovanie a dokončovacie práce</t>
  </si>
  <si>
    <t>Implementácia do monitorovacieho systému non IT (SCADA) a riadiaceho systému BS (WINMAG)</t>
  </si>
  <si>
    <t>Implementácia do riaidaceho systému WINMAG</t>
  </si>
  <si>
    <t>Implementačná dokumentácia pre riadiaci systém BS (Winmag)</t>
  </si>
  <si>
    <t>Implementačná dokumentácia pre BS</t>
  </si>
  <si>
    <t>Protipožiarne opatrenia zo strany dodávateľa</t>
  </si>
  <si>
    <t>Geodetické zameranie technologie SHZ-R  na stavbe pred realizáciou a po realizácii</t>
  </si>
  <si>
    <t>Zaškolenie obsluhy SHZ - riaidaca časť</t>
  </si>
  <si>
    <t xml:space="preserve">D1.4.2 - SHZ plynové - Technológia SHZ	</t>
  </si>
  <si>
    <t>Výmena SHZ - časť technológia SHZ</t>
  </si>
  <si>
    <t>Batéria SHZ s príslušenstvom (SET1.1) pre hasivo FK-5-1-12, VdS, CE</t>
  </si>
  <si>
    <t>Zásobník pre hasivo - m.č. 1.16  pre množstvo hasiva 155,7 kg - podľa prílohy č.2 technickej správy - Tab. č.1.2: ZDROJ  HASIACEJ LÁTKY (fľaša + objímka), VdS, CE</t>
  </si>
  <si>
    <t>Vypúšťací ventil s bezpečnostnou tlakovou poistkou, VdS</t>
  </si>
  <si>
    <t>Vypúšťacia spojka 2", model FH-50HC</t>
  </si>
  <si>
    <t xml:space="preserve">Sada pre ukotvenie a stabilizáciu fliaš o stenu pre batériu 3x150l </t>
  </si>
  <si>
    <t>Manometer na zásobník, VdS</t>
  </si>
  <si>
    <t>Manifold 3" pre 3x150 nádobu s prírubou a konektorom na montáž tlakového spínača</t>
  </si>
  <si>
    <t>Modulárna sada zásobníka SHZ s príslušenstvom (SET1.2) pre hasivo FK-5-1-12, VdS, CE</t>
  </si>
  <si>
    <t>Zásobník pre hasivo - m.č. 1.23  pre množstvo hasiva 76,8 kg - podľa prílohy č.2 technickej správy - Tab. č.1.2: ZDROJ  HASIACEJ LÁTKY (fľaša + objímka), VdS, CE</t>
  </si>
  <si>
    <t xml:space="preserve">Sada pre ukotvenie a stabilizáciu tlakovej nádoby o stenu  </t>
  </si>
  <si>
    <t>Modulárna sada zásobníka SHZ s príslušenstvom (SET1.3) pre hasivo FK-5-1-12, VdS, CE</t>
  </si>
  <si>
    <t>Zásobník pre hasivo - m.č. 1.24  pre množstvo hasiva 123,3, kg - podľa prílohy č.2 technickej správy - Tab. č.1.2: ZDROJ  HASIACEJ LÁTKY (fľaša + objímka), VdS, CE</t>
  </si>
  <si>
    <t>A1.3.2</t>
  </si>
  <si>
    <t>A1.3.3</t>
  </si>
  <si>
    <t>A1.3.4</t>
  </si>
  <si>
    <t>A1.3.5</t>
  </si>
  <si>
    <t>Batéria SHZ s príslušenstvom (SET1.4) pre hasivo FK-5-1-12, VdS, CE</t>
  </si>
  <si>
    <t>A1.4.1</t>
  </si>
  <si>
    <t>Zásobník pre hasivo - m.č. 1.16  pre množstvo hasiva 155,6 kg - podľa prílohy č.2 technickej správy - Tab. č.1.2: ZDROJ  HASIACEJ LÁTKY (fľaša + objímka), VdS, CE</t>
  </si>
  <si>
    <t>A1.4.2</t>
  </si>
  <si>
    <t>A1.4.3</t>
  </si>
  <si>
    <t>A1.4.4</t>
  </si>
  <si>
    <t>A1.4.5</t>
  </si>
  <si>
    <t>A1.4.6</t>
  </si>
  <si>
    <t>Modulárna sada zásobníka SHZ s príslušenstvom (SET1.5) pre hasivo FK-5-1-12, VdS, CE</t>
  </si>
  <si>
    <t>A1.5.1</t>
  </si>
  <si>
    <t>Zásobník pre hasivo - m.č. 1.18  pre množstvo hasiva 99,8 kg - podľa prílohy č.2 technickej správy - Tab. č.1.2: ZDROJ  HASIACEJ LÁTKY (fľaša + objímka), VdS, CE</t>
  </si>
  <si>
    <t>A1.5.2</t>
  </si>
  <si>
    <t>A1.5.3</t>
  </si>
  <si>
    <t>A1.5.4</t>
  </si>
  <si>
    <t>A1.5.5</t>
  </si>
  <si>
    <t>Modulárna sada zásobníka SHZ s príslušenstvom (SET2) pre hasivo FK-5-1-12, VdS, CE</t>
  </si>
  <si>
    <t>A1.6.1</t>
  </si>
  <si>
    <t>Zásobník pre hasivo - m.č. 1.24a  pre množstvo hasiva 23,4 kg - podľa prílohy č.2 technickej správy - Tab. č.1.2: ZDROJ  HASIACEJ LÁTKY (fľaša + objímka), VdS, CE</t>
  </si>
  <si>
    <t>A1.6.2</t>
  </si>
  <si>
    <t>A1.6.3</t>
  </si>
  <si>
    <t>Vypúšťacia pružná spojka 3/4", model FH-20HC</t>
  </si>
  <si>
    <t>A1.6.4</t>
  </si>
  <si>
    <t>A1.6.5</t>
  </si>
  <si>
    <t>Modulárna sada zásobníka SHZ s príslušenstvom (SET3) pre hasivo FK-5-1-12, VdS, CE, sada obsahuje:</t>
  </si>
  <si>
    <t>A1.7.1</t>
  </si>
  <si>
    <t>Zásobník pre hasivo - m.č. 1.20  pre množstvo hasiva 88,3 kg - podľa prílohy č.2 technickej správy - Tab. č.1.2: ZDROJ  HASIACEJ LÁTKY (fľaša + objímka), VdS, CE</t>
  </si>
  <si>
    <t>A1.7.2</t>
  </si>
  <si>
    <t>A1.7.3</t>
  </si>
  <si>
    <t>Vypúšťacia spojka 1 1/2", model FH-40HC</t>
  </si>
  <si>
    <t>A1.7.4</t>
  </si>
  <si>
    <t>A1.7.5</t>
  </si>
  <si>
    <t>Modulárna sada zásobníka SHZ s príslušenstvom (SET4) pre hasivo FK-5-1-12, VdS, CE</t>
  </si>
  <si>
    <t>A1.8.1</t>
  </si>
  <si>
    <t>Zásobník pre hasivo - m.č. 1.24b  pre množstvo hasiva 23,1 kg - podľa prílohy č.2 technickej správy - Tab. č.1.2: ZDROJ  HASIACEJ LÁTKY (fľaša + objímka), VdS, CE</t>
  </si>
  <si>
    <t>A1.8.2</t>
  </si>
  <si>
    <t>A1.8.3</t>
  </si>
  <si>
    <t>A1.8.4</t>
  </si>
  <si>
    <t>A1.8.5</t>
  </si>
  <si>
    <t>Modulárna sada zásobníka SHZ s príslušenstvom (SET5) pre hasivo FK-5-1-12, VdS, CE</t>
  </si>
  <si>
    <t>A1.9.1</t>
  </si>
  <si>
    <t>Zásobník pre hasivo - m.č. 1.13  pre množstvo hasiva 98,3 kg - podľa prílohy č.2 technickej správy - Tab. č.1.2: ZDROJ  HASIACEJ LÁTKY (fľaša + objímka), VdS, CE</t>
  </si>
  <si>
    <t>A1.9.2</t>
  </si>
  <si>
    <t>A1.9.3</t>
  </si>
  <si>
    <t>A1.9.4</t>
  </si>
  <si>
    <t>A1.9.5</t>
  </si>
  <si>
    <t>Hasiaca látka NOVEC 1230 3M (FK-5-1-12)</t>
  </si>
  <si>
    <t>Pilotný zásobník pre N2 2,0L / 200 Bar, VdS, CE (pilot obsahuje vypúšťací ventil RGS-MAM-11-4 / 12-4, manometer a bezpečnostnú tlakovú poistku)</t>
  </si>
  <si>
    <t>Sada pre ukotvenie flaše PILOT o stenu</t>
  </si>
  <si>
    <t xml:space="preserve">Pripojovací adaptér pre pilotný zásobník </t>
  </si>
  <si>
    <t>Pripojovací adaptér pre aktivačný rozvod Cu</t>
  </si>
  <si>
    <t>Tlaková spojka - Cu rúrka 6x4mm pre aktivačný rozvod + bicone adaptéry</t>
  </si>
  <si>
    <t>Elektrický aktivátor 24V DC</t>
  </si>
  <si>
    <t>Manuálny aktivátor</t>
  </si>
  <si>
    <t xml:space="preserve">Snímač zapojenia aktivátora na ventile </t>
  </si>
  <si>
    <t xml:space="preserve">Pneumatický aktivátor </t>
  </si>
  <si>
    <t>Pneumatický adaptér priechodzí - T konektor</t>
  </si>
  <si>
    <t>Pneumatický adaptér ukončovací - L konektor</t>
  </si>
  <si>
    <t>Tlakový NO spínač pre fľašu, 1/4" na vypúšťací ventil (pokles tlaku v zásobníku) do 80 Bar</t>
  </si>
  <si>
    <t>Tlakový NO spínač pre fľašu, 1/4" na vypúšťací ventil (pokles tlaku v zásobníku) do 250 Bar</t>
  </si>
  <si>
    <t>Tlakový spínač s relé kontaktom (vypustenie hasiva zo zásobníkov)</t>
  </si>
  <si>
    <t>Tlaková spojka flexibilná, 1/4"/500mm</t>
  </si>
  <si>
    <t>Tlaková spojka flexibilná, 1/4"/700mm</t>
  </si>
  <si>
    <t>Odvzdušňiovací ventil pre aktivačnú linku pilotného zásobníka, mosadz</t>
  </si>
  <si>
    <t>Vypúšťací adaptér - pripojenie tlakovej spojky k potrubiu 2"</t>
  </si>
  <si>
    <t>Vypúšťací adaptér - pripojenie tlakovej spojky k potrubiu 1 1/2"</t>
  </si>
  <si>
    <t>Vypúšťací adaptér - pripojenie tlakovej spojky k potrubiu 3/4"</t>
  </si>
  <si>
    <t>Príruba 3" - pripojenie zberača k potrubnému rozvodu</t>
  </si>
  <si>
    <t>Vypúšťacia hubica radiálna 360° / 3/8"</t>
  </si>
  <si>
    <t>Kalibračná podložka pod hubicu 3/8" (Di xx,xx mm)</t>
  </si>
  <si>
    <t>Vypúšťacia hubica radiálna 360° / 1/2"</t>
  </si>
  <si>
    <t>Kalibračná podložka pod hubicu 1/2" (Di xx,xx mm)</t>
  </si>
  <si>
    <t>Vypúšťacia hubica radiálna 360° / 3/4"</t>
  </si>
  <si>
    <t>Kalibračná podložka pod hubicu 3/4" (Di xx,xx mm)</t>
  </si>
  <si>
    <t>Vypúšťacia hubica radiálna 360° / 1"</t>
  </si>
  <si>
    <t>Kalibračná podložka pod hubicu 1" (Di xx,xx mm)</t>
  </si>
  <si>
    <t>Vypúšťacia hubica radiálna 360° / 1 1/2"</t>
  </si>
  <si>
    <t>Kalibračná podložka pod hubicu 1 1/2" (Di xx,xx mm)</t>
  </si>
  <si>
    <t>Vypúšťacia hubica radiálna 360° / 2"</t>
  </si>
  <si>
    <t>Kalibračná podložka pod hubicu 2" (Di xx,xx mm)</t>
  </si>
  <si>
    <t>Vypúšťacia hubica radiálna 360° / 1 1/4"</t>
  </si>
  <si>
    <t>Kalibračná podložka pod hubicu 1 1/4" (Di xx,xx mm)</t>
  </si>
  <si>
    <t>Štítok pre označenie hubíc</t>
  </si>
  <si>
    <t>Potrubie pre rozvod SHZ DN 3/8" / Di 12,50, min. 30 bar, black pipe, spojky + šróbenia</t>
  </si>
  <si>
    <t>Potrubie pre rozvod SHZ DN 1/2" / Di 15,80, min. 30 bar, black pipe, spojky + šróbenia</t>
  </si>
  <si>
    <t>Potrubie pre rozvod SHZ DN 3/4" / Di 20,90, min. 30 bar, black pipe, spojky + šróbenia</t>
  </si>
  <si>
    <t>A2.1.41</t>
  </si>
  <si>
    <t>Potrubie pre rozvod SHZ DN 1" / Di 26,60, min. 30 bar, black pipe, spojky + šróbenia</t>
  </si>
  <si>
    <t>A2.1.42</t>
  </si>
  <si>
    <t>Potrubie pre rozvod SHZ DN 1 1/4" / Di 35,00, min. 30 bar, black pipe, spojky + šróbenia</t>
  </si>
  <si>
    <t>A2.1.43</t>
  </si>
  <si>
    <t>Potrubie pre rozvod SHZ DN 1 1/2" / Di 40,90, min. 30 bar, black pipe, spojky + šróbenia</t>
  </si>
  <si>
    <t>A2.1.44</t>
  </si>
  <si>
    <t>Potrubie pre rozvod SHZ DN 2" / Di 52,50, min. 30 bar, black pipe, spojky + šróbenia</t>
  </si>
  <si>
    <t>A2.1.45</t>
  </si>
  <si>
    <t>Potrubie pre rozvod SHZ DN 2 1/2" / Di 62,70, min. 30 bar, black pipe, spojky + šróbenia</t>
  </si>
  <si>
    <t>A2.1.46</t>
  </si>
  <si>
    <t>Potrubie pre rozvod SHZ DN 3" / Di 77,90, min. 30 bar, black pipe, spojky + šróbenia</t>
  </si>
  <si>
    <t>A2.1.47</t>
  </si>
  <si>
    <t>Povrchová úprava potrubí - náter základný + náter vrchný RAL3001</t>
  </si>
  <si>
    <t>A2.1.48</t>
  </si>
  <si>
    <t>Montážny materiál oceľ - šróbenia, úchyty, spojky, kolená (sada)</t>
  </si>
  <si>
    <t>A2.1.49</t>
  </si>
  <si>
    <t>Montážna konzola do 400mm (rada MQK) pozinkovaná + potrubná príchytka + príslušenstvo</t>
  </si>
  <si>
    <t>A2.1.50</t>
  </si>
  <si>
    <t>Montážna konzola do 600mm (rada MQK) pozinkovaná + potrubná príchytka + príslušenstvo)</t>
  </si>
  <si>
    <t>A2.1.51</t>
  </si>
  <si>
    <t xml:space="preserve">Oceľová podložka pod tlakové nádoby, výška 45mm, RAL3001, protišmykový povrch  </t>
  </si>
  <si>
    <t>A2.1.52</t>
  </si>
  <si>
    <t>Montážny kovový profil 30x15mm/2m OBO</t>
  </si>
  <si>
    <t>A2.1.53</t>
  </si>
  <si>
    <t>Sťahovacie kovové pásky, 200mm</t>
  </si>
  <si>
    <t>A2.1.54</t>
  </si>
  <si>
    <t>Kovová príchytka s okom, 6mm</t>
  </si>
  <si>
    <t>A2.1.55</t>
  </si>
  <si>
    <t>Vodič pre ochranné pospojovanie zelenožltý</t>
  </si>
  <si>
    <t>A2.1.56</t>
  </si>
  <si>
    <t>A2.1.57</t>
  </si>
  <si>
    <t>Svorka zemniaca - Bernard ZSA16</t>
  </si>
  <si>
    <t>A2.1.58</t>
  </si>
  <si>
    <t>Cu pás 0,3x15mm / 10m</t>
  </si>
  <si>
    <t>Revízny technik - VTZ tlakové a plynové</t>
  </si>
  <si>
    <t xml:space="preserve">Vykonanie kontrolnej prehliadky a skúšky funkčnosti stabilného hasiaceho zariadenia v zmysle § 14 ods.1. Vyhl. Ministerstva vnútra Slovenskej republiky č. 169/2006 Z. z. o konkrétnych vlastnostiach SHZ a o podmienkach ich prevádzkovania a zabezpečenia ich pravidelnej kontroly a v znení § 66 ods.1 písm. a) Zákona NR SR č.314/2001 o ochrane pred požiarmi v znení n. p.  </t>
  </si>
  <si>
    <t>Geodetické zameranie technológie SHZ-T na stavbe  na stavbe pred realizáciou a po realizácii</t>
  </si>
  <si>
    <t>Odvoz a ekologická likvidácia starého hasiva a technológie SHZ</t>
  </si>
  <si>
    <t>Zaškolenie obsluhy SHZ - technologická časť</t>
  </si>
  <si>
    <t>V súvislosti s označením niektorých materiálov, technológií, výrobkov a technologických zariadení v projektovej dokumentácii, vo výkaze výmer alebo v inej dokumentácii poskytnutej verejným obstarávateľom, ktoré sa odvolávajú na konkrétneho výrobcu, výrobný postup, obchodné označenie, patent, typ, oblasť alebo miesto pôvodu alebo výroby verejný obstarávateľ umožňuje predloženie ponuky s použitím ekvivalentných materiálov, technológií, výrobkov a technologických zariadení v zmysle § 42 zákona č. 343/2015 Z. z. o verejnom obstarávaní a o zmene a doplnení niektorých zákonov v znení neskorších predpisov s tým, že takéto použitie bude označené v ponuke slovom „ekvivalent“. Pokiaľ uchádzač ponúka ekvivalentný materiál, technológiu, výrobok alebo technologické zariadenie, okrem označenia slovom „ekvivalent“ uvedie aj obchodný názov, resp. označenie a popis ponúkaného ekvivalentného materiálu, technológie, výrobku alebo technologického zariadenia tak, aby verejný obstarávateľ mohol posúdiť ekvivalentnosť ponúknutého materiálu, technológie, výrobku alebo technologického zariadenia. Za ekvivalentný materiál, technológiu, výrobok alebo technologické zariadenie sa považuje materiál, technológia, výrobok alebo technologické zariadenia, ktoré v plnej miere spĺňa úžitkové, prevádzkové a funkčné, prípadne estetické charakteristiky, ktoré sú nevyhnutné na zabezpečenie účelu, na ktoré sú predmetné materiály, technológie, výrobky alebo technologické zariadenia určené. Ak ide o materiál, technológiu, výrobok alebo technologické zariadenie konkrétnej značky, uchádzač môže predložiť aj ekvivalent inej značky s rovnakou alebo vyššou kvalitatívnou, resp. úžitkovou úrovňou.</t>
  </si>
  <si>
    <t>V prípade, že uchádzač nevyužije možnosť použitia ekvivalentu a neuvedie vo svojej ponuke obchodný názov, resp. označenie a popis ekvivalentného materiálu, technológie, výrobku alebo technologického zariadenia, ktorý bol vo výkaze výmer alebo v inej dokumentácii poskytnutej verejným obstarávateľom označený obchodným názvom, bude mať verejný obstarávateľ za to, že uchádzač uvažoval s tým materiálom, technológiou, výrobkom alebo technologickým zariadením, ktorého obchodný názov uviedol verejný obstarávateľ vo výkaze výmer alebo v inej dokumentácii poskytnutej verejným obstarávateľom.</t>
  </si>
  <si>
    <t>Pri použití ekvivalentného riešenia niektorých druhov materiálov, technológií, výrobkov a technologických zariadení musia tieto mať vlastnosti (parametre) rovnocenné vlastnostiam (kvalitatívnym, technickým a estetickým parametrom) výrobkov, technológií, materiálov, technologických zariadení atď., ktoré uviedol verejný obstarávateľ vo výkaze výmer alebo v inej dokumentácii poskytnutej verejným obstarávateľom. Konečné posúdenie ekvivalentnosti je výlučne v kompetencii verejného obstarávateľa.</t>
  </si>
  <si>
    <t>Vysv.: 1 človekodeň = 8 hodín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</si>
</sst>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 _€_-;_-@_-"/>
    <numFmt numFmtId="165" formatCode="_(* #,##0.00_);_(* \(#,##0.00\);_(* \-??_);_(@_)"/>
    <numFmt numFmtId="166" formatCode="_-* #,##0.00_-;\-* #,##0.00_-;_-* \-??_-;_-@_-"/>
    <numFmt numFmtId="167" formatCode="0\ %"/>
    <numFmt numFmtId="168" formatCode="_-* #,##0.000_-;\-* #,##0.000_-;_-* \-??_-;_-@_-"/>
    <numFmt numFmtId="169" formatCode="d\-mmm"/>
    <numFmt numFmtId="170" formatCode="#"/>
    <numFmt numFmtId="171" formatCode="_-* #,##0_-;\-* #,##0_-;_-* \-??_-;_-@_-"/>
  </numFmts>
  <fonts count="46">
    <font>
      <sz val="11"/>
      <color theme="1"/>
      <name val="Aptos Narrow"/>
      <family val="2"/>
      <charset val="238"/>
    </font>
    <font>
      <u/>
      <sz val="10"/>
      <color rgb="FF0000FF"/>
      <name val="Arial"/>
      <family val="2"/>
      <charset val="238"/>
    </font>
    <font>
      <sz val="10"/>
      <name val="Arial CE"/>
      <charset val="238"/>
    </font>
    <font>
      <sz val="10"/>
      <name val="Arial"/>
      <family val="2"/>
      <charset val="238"/>
    </font>
    <font>
      <sz val="10"/>
      <name val="Arial CE"/>
      <family val="2"/>
      <charset val="238"/>
    </font>
    <font>
      <sz val="8"/>
      <name val="Arial CE"/>
      <family val="2"/>
      <charset val="1"/>
    </font>
    <font>
      <sz val="8"/>
      <name val="MS Sans Serif"/>
      <family val="2"/>
      <charset val="1"/>
    </font>
    <font>
      <sz val="11"/>
      <color rgb="FF000000"/>
      <name val="Calibri"/>
      <family val="2"/>
      <charset val="238"/>
    </font>
    <font>
      <sz val="10"/>
      <name val="Times New Roman CE"/>
      <charset val="238"/>
    </font>
    <font>
      <b/>
      <sz val="14"/>
      <name val="Calibri"/>
      <family val="2"/>
      <charset val="238"/>
    </font>
    <font>
      <sz val="11"/>
      <color theme="1"/>
      <name val="Calibri"/>
      <family val="2"/>
      <charset val="238"/>
    </font>
    <font>
      <b/>
      <sz val="11"/>
      <color theme="1"/>
      <name val="Calibri"/>
      <family val="2"/>
      <charset val="238"/>
    </font>
    <font>
      <sz val="10"/>
      <name val="Aptos Display"/>
      <family val="2"/>
      <charset val="1"/>
    </font>
    <font>
      <b/>
      <sz val="10"/>
      <name val="Calibri"/>
      <family val="2"/>
      <charset val="238"/>
    </font>
    <font>
      <sz val="10"/>
      <name val="Calibri"/>
      <family val="2"/>
      <charset val="238"/>
    </font>
    <font>
      <sz val="11"/>
      <color theme="1"/>
      <name val="Aptos Display"/>
      <family val="2"/>
      <charset val="1"/>
    </font>
    <font>
      <sz val="11"/>
      <color rgb="FFFF0000"/>
      <name val="Aptos Narrow"/>
      <family val="2"/>
      <charset val="238"/>
    </font>
    <font>
      <b/>
      <sz val="16"/>
      <name val="Aptos Display"/>
      <family val="2"/>
      <charset val="1"/>
    </font>
    <font>
      <sz val="16"/>
      <name val="Aptos Display"/>
      <family val="2"/>
      <charset val="1"/>
    </font>
    <font>
      <b/>
      <sz val="11"/>
      <color theme="1"/>
      <name val="Aptos Display"/>
      <family val="2"/>
      <charset val="1"/>
    </font>
    <font>
      <b/>
      <sz val="11"/>
      <name val="Aptos Display"/>
      <family val="2"/>
      <charset val="1"/>
    </font>
    <font>
      <sz val="11"/>
      <name val="Aptos Display"/>
      <family val="2"/>
      <charset val="1"/>
    </font>
    <font>
      <b/>
      <sz val="10"/>
      <name val="Aptos Display"/>
      <family val="2"/>
      <charset val="1"/>
    </font>
    <font>
      <b/>
      <sz val="10"/>
      <color theme="1"/>
      <name val="Aptos Display"/>
      <family val="2"/>
      <charset val="1"/>
    </font>
    <font>
      <b/>
      <i/>
      <sz val="10"/>
      <name val="Aptos Display"/>
      <family val="2"/>
      <charset val="1"/>
    </font>
    <font>
      <b/>
      <i/>
      <sz val="10"/>
      <color theme="1"/>
      <name val="Aptos Display"/>
      <family val="2"/>
      <charset val="1"/>
    </font>
    <font>
      <sz val="10"/>
      <color theme="1"/>
      <name val="Aptos Display"/>
      <family val="2"/>
      <charset val="1"/>
    </font>
    <font>
      <sz val="10"/>
      <color theme="1"/>
      <name val="Aptos Display"/>
      <family val="2"/>
      <charset val="238"/>
    </font>
    <font>
      <sz val="10"/>
      <name val="Aptos Display"/>
      <family val="2"/>
      <charset val="238"/>
    </font>
    <font>
      <b/>
      <i/>
      <sz val="10"/>
      <name val="Aptos Display"/>
      <family val="2"/>
      <charset val="238"/>
    </font>
    <font>
      <b/>
      <i/>
      <sz val="10"/>
      <color theme="1"/>
      <name val="Aptos Display"/>
      <family val="2"/>
      <charset val="238"/>
    </font>
    <font>
      <b/>
      <i/>
      <sz val="11"/>
      <color theme="1"/>
      <name val="Aptos Narrow"/>
      <family val="2"/>
      <charset val="238"/>
    </font>
    <font>
      <i/>
      <sz val="10"/>
      <name val="Aptos Display"/>
      <family val="2"/>
      <charset val="1"/>
    </font>
    <font>
      <b/>
      <sz val="10"/>
      <name val="Aptos Display"/>
      <family val="2"/>
      <charset val="238"/>
    </font>
    <font>
      <sz val="11"/>
      <color theme="1"/>
      <name val="Aptos Display"/>
      <family val="2"/>
      <charset val="238"/>
    </font>
    <font>
      <b/>
      <i/>
      <sz val="10"/>
      <name val="Calibri"/>
      <family val="2"/>
      <charset val="238"/>
    </font>
    <font>
      <i/>
      <sz val="10"/>
      <name val="Aptos Display"/>
      <family val="2"/>
      <charset val="238"/>
    </font>
    <font>
      <i/>
      <sz val="10"/>
      <name val="Calibri"/>
      <family val="2"/>
      <charset val="238"/>
    </font>
    <font>
      <i/>
      <sz val="10"/>
      <color theme="1"/>
      <name val="Calibri"/>
      <family val="2"/>
      <charset val="238"/>
    </font>
    <font>
      <sz val="10"/>
      <color rgb="FF212529"/>
      <name val="Calibri"/>
      <family val="2"/>
      <charset val="238"/>
    </font>
    <font>
      <sz val="10"/>
      <color theme="1"/>
      <name val="Calibri"/>
      <family val="2"/>
      <charset val="238"/>
    </font>
    <font>
      <sz val="10"/>
      <color rgb="FFFF0000"/>
      <name val="Aptos Display"/>
      <family val="2"/>
      <charset val="1"/>
    </font>
    <font>
      <sz val="10"/>
      <color rgb="FF000000"/>
      <name val="Aptos Display"/>
      <family val="2"/>
      <charset val="1"/>
    </font>
    <font>
      <sz val="11"/>
      <color theme="1"/>
      <name val="Aptos Narrow"/>
      <family val="2"/>
      <charset val="238"/>
    </font>
    <font>
      <sz val="11"/>
      <color theme="1"/>
      <name val="Arial"/>
      <family val="2"/>
      <charset val="238"/>
    </font>
    <font>
      <sz val="11"/>
      <color rgb="FFFF0000"/>
      <name val="Arial"/>
      <family val="2"/>
      <charset val="238"/>
    </font>
  </fonts>
  <fills count="6">
    <fill>
      <patternFill patternType="none"/>
    </fill>
    <fill>
      <patternFill patternType="gray125"/>
    </fill>
    <fill>
      <patternFill patternType="solid">
        <fgColor rgb="FFFFC000"/>
        <bgColor rgb="FFFF9900"/>
      </patternFill>
    </fill>
    <fill>
      <patternFill patternType="solid">
        <fgColor theme="0"/>
        <bgColor rgb="FFF2F2F2"/>
      </patternFill>
    </fill>
    <fill>
      <patternFill patternType="solid">
        <fgColor theme="0" tint="-0.14999847407452621"/>
        <bgColor rgb="FFC0C0C0"/>
      </patternFill>
    </fill>
    <fill>
      <patternFill patternType="solid">
        <fgColor rgb="FFF2F2F2"/>
        <bgColor rgb="FFFFFFFF"/>
      </patternFill>
    </fill>
  </fills>
  <borders count="26">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thin">
        <color auto="1"/>
      </top>
      <bottom style="thin">
        <color auto="1"/>
      </bottom>
      <diagonal/>
    </border>
    <border>
      <left/>
      <right/>
      <top/>
      <bottom style="thin">
        <color auto="1"/>
      </bottom>
      <diagonal/>
    </border>
    <border>
      <left style="medium">
        <color auto="1"/>
      </left>
      <right style="medium">
        <color auto="1"/>
      </right>
      <top/>
      <bottom style="thin">
        <color auto="1"/>
      </bottom>
      <diagonal/>
    </border>
    <border>
      <left/>
      <right/>
      <top style="thin">
        <color auto="1"/>
      </top>
      <bottom style="thin">
        <color auto="1"/>
      </bottom>
      <diagonal/>
    </border>
    <border>
      <left style="medium">
        <color auto="1"/>
      </left>
      <right style="thin">
        <color auto="1"/>
      </right>
      <top style="thin">
        <color auto="1"/>
      </top>
      <bottom style="medium">
        <color auto="1"/>
      </bottom>
      <diagonal/>
    </border>
    <border>
      <left/>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9">
    <xf numFmtId="0" fontId="0" fillId="0" borderId="0"/>
    <xf numFmtId="166" fontId="43" fillId="0" borderId="0" applyBorder="0" applyProtection="0"/>
    <xf numFmtId="0" fontId="1" fillId="0" borderId="0">
      <alignment vertical="top"/>
      <protection locked="0"/>
    </xf>
    <xf numFmtId="0" fontId="2" fillId="0" borderId="0"/>
    <xf numFmtId="0" fontId="3" fillId="0" borderId="0"/>
    <xf numFmtId="0" fontId="4" fillId="0" borderId="0"/>
    <xf numFmtId="0" fontId="4" fillId="0" borderId="0"/>
    <xf numFmtId="0" fontId="3" fillId="0" borderId="0"/>
    <xf numFmtId="0" fontId="5" fillId="0" borderId="0"/>
    <xf numFmtId="0" fontId="43" fillId="0" borderId="0"/>
    <xf numFmtId="0" fontId="4" fillId="0" borderId="0"/>
    <xf numFmtId="0" fontId="6" fillId="0" borderId="0">
      <alignment vertical="top" wrapText="1"/>
      <protection locked="0"/>
    </xf>
    <xf numFmtId="0" fontId="3" fillId="0" borderId="0"/>
    <xf numFmtId="0" fontId="7" fillId="0" borderId="0"/>
    <xf numFmtId="0" fontId="8" fillId="0" borderId="0"/>
    <xf numFmtId="164" fontId="43" fillId="0" borderId="0"/>
    <xf numFmtId="165" fontId="43" fillId="0" borderId="0"/>
    <xf numFmtId="165" fontId="43" fillId="0" borderId="0"/>
    <xf numFmtId="165" fontId="43" fillId="0" borderId="0"/>
  </cellStyleXfs>
  <cellXfs count="362">
    <xf numFmtId="0" fontId="0" fillId="0" borderId="0" xfId="0"/>
    <xf numFmtId="0" fontId="9" fillId="0" borderId="1" xfId="0" applyFont="1" applyBorder="1" applyAlignment="1">
      <alignment horizontal="left" vertical="center"/>
    </xf>
    <xf numFmtId="0" fontId="9" fillId="0" borderId="2" xfId="0" applyFont="1" applyBorder="1" applyAlignment="1">
      <alignment horizontal="left" vertical="center"/>
    </xf>
    <xf numFmtId="0" fontId="10" fillId="0" borderId="2" xfId="0" applyFont="1" applyBorder="1"/>
    <xf numFmtId="166" fontId="10" fillId="0" borderId="2" xfId="0" applyNumberFormat="1" applyFont="1" applyBorder="1"/>
    <xf numFmtId="166" fontId="10" fillId="0" borderId="3" xfId="0" applyNumberFormat="1" applyFont="1" applyBorder="1"/>
    <xf numFmtId="0" fontId="11" fillId="2" borderId="2" xfId="0" applyFont="1" applyFill="1" applyBorder="1"/>
    <xf numFmtId="166" fontId="11" fillId="2" borderId="9" xfId="0" applyNumberFormat="1" applyFont="1" applyFill="1" applyBorder="1"/>
    <xf numFmtId="166" fontId="11" fillId="2" borderId="1" xfId="0" applyNumberFormat="1" applyFont="1" applyFill="1" applyBorder="1"/>
    <xf numFmtId="166" fontId="11" fillId="2" borderId="4" xfId="0" applyNumberFormat="1" applyFont="1" applyFill="1" applyBorder="1"/>
    <xf numFmtId="0" fontId="13" fillId="3" borderId="11" xfId="0" applyFont="1" applyFill="1" applyBorder="1" applyAlignment="1">
      <alignment horizontal="left" vertical="center"/>
    </xf>
    <xf numFmtId="166" fontId="11" fillId="0" borderId="12" xfId="0" applyNumberFormat="1" applyFont="1" applyBorder="1"/>
    <xf numFmtId="167" fontId="11" fillId="0" borderId="13" xfId="0" applyNumberFormat="1" applyFont="1" applyBorder="1"/>
    <xf numFmtId="166" fontId="11" fillId="0" borderId="14" xfId="0" applyNumberFormat="1" applyFont="1" applyBorder="1"/>
    <xf numFmtId="0" fontId="14" fillId="3" borderId="15" xfId="0" applyFont="1" applyFill="1" applyBorder="1" applyAlignment="1">
      <alignment horizontal="left" vertical="center"/>
    </xf>
    <xf numFmtId="166" fontId="10" fillId="0" borderId="16" xfId="0" applyNumberFormat="1" applyFont="1" applyBorder="1"/>
    <xf numFmtId="167" fontId="10" fillId="0" borderId="17" xfId="0" applyNumberFormat="1" applyFont="1" applyBorder="1"/>
    <xf numFmtId="166" fontId="10" fillId="0" borderId="14" xfId="0" applyNumberFormat="1" applyFont="1" applyBorder="1"/>
    <xf numFmtId="0" fontId="13" fillId="3" borderId="15" xfId="0" applyFont="1" applyFill="1" applyBorder="1" applyAlignment="1">
      <alignment horizontal="left" vertical="center"/>
    </xf>
    <xf numFmtId="166" fontId="11" fillId="0" borderId="16" xfId="0" applyNumberFormat="1" applyFont="1" applyBorder="1"/>
    <xf numFmtId="167" fontId="11" fillId="0" borderId="17" xfId="0" applyNumberFormat="1" applyFont="1" applyBorder="1"/>
    <xf numFmtId="0" fontId="13" fillId="3" borderId="17" xfId="0" applyFont="1" applyFill="1" applyBorder="1" applyAlignment="1">
      <alignment horizontal="left" vertical="center"/>
    </xf>
    <xf numFmtId="0" fontId="14" fillId="3" borderId="17" xfId="0" applyFont="1" applyFill="1" applyBorder="1" applyAlignment="1">
      <alignment horizontal="left" vertical="center"/>
    </xf>
    <xf numFmtId="0" fontId="14" fillId="3" borderId="19" xfId="0" applyFont="1" applyFill="1" applyBorder="1" applyAlignment="1">
      <alignment horizontal="left" vertical="center"/>
    </xf>
    <xf numFmtId="166" fontId="10" fillId="0" borderId="8" xfId="0" applyNumberFormat="1" applyFont="1" applyBorder="1"/>
    <xf numFmtId="0" fontId="11" fillId="2" borderId="20" xfId="0" applyFont="1" applyFill="1" applyBorder="1"/>
    <xf numFmtId="0" fontId="11" fillId="2" borderId="21" xfId="0" applyFont="1" applyFill="1" applyBorder="1"/>
    <xf numFmtId="166" fontId="11" fillId="2" borderId="22" xfId="0" applyNumberFormat="1" applyFont="1" applyFill="1" applyBorder="1"/>
    <xf numFmtId="166" fontId="11" fillId="2" borderId="20" xfId="0" applyNumberFormat="1" applyFont="1" applyFill="1" applyBorder="1"/>
    <xf numFmtId="0" fontId="12" fillId="3" borderId="0" xfId="0" applyFont="1" applyFill="1" applyAlignment="1" applyProtection="1">
      <alignment horizontal="center" vertical="center"/>
      <protection locked="0"/>
    </xf>
    <xf numFmtId="49" fontId="12" fillId="3" borderId="0" xfId="0" applyNumberFormat="1" applyFont="1" applyFill="1" applyAlignment="1" applyProtection="1">
      <alignment horizontal="left" vertical="center"/>
      <protection locked="0"/>
    </xf>
    <xf numFmtId="0" fontId="12" fillId="3" borderId="0" xfId="0" applyFont="1" applyFill="1" applyAlignment="1" applyProtection="1">
      <alignment horizontal="center" vertical="center" wrapText="1"/>
      <protection locked="0"/>
    </xf>
    <xf numFmtId="168" fontId="12" fillId="3" borderId="0" xfId="0" applyNumberFormat="1" applyFont="1" applyFill="1" applyAlignment="1" applyProtection="1">
      <alignment vertical="center"/>
      <protection locked="0"/>
    </xf>
    <xf numFmtId="166" fontId="15" fillId="0" borderId="0" xfId="1" applyFont="1" applyBorder="1" applyProtection="1">
      <protection locked="0"/>
    </xf>
    <xf numFmtId="0" fontId="16" fillId="0" borderId="0" xfId="0" applyFont="1"/>
    <xf numFmtId="0" fontId="17" fillId="3" borderId="0" xfId="0" applyFont="1" applyFill="1" applyAlignment="1" applyProtection="1">
      <alignment horizontal="left" vertical="center"/>
      <protection locked="0"/>
    </xf>
    <xf numFmtId="49" fontId="18" fillId="3" borderId="0" xfId="0" applyNumberFormat="1" applyFont="1" applyFill="1" applyAlignment="1" applyProtection="1">
      <alignment horizontal="left" vertical="center"/>
      <protection locked="0"/>
    </xf>
    <xf numFmtId="0" fontId="18" fillId="3" borderId="0" xfId="0" applyFont="1" applyFill="1" applyAlignment="1" applyProtection="1">
      <alignment horizontal="center" vertical="center" wrapText="1"/>
      <protection locked="0"/>
    </xf>
    <xf numFmtId="0" fontId="18" fillId="3" borderId="0" xfId="0" applyFont="1" applyFill="1" applyAlignment="1" applyProtection="1">
      <alignment horizontal="center" vertical="center"/>
      <protection locked="0"/>
    </xf>
    <xf numFmtId="168" fontId="18" fillId="3" borderId="0" xfId="0" applyNumberFormat="1" applyFont="1" applyFill="1" applyAlignment="1" applyProtection="1">
      <alignment vertical="center"/>
      <protection locked="0"/>
    </xf>
    <xf numFmtId="0" fontId="19" fillId="0" borderId="23" xfId="0" applyFont="1" applyBorder="1"/>
    <xf numFmtId="0" fontId="15" fillId="0" borderId="24" xfId="0" applyFont="1" applyBorder="1" applyAlignment="1">
      <alignment horizontal="left" vertical="center"/>
    </xf>
    <xf numFmtId="0" fontId="22" fillId="3" borderId="0" xfId="0" applyFont="1" applyFill="1" applyAlignment="1" applyProtection="1">
      <alignment horizontal="left" vertical="center"/>
      <protection locked="0"/>
    </xf>
    <xf numFmtId="0" fontId="22" fillId="2" borderId="25" xfId="0" applyFont="1" applyFill="1" applyBorder="1" applyAlignment="1">
      <alignment horizontal="center" vertical="center" wrapText="1"/>
    </xf>
    <xf numFmtId="49" fontId="22" fillId="2" borderId="25" xfId="0" applyNumberFormat="1" applyFont="1" applyFill="1" applyBorder="1" applyAlignment="1">
      <alignment horizontal="left" vertical="center" wrapText="1"/>
    </xf>
    <xf numFmtId="168" fontId="22" fillId="2" borderId="25" xfId="0" applyNumberFormat="1" applyFont="1" applyFill="1" applyBorder="1" applyAlignment="1">
      <alignment horizontal="center" vertical="center" wrapText="1"/>
    </xf>
    <xf numFmtId="166" fontId="22" fillId="2" borderId="25" xfId="0" applyNumberFormat="1" applyFont="1" applyFill="1" applyBorder="1" applyAlignment="1">
      <alignment horizontal="center" vertical="center" wrapText="1"/>
    </xf>
    <xf numFmtId="0" fontId="22" fillId="4" borderId="25" xfId="0" applyFont="1" applyFill="1" applyBorder="1" applyAlignment="1">
      <alignment horizontal="center" vertical="center"/>
    </xf>
    <xf numFmtId="0" fontId="23" fillId="4" borderId="25" xfId="0" applyFont="1" applyFill="1" applyBorder="1" applyAlignment="1">
      <alignment horizontal="left" vertical="center" wrapText="1"/>
    </xf>
    <xf numFmtId="0" fontId="22" fillId="4" borderId="25" xfId="0" applyFont="1" applyFill="1" applyBorder="1" applyAlignment="1">
      <alignment horizontal="center" vertical="center" wrapText="1"/>
    </xf>
    <xf numFmtId="0" fontId="12" fillId="4" borderId="25" xfId="0" applyFont="1" applyFill="1" applyBorder="1" applyAlignment="1">
      <alignment horizontal="center" vertical="center" wrapText="1"/>
    </xf>
    <xf numFmtId="168" fontId="22" fillId="4" borderId="25" xfId="0" applyNumberFormat="1" applyFont="1" applyFill="1" applyBorder="1" applyAlignment="1">
      <alignment horizontal="center" vertical="center"/>
    </xf>
    <xf numFmtId="166" fontId="22" fillId="4" borderId="25" xfId="0" applyNumberFormat="1" applyFont="1" applyFill="1" applyBorder="1" applyAlignment="1">
      <alignment horizontal="center" vertical="center"/>
    </xf>
    <xf numFmtId="166" fontId="22" fillId="4" borderId="25" xfId="0" applyNumberFormat="1" applyFont="1" applyFill="1" applyBorder="1" applyAlignment="1">
      <alignment horizontal="right" vertical="center" wrapText="1"/>
    </xf>
    <xf numFmtId="0" fontId="22" fillId="5" borderId="25" xfId="0" applyFont="1" applyFill="1" applyBorder="1" applyAlignment="1">
      <alignment horizontal="center" vertical="center"/>
    </xf>
    <xf numFmtId="0" fontId="23" fillId="5" borderId="25" xfId="0" applyFont="1" applyFill="1" applyBorder="1" applyAlignment="1">
      <alignment horizontal="left" vertical="center" wrapText="1"/>
    </xf>
    <xf numFmtId="0" fontId="22" fillId="5" borderId="25" xfId="0" applyFont="1" applyFill="1" applyBorder="1" applyAlignment="1">
      <alignment horizontal="center" vertical="center" wrapText="1"/>
    </xf>
    <xf numFmtId="0" fontId="12" fillId="5" borderId="25" xfId="0" applyFont="1" applyFill="1" applyBorder="1" applyAlignment="1">
      <alignment horizontal="center" vertical="center" wrapText="1"/>
    </xf>
    <xf numFmtId="168" fontId="22" fillId="5" borderId="25" xfId="0" applyNumberFormat="1" applyFont="1" applyFill="1" applyBorder="1" applyAlignment="1">
      <alignment horizontal="center" vertical="center"/>
    </xf>
    <xf numFmtId="166" fontId="22" fillId="5" borderId="25" xfId="0" applyNumberFormat="1" applyFont="1" applyFill="1" applyBorder="1" applyAlignment="1">
      <alignment horizontal="center" vertical="center"/>
    </xf>
    <xf numFmtId="166" fontId="22" fillId="5" borderId="25" xfId="0" applyNumberFormat="1" applyFont="1" applyFill="1" applyBorder="1" applyAlignment="1">
      <alignment horizontal="right" vertical="center" wrapText="1"/>
    </xf>
    <xf numFmtId="164" fontId="16" fillId="0" borderId="0" xfId="0" applyNumberFormat="1" applyFont="1"/>
    <xf numFmtId="169" fontId="24" fillId="0" borderId="25" xfId="0" applyNumberFormat="1" applyFont="1" applyBorder="1" applyAlignment="1">
      <alignment horizontal="center" vertical="center"/>
    </xf>
    <xf numFmtId="0" fontId="25" fillId="0" borderId="25" xfId="0" applyFont="1" applyBorder="1" applyAlignment="1">
      <alignment horizontal="left" vertical="center" wrapText="1"/>
    </xf>
    <xf numFmtId="0" fontId="24" fillId="0" borderId="25" xfId="0" applyFont="1" applyBorder="1" applyAlignment="1">
      <alignment horizontal="center" vertical="center" wrapText="1"/>
    </xf>
    <xf numFmtId="0" fontId="12" fillId="0" borderId="25" xfId="0" applyFont="1" applyBorder="1" applyAlignment="1">
      <alignment horizontal="center" vertical="center" wrapText="1"/>
    </xf>
    <xf numFmtId="168" fontId="24" fillId="0" borderId="25" xfId="0" applyNumberFormat="1" applyFont="1" applyBorder="1" applyAlignment="1">
      <alignment horizontal="center" vertical="center"/>
    </xf>
    <xf numFmtId="166" fontId="26" fillId="0" borderId="25" xfId="1" applyFont="1" applyBorder="1" applyProtection="1"/>
    <xf numFmtId="1" fontId="12" fillId="0" borderId="25" xfId="0" applyNumberFormat="1" applyFont="1" applyBorder="1" applyAlignment="1">
      <alignment horizontal="center" vertical="center"/>
    </xf>
    <xf numFmtId="0" fontId="26" fillId="0" borderId="25" xfId="0" applyFont="1" applyBorder="1" applyAlignment="1">
      <alignment horizontal="left" vertical="center" wrapText="1"/>
    </xf>
    <xf numFmtId="168" fontId="12" fillId="0" borderId="25" xfId="0" applyNumberFormat="1" applyFont="1" applyBorder="1" applyAlignment="1">
      <alignment horizontal="center" vertical="center"/>
    </xf>
    <xf numFmtId="0" fontId="22" fillId="5" borderId="25" xfId="0" applyFont="1" applyFill="1" applyBorder="1" applyAlignment="1" applyProtection="1">
      <alignment horizontal="center" vertical="center"/>
      <protection locked="0"/>
    </xf>
    <xf numFmtId="166" fontId="26" fillId="5" borderId="25" xfId="1" applyFont="1" applyFill="1" applyBorder="1" applyProtection="1"/>
    <xf numFmtId="166" fontId="0" fillId="0" borderId="0" xfId="0" applyNumberFormat="1"/>
    <xf numFmtId="0" fontId="23" fillId="0" borderId="25" xfId="0" applyFont="1" applyBorder="1" applyAlignment="1">
      <alignment horizontal="left" vertical="center" wrapText="1"/>
    </xf>
    <xf numFmtId="0" fontId="22" fillId="0" borderId="25" xfId="0" applyFont="1" applyBorder="1" applyAlignment="1">
      <alignment horizontal="center" vertical="center" wrapText="1"/>
    </xf>
    <xf numFmtId="168" fontId="22" fillId="0" borderId="25" xfId="0" applyNumberFormat="1" applyFont="1" applyBorder="1" applyAlignment="1">
      <alignment horizontal="center" vertical="center"/>
    </xf>
    <xf numFmtId="0" fontId="2" fillId="0" borderId="0" xfId="3" applyFont="1"/>
    <xf numFmtId="0" fontId="12" fillId="0" borderId="25" xfId="0" applyFont="1" applyBorder="1" applyAlignment="1" applyProtection="1">
      <alignment horizontal="center" vertical="center"/>
      <protection locked="0"/>
    </xf>
    <xf numFmtId="0" fontId="24" fillId="0" borderId="25" xfId="0" applyFont="1" applyBorder="1" applyAlignment="1" applyProtection="1">
      <alignment horizontal="center" vertical="center"/>
      <protection locked="0"/>
    </xf>
    <xf numFmtId="1" fontId="24" fillId="0" borderId="25" xfId="0" applyNumberFormat="1" applyFont="1" applyBorder="1" applyAlignment="1">
      <alignment horizontal="center" vertical="center"/>
    </xf>
    <xf numFmtId="0" fontId="27" fillId="0" borderId="25" xfId="0" applyFont="1" applyBorder="1" applyAlignment="1">
      <alignment horizontal="left" vertical="center" wrapText="1"/>
    </xf>
    <xf numFmtId="0" fontId="28" fillId="0" borderId="25" xfId="0" applyFont="1" applyBorder="1" applyAlignment="1">
      <alignment horizontal="center" vertical="center" wrapText="1"/>
    </xf>
    <xf numFmtId="0" fontId="28" fillId="0" borderId="25" xfId="3" applyFont="1" applyBorder="1" applyAlignment="1">
      <alignment horizontal="center" vertical="center" wrapText="1"/>
    </xf>
    <xf numFmtId="168" fontId="28" fillId="0" borderId="25" xfId="1" applyNumberFormat="1" applyFont="1" applyBorder="1" applyAlignment="1" applyProtection="1">
      <alignment vertical="center"/>
    </xf>
    <xf numFmtId="166" fontId="2" fillId="0" borderId="0" xfId="1" applyFont="1" applyBorder="1" applyProtection="1"/>
    <xf numFmtId="168" fontId="28" fillId="0" borderId="25" xfId="3" applyNumberFormat="1" applyFont="1" applyBorder="1" applyAlignment="1">
      <alignment horizontal="center" vertical="center"/>
    </xf>
    <xf numFmtId="1" fontId="22" fillId="5" borderId="25" xfId="0" applyNumberFormat="1" applyFont="1" applyFill="1" applyBorder="1" applyAlignment="1">
      <alignment horizontal="center" vertical="center"/>
    </xf>
    <xf numFmtId="1" fontId="29" fillId="0" borderId="25" xfId="0" applyNumberFormat="1" applyFont="1" applyBorder="1" applyAlignment="1">
      <alignment horizontal="center" vertical="center"/>
    </xf>
    <xf numFmtId="0" fontId="30" fillId="0" borderId="25" xfId="0" applyFont="1" applyBorder="1" applyAlignment="1">
      <alignment horizontal="left" vertical="center" wrapText="1"/>
    </xf>
    <xf numFmtId="0" fontId="29" fillId="0" borderId="25" xfId="0" applyFont="1" applyBorder="1" applyAlignment="1">
      <alignment horizontal="center" vertical="center" wrapText="1"/>
    </xf>
    <xf numFmtId="168" fontId="29" fillId="0" borderId="25" xfId="0" applyNumberFormat="1" applyFont="1" applyBorder="1" applyAlignment="1">
      <alignment horizontal="center" vertical="center"/>
    </xf>
    <xf numFmtId="0" fontId="31" fillId="0" borderId="0" xfId="0" applyFont="1"/>
    <xf numFmtId="169" fontId="28" fillId="0" borderId="25" xfId="0" applyNumberFormat="1" applyFont="1" applyBorder="1" applyAlignment="1">
      <alignment horizontal="center" vertical="center"/>
    </xf>
    <xf numFmtId="0" fontId="0" fillId="0" borderId="0" xfId="3" applyFont="1"/>
    <xf numFmtId="1" fontId="22" fillId="0" borderId="25" xfId="0" applyNumberFormat="1" applyFont="1" applyBorder="1" applyAlignment="1">
      <alignment horizontal="center" vertical="center"/>
    </xf>
    <xf numFmtId="166" fontId="24" fillId="0" borderId="25" xfId="0" applyNumberFormat="1" applyFont="1" applyBorder="1" applyAlignment="1">
      <alignment horizontal="center" vertical="center"/>
    </xf>
    <xf numFmtId="166" fontId="24" fillId="0" borderId="25" xfId="0" applyNumberFormat="1" applyFont="1" applyBorder="1" applyAlignment="1">
      <alignment horizontal="right" vertical="center" wrapText="1"/>
    </xf>
    <xf numFmtId="166" fontId="12" fillId="0" borderId="25" xfId="0" applyNumberFormat="1" applyFont="1" applyBorder="1" applyAlignment="1">
      <alignment horizontal="center" vertical="center"/>
    </xf>
    <xf numFmtId="166" fontId="12" fillId="0" borderId="25" xfId="0" applyNumberFormat="1" applyFont="1" applyBorder="1" applyAlignment="1">
      <alignment horizontal="right" vertical="center" wrapText="1"/>
    </xf>
    <xf numFmtId="1" fontId="32" fillId="0" borderId="25" xfId="0" applyNumberFormat="1" applyFont="1" applyBorder="1" applyAlignment="1">
      <alignment horizontal="center" vertical="center"/>
    </xf>
    <xf numFmtId="166" fontId="12" fillId="5" borderId="25" xfId="0" applyNumberFormat="1" applyFont="1" applyFill="1" applyBorder="1" applyAlignment="1">
      <alignment horizontal="center" vertical="center"/>
    </xf>
    <xf numFmtId="0" fontId="22" fillId="4" borderId="25" xfId="0" applyFont="1" applyFill="1" applyBorder="1" applyAlignment="1" applyProtection="1">
      <alignment horizontal="center" vertical="center"/>
      <protection locked="0"/>
    </xf>
    <xf numFmtId="49" fontId="22" fillId="4" borderId="25" xfId="0" applyNumberFormat="1" applyFont="1" applyFill="1" applyBorder="1" applyAlignment="1" applyProtection="1">
      <alignment horizontal="left" vertical="center"/>
      <protection locked="0"/>
    </xf>
    <xf numFmtId="0" fontId="22" fillId="4" borderId="25" xfId="0" applyFont="1" applyFill="1" applyBorder="1" applyAlignment="1" applyProtection="1">
      <alignment horizontal="center" vertical="center" wrapText="1"/>
      <protection locked="0"/>
    </xf>
    <xf numFmtId="168" fontId="22" fillId="4" borderId="25" xfId="0" applyNumberFormat="1" applyFont="1" applyFill="1" applyBorder="1" applyAlignment="1" applyProtection="1">
      <alignment vertical="center"/>
      <protection locked="0"/>
    </xf>
    <xf numFmtId="166" fontId="26" fillId="4" borderId="25" xfId="1" applyFont="1" applyFill="1" applyBorder="1" applyProtection="1">
      <protection locked="0"/>
    </xf>
    <xf numFmtId="0" fontId="12" fillId="3" borderId="25" xfId="0" applyFont="1" applyFill="1" applyBorder="1" applyAlignment="1" applyProtection="1">
      <alignment horizontal="center" vertical="center"/>
      <protection locked="0"/>
    </xf>
    <xf numFmtId="49" fontId="12" fillId="3" borderId="25" xfId="0" applyNumberFormat="1" applyFont="1" applyFill="1" applyBorder="1" applyAlignment="1" applyProtection="1">
      <alignment horizontal="left" vertical="center"/>
      <protection locked="0"/>
    </xf>
    <xf numFmtId="0" fontId="12" fillId="3" borderId="25" xfId="0" applyFont="1" applyFill="1" applyBorder="1" applyAlignment="1" applyProtection="1">
      <alignment horizontal="center" vertical="center" wrapText="1"/>
      <protection locked="0"/>
    </xf>
    <xf numFmtId="166" fontId="26" fillId="4" borderId="25" xfId="1" applyFont="1" applyFill="1" applyBorder="1" applyProtection="1"/>
    <xf numFmtId="0" fontId="12" fillId="3" borderId="25" xfId="0" applyFont="1" applyFill="1" applyBorder="1" applyAlignment="1">
      <alignment horizontal="center" vertical="center"/>
    </xf>
    <xf numFmtId="0" fontId="22" fillId="0" borderId="25" xfId="0" applyFont="1" applyBorder="1" applyAlignment="1">
      <alignment horizontal="left" vertical="center" wrapText="1"/>
    </xf>
    <xf numFmtId="49" fontId="12" fillId="0" borderId="25" xfId="0" applyNumberFormat="1" applyFont="1" applyBorder="1" applyAlignment="1">
      <alignment horizontal="center" vertical="center" wrapText="1"/>
    </xf>
    <xf numFmtId="170" fontId="12" fillId="0" borderId="25" xfId="0" applyNumberFormat="1" applyFont="1" applyBorder="1" applyAlignment="1">
      <alignment horizontal="center" vertical="center"/>
    </xf>
    <xf numFmtId="0" fontId="12" fillId="0" borderId="0" xfId="0" applyFont="1" applyAlignment="1" applyProtection="1">
      <alignment horizontal="center" vertical="center"/>
      <protection locked="0"/>
    </xf>
    <xf numFmtId="49" fontId="12" fillId="0" borderId="0" xfId="0" applyNumberFormat="1" applyFont="1" applyAlignment="1" applyProtection="1">
      <alignment horizontal="left" vertical="center"/>
      <protection locked="0"/>
    </xf>
    <xf numFmtId="0" fontId="12" fillId="0" borderId="0" xfId="0" applyFont="1" applyAlignment="1" applyProtection="1">
      <alignment horizontal="center" vertical="center" wrapText="1"/>
      <protection locked="0"/>
    </xf>
    <xf numFmtId="168" fontId="12" fillId="0" borderId="0" xfId="0" applyNumberFormat="1" applyFont="1" applyAlignment="1" applyProtection="1">
      <alignment vertical="center"/>
      <protection locked="0"/>
    </xf>
    <xf numFmtId="166" fontId="26" fillId="0" borderId="0" xfId="1" applyFont="1" applyBorder="1" applyProtection="1">
      <protection locked="0"/>
    </xf>
    <xf numFmtId="49" fontId="12" fillId="3" borderId="0" xfId="0" applyNumberFormat="1" applyFont="1" applyFill="1" applyAlignment="1" applyProtection="1">
      <alignment vertical="center"/>
      <protection locked="0"/>
    </xf>
    <xf numFmtId="171" fontId="12" fillId="3" borderId="0" xfId="0" applyNumberFormat="1" applyFont="1" applyFill="1" applyAlignment="1" applyProtection="1">
      <alignment vertical="center"/>
      <protection locked="0"/>
    </xf>
    <xf numFmtId="166" fontId="12" fillId="3" borderId="0" xfId="0" applyNumberFormat="1" applyFont="1" applyFill="1" applyAlignment="1" applyProtection="1">
      <alignment horizontal="center" vertical="center"/>
      <protection locked="0"/>
    </xf>
    <xf numFmtId="49" fontId="18" fillId="3" borderId="0" xfId="0" applyNumberFormat="1" applyFont="1" applyFill="1" applyAlignment="1" applyProtection="1">
      <alignment vertical="center"/>
      <protection locked="0"/>
    </xf>
    <xf numFmtId="171" fontId="18" fillId="3" borderId="0" xfId="0" applyNumberFormat="1" applyFont="1" applyFill="1" applyAlignment="1" applyProtection="1">
      <alignment vertical="center"/>
      <protection locked="0"/>
    </xf>
    <xf numFmtId="166" fontId="18" fillId="3" borderId="0" xfId="0" applyNumberFormat="1" applyFont="1" applyFill="1" applyAlignment="1" applyProtection="1">
      <alignment horizontal="center" vertical="center"/>
      <protection locked="0"/>
    </xf>
    <xf numFmtId="0" fontId="15" fillId="0" borderId="24" xfId="0" applyFont="1" applyBorder="1"/>
    <xf numFmtId="49" fontId="22" fillId="2" borderId="25" xfId="0" applyNumberFormat="1" applyFont="1" applyFill="1" applyBorder="1" applyAlignment="1">
      <alignment horizontal="center" vertical="center" wrapText="1"/>
    </xf>
    <xf numFmtId="0" fontId="22" fillId="4" borderId="25" xfId="0" applyFont="1" applyFill="1" applyBorder="1" applyAlignment="1">
      <alignment wrapText="1"/>
    </xf>
    <xf numFmtId="0" fontId="23" fillId="5" borderId="25" xfId="0" applyFont="1" applyFill="1" applyBorder="1" applyAlignment="1">
      <alignment wrapText="1"/>
    </xf>
    <xf numFmtId="0" fontId="25" fillId="0" borderId="25" xfId="0" applyFont="1" applyBorder="1" applyAlignment="1">
      <alignment wrapText="1"/>
    </xf>
    <xf numFmtId="0" fontId="26" fillId="0" borderId="25" xfId="0" applyFont="1" applyBorder="1" applyAlignment="1">
      <alignment wrapText="1"/>
    </xf>
    <xf numFmtId="0" fontId="24" fillId="5" borderId="25" xfId="0" applyFont="1" applyFill="1" applyBorder="1" applyAlignment="1" applyProtection="1">
      <alignment horizontal="center" vertical="center"/>
      <protection locked="0"/>
    </xf>
    <xf numFmtId="49" fontId="22" fillId="5" borderId="25" xfId="0" applyNumberFormat="1" applyFont="1" applyFill="1" applyBorder="1" applyAlignment="1" applyProtection="1">
      <alignment horizontal="left" vertical="center"/>
      <protection locked="0"/>
    </xf>
    <xf numFmtId="0" fontId="24" fillId="5" borderId="25" xfId="0" applyFont="1" applyFill="1" applyBorder="1" applyAlignment="1" applyProtection="1">
      <alignment horizontal="center" vertical="center" wrapText="1"/>
      <protection locked="0"/>
    </xf>
    <xf numFmtId="171" fontId="24" fillId="5" borderId="25" xfId="0" applyNumberFormat="1" applyFont="1" applyFill="1" applyBorder="1" applyAlignment="1" applyProtection="1">
      <alignment vertical="center"/>
      <protection locked="0"/>
    </xf>
    <xf numFmtId="166" fontId="24" fillId="5" borderId="25" xfId="0" applyNumberFormat="1" applyFont="1" applyFill="1" applyBorder="1" applyAlignment="1" applyProtection="1">
      <alignment horizontal="center" vertical="center"/>
      <protection locked="0"/>
    </xf>
    <xf numFmtId="49" fontId="12" fillId="3" borderId="25" xfId="0" applyNumberFormat="1" applyFont="1" applyFill="1" applyBorder="1" applyAlignment="1" applyProtection="1">
      <alignment vertical="center"/>
      <protection locked="0"/>
    </xf>
    <xf numFmtId="0" fontId="24" fillId="5" borderId="25" xfId="0" applyFont="1" applyFill="1" applyBorder="1" applyAlignment="1">
      <alignment horizontal="center" vertical="center" wrapText="1"/>
    </xf>
    <xf numFmtId="166" fontId="24" fillId="5" borderId="25" xfId="0" applyNumberFormat="1" applyFont="1" applyFill="1" applyBorder="1" applyAlignment="1">
      <alignment horizontal="center" vertical="center"/>
    </xf>
    <xf numFmtId="166" fontId="24" fillId="5" borderId="25" xfId="0" applyNumberFormat="1" applyFont="1" applyFill="1" applyBorder="1" applyAlignment="1">
      <alignment horizontal="right" vertical="center" wrapText="1"/>
    </xf>
    <xf numFmtId="0" fontId="26" fillId="0" borderId="0" xfId="0" applyFont="1"/>
    <xf numFmtId="49" fontId="12" fillId="0" borderId="25" xfId="0" applyNumberFormat="1" applyFont="1" applyBorder="1" applyAlignment="1" applyProtection="1">
      <alignment vertical="center"/>
      <protection locked="0"/>
    </xf>
    <xf numFmtId="0" fontId="22" fillId="0" borderId="25" xfId="0" applyFont="1" applyBorder="1" applyAlignment="1">
      <alignment vertical="center" wrapText="1"/>
    </xf>
    <xf numFmtId="166" fontId="22" fillId="0" borderId="25" xfId="0" applyNumberFormat="1" applyFont="1" applyBorder="1" applyAlignment="1">
      <alignment horizontal="right" vertical="center" wrapText="1"/>
    </xf>
    <xf numFmtId="49" fontId="12" fillId="0" borderId="0" xfId="0" applyNumberFormat="1" applyFont="1" applyAlignment="1" applyProtection="1">
      <alignment vertical="center"/>
      <protection locked="0"/>
    </xf>
    <xf numFmtId="171" fontId="12" fillId="0" borderId="0" xfId="0" applyNumberFormat="1" applyFont="1" applyAlignment="1" applyProtection="1">
      <alignment vertical="center"/>
      <protection locked="0"/>
    </xf>
    <xf numFmtId="166" fontId="12" fillId="0" borderId="0" xfId="0" applyNumberFormat="1" applyFont="1" applyAlignment="1" applyProtection="1">
      <alignment horizontal="center" vertical="center"/>
      <protection locked="0"/>
    </xf>
    <xf numFmtId="166" fontId="12" fillId="3" borderId="0" xfId="0" applyNumberFormat="1" applyFont="1" applyFill="1" applyAlignment="1" applyProtection="1">
      <alignment vertical="center"/>
      <protection locked="0"/>
    </xf>
    <xf numFmtId="0" fontId="23" fillId="0" borderId="23" xfId="0" applyFont="1" applyBorder="1"/>
    <xf numFmtId="0" fontId="26" fillId="0" borderId="24" xfId="0" applyFont="1" applyBorder="1"/>
    <xf numFmtId="49" fontId="22" fillId="4" borderId="25" xfId="0" applyNumberFormat="1" applyFont="1" applyFill="1" applyBorder="1" applyAlignment="1">
      <alignment horizontal="left" vertical="center" wrapText="1"/>
    </xf>
    <xf numFmtId="166" fontId="22" fillId="4" borderId="25" xfId="0" applyNumberFormat="1" applyFont="1" applyFill="1" applyBorder="1" applyAlignment="1">
      <alignment horizontal="center" vertical="center" wrapText="1"/>
    </xf>
    <xf numFmtId="0" fontId="33" fillId="5" borderId="25" xfId="0" applyFont="1" applyFill="1" applyBorder="1" applyAlignment="1">
      <alignment horizontal="center" vertical="center" wrapText="1"/>
    </xf>
    <xf numFmtId="170" fontId="33" fillId="5" borderId="25" xfId="0" applyNumberFormat="1" applyFont="1" applyFill="1" applyBorder="1" applyAlignment="1">
      <alignment horizontal="left" vertical="center" wrapText="1"/>
    </xf>
    <xf numFmtId="49" fontId="28" fillId="5" borderId="25" xfId="0" applyNumberFormat="1" applyFont="1" applyFill="1" applyBorder="1" applyAlignment="1">
      <alignment horizontal="center" vertical="center" wrapText="1"/>
    </xf>
    <xf numFmtId="0" fontId="28" fillId="5" borderId="25" xfId="0" applyFont="1" applyFill="1" applyBorder="1" applyAlignment="1">
      <alignment horizontal="center" vertical="center" wrapText="1"/>
    </xf>
    <xf numFmtId="166" fontId="28" fillId="5" borderId="25" xfId="0" applyNumberFormat="1" applyFont="1" applyFill="1" applyBorder="1" applyAlignment="1">
      <alignment horizontal="center" vertical="center" wrapText="1"/>
    </xf>
    <xf numFmtId="166" fontId="28" fillId="5" borderId="25" xfId="0" applyNumberFormat="1" applyFont="1" applyFill="1" applyBorder="1" applyAlignment="1">
      <alignment vertical="center" wrapText="1"/>
    </xf>
    <xf numFmtId="0" fontId="34" fillId="5" borderId="25" xfId="0" applyFont="1" applyFill="1" applyBorder="1" applyAlignment="1">
      <alignment wrapText="1"/>
    </xf>
    <xf numFmtId="0" fontId="0" fillId="0" borderId="0" xfId="0" applyAlignment="1">
      <alignment wrapText="1"/>
    </xf>
    <xf numFmtId="0" fontId="35" fillId="0" borderId="25" xfId="0" applyFont="1" applyBorder="1" applyAlignment="1">
      <alignment horizontal="center" vertical="center"/>
    </xf>
    <xf numFmtId="170" fontId="35" fillId="0" borderId="25" xfId="0" applyNumberFormat="1" applyFont="1" applyBorder="1" applyAlignment="1">
      <alignment horizontal="left" vertical="center" wrapText="1"/>
    </xf>
    <xf numFmtId="49" fontId="35" fillId="0" borderId="25" xfId="0" applyNumberFormat="1" applyFont="1" applyBorder="1" applyAlignment="1">
      <alignment horizontal="center" vertical="center" wrapText="1"/>
    </xf>
    <xf numFmtId="170" fontId="35" fillId="0" borderId="25" xfId="0" applyNumberFormat="1" applyFont="1" applyBorder="1" applyAlignment="1">
      <alignment horizontal="center" vertical="center"/>
    </xf>
    <xf numFmtId="166" fontId="36" fillId="0" borderId="25" xfId="0" applyNumberFormat="1" applyFont="1" applyBorder="1" applyAlignment="1">
      <alignment horizontal="center" vertical="center"/>
    </xf>
    <xf numFmtId="166" fontId="36" fillId="0" borderId="25" xfId="0" applyNumberFormat="1" applyFont="1" applyBorder="1" applyAlignment="1">
      <alignment horizontal="right" vertical="center" wrapText="1"/>
    </xf>
    <xf numFmtId="0" fontId="26" fillId="0" borderId="23" xfId="0" applyFont="1" applyBorder="1" applyAlignment="1">
      <alignment wrapText="1"/>
    </xf>
    <xf numFmtId="0" fontId="0" fillId="0" borderId="25" xfId="0" applyFont="1" applyBorder="1" applyAlignment="1">
      <alignment horizontal="center" wrapText="1"/>
    </xf>
    <xf numFmtId="0" fontId="26" fillId="0" borderId="25" xfId="0" applyFont="1" applyBorder="1" applyAlignment="1">
      <alignment horizontal="center" wrapText="1"/>
    </xf>
    <xf numFmtId="166" fontId="26" fillId="0" borderId="25" xfId="0" applyNumberFormat="1" applyFont="1" applyBorder="1" applyAlignment="1">
      <alignment horizontal="center" wrapText="1"/>
    </xf>
    <xf numFmtId="0" fontId="14" fillId="0" borderId="25" xfId="0" applyFont="1" applyBorder="1" applyAlignment="1">
      <alignment horizontal="center" wrapText="1"/>
    </xf>
    <xf numFmtId="49" fontId="14" fillId="0" borderId="25" xfId="0" applyNumberFormat="1" applyFont="1" applyBorder="1" applyAlignment="1">
      <alignment horizontal="center" vertical="center" wrapText="1"/>
    </xf>
    <xf numFmtId="0" fontId="14" fillId="0" borderId="25" xfId="0" applyFont="1" applyBorder="1" applyAlignment="1">
      <alignment horizontal="center" vertical="center" wrapText="1"/>
    </xf>
    <xf numFmtId="0" fontId="35" fillId="0" borderId="25" xfId="0" applyFont="1" applyBorder="1" applyAlignment="1">
      <alignment horizontal="center" vertical="center" wrapText="1"/>
    </xf>
    <xf numFmtId="49" fontId="35" fillId="0" borderId="23" xfId="0" applyNumberFormat="1" applyFont="1" applyBorder="1" applyAlignment="1">
      <alignment horizontal="left" vertical="center" wrapText="1"/>
    </xf>
    <xf numFmtId="166" fontId="37" fillId="0" borderId="25" xfId="0" applyNumberFormat="1" applyFont="1" applyBorder="1" applyAlignment="1">
      <alignment horizontal="center" vertical="center" wrapText="1"/>
    </xf>
    <xf numFmtId="166" fontId="38" fillId="0" borderId="25" xfId="0" applyNumberFormat="1" applyFont="1" applyBorder="1" applyAlignment="1">
      <alignment horizontal="center"/>
    </xf>
    <xf numFmtId="0" fontId="0" fillId="0" borderId="25" xfId="0" applyFont="1" applyBorder="1" applyAlignment="1">
      <alignment wrapText="1"/>
    </xf>
    <xf numFmtId="0" fontId="0" fillId="0" borderId="25" xfId="0" applyFont="1" applyBorder="1" applyAlignment="1">
      <alignment horizontal="center" vertical="center" wrapText="1"/>
    </xf>
    <xf numFmtId="166" fontId="14" fillId="0" borderId="25" xfId="0" applyNumberFormat="1" applyFont="1" applyBorder="1" applyAlignment="1">
      <alignment horizontal="center" vertical="center" wrapText="1"/>
    </xf>
    <xf numFmtId="170" fontId="22" fillId="5" borderId="25" xfId="0" applyNumberFormat="1" applyFont="1" applyFill="1" applyBorder="1" applyAlignment="1">
      <alignment horizontal="left" vertical="center" wrapText="1"/>
    </xf>
    <xf numFmtId="49" fontId="12" fillId="5" borderId="25" xfId="0" applyNumberFormat="1" applyFont="1" applyFill="1" applyBorder="1" applyAlignment="1">
      <alignment horizontal="center" vertical="center" wrapText="1"/>
    </xf>
    <xf numFmtId="170" fontId="12" fillId="5" borderId="25" xfId="0" applyNumberFormat="1" applyFont="1" applyFill="1" applyBorder="1" applyAlignment="1">
      <alignment horizontal="center" vertical="center" wrapText="1"/>
    </xf>
    <xf numFmtId="166" fontId="26" fillId="5" borderId="25" xfId="0" applyNumberFormat="1" applyFont="1" applyFill="1" applyBorder="1" applyAlignment="1">
      <alignment horizontal="center" wrapText="1"/>
    </xf>
    <xf numFmtId="166" fontId="12" fillId="5" borderId="25" xfId="0" applyNumberFormat="1" applyFont="1" applyFill="1" applyBorder="1" applyAlignment="1">
      <alignment vertical="center" wrapText="1"/>
    </xf>
    <xf numFmtId="166" fontId="12" fillId="5" borderId="25" xfId="0" applyNumberFormat="1" applyFont="1" applyFill="1" applyBorder="1" applyAlignment="1">
      <alignment horizontal="right" vertical="center" wrapText="1"/>
    </xf>
    <xf numFmtId="166" fontId="26" fillId="0" borderId="24" xfId="0" applyNumberFormat="1" applyFont="1" applyBorder="1" applyAlignment="1">
      <alignment horizontal="center" wrapText="1"/>
    </xf>
    <xf numFmtId="0" fontId="39" fillId="0" borderId="25" xfId="0" applyFont="1" applyBorder="1" applyAlignment="1">
      <alignment horizontal="center" wrapText="1"/>
    </xf>
    <xf numFmtId="3" fontId="14" fillId="0" borderId="25" xfId="0" applyNumberFormat="1" applyFont="1" applyBorder="1" applyAlignment="1">
      <alignment horizontal="center" vertical="center" wrapText="1"/>
    </xf>
    <xf numFmtId="0" fontId="40" fillId="0" borderId="25" xfId="0" applyFont="1" applyBorder="1" applyAlignment="1">
      <alignment horizontal="center" wrapText="1"/>
    </xf>
    <xf numFmtId="0" fontId="35" fillId="5" borderId="25" xfId="0" applyFont="1" applyFill="1" applyBorder="1" applyAlignment="1">
      <alignment horizontal="center" vertical="center" wrapText="1"/>
    </xf>
    <xf numFmtId="49" fontId="35" fillId="5" borderId="25" xfId="0" applyNumberFormat="1" applyFont="1" applyFill="1" applyBorder="1" applyAlignment="1">
      <alignment horizontal="left" vertical="center" wrapText="1"/>
    </xf>
    <xf numFmtId="166" fontId="37" fillId="5" borderId="25" xfId="0" applyNumberFormat="1" applyFont="1" applyFill="1" applyBorder="1" applyAlignment="1">
      <alignment horizontal="center" vertical="center" wrapText="1"/>
    </xf>
    <xf numFmtId="166" fontId="38" fillId="5" borderId="25" xfId="0" applyNumberFormat="1" applyFont="1" applyFill="1" applyBorder="1" applyAlignment="1">
      <alignment horizontal="center"/>
    </xf>
    <xf numFmtId="166" fontId="36" fillId="5" borderId="25" xfId="0" applyNumberFormat="1" applyFont="1" applyFill="1" applyBorder="1" applyAlignment="1">
      <alignment horizontal="center" vertical="center"/>
    </xf>
    <xf numFmtId="166" fontId="36" fillId="5" borderId="25" xfId="0" applyNumberFormat="1" applyFont="1" applyFill="1" applyBorder="1" applyAlignment="1">
      <alignment horizontal="right" vertical="center" wrapText="1"/>
    </xf>
    <xf numFmtId="0" fontId="12" fillId="0" borderId="25" xfId="0" applyFont="1" applyBorder="1" applyAlignment="1">
      <alignment horizontal="center" vertical="center"/>
    </xf>
    <xf numFmtId="166" fontId="26" fillId="0" borderId="24" xfId="0" applyNumberFormat="1" applyFont="1" applyBorder="1" applyAlignment="1">
      <alignment horizontal="center"/>
    </xf>
    <xf numFmtId="0" fontId="26" fillId="0" borderId="23" xfId="0" applyFont="1" applyBorder="1"/>
    <xf numFmtId="0" fontId="26" fillId="0" borderId="25" xfId="0" applyFont="1" applyBorder="1" applyAlignment="1">
      <alignment horizontal="center"/>
    </xf>
    <xf numFmtId="166" fontId="26" fillId="0" borderId="25" xfId="0" applyNumberFormat="1" applyFont="1" applyBorder="1" applyAlignment="1">
      <alignment horizontal="center"/>
    </xf>
    <xf numFmtId="0" fontId="12" fillId="4" borderId="25" xfId="0" applyFont="1" applyFill="1" applyBorder="1" applyAlignment="1" applyProtection="1">
      <alignment horizontal="center" vertical="center" wrapText="1"/>
      <protection locked="0"/>
    </xf>
    <xf numFmtId="0" fontId="12" fillId="4" borderId="25" xfId="0" applyFont="1" applyFill="1" applyBorder="1" applyAlignment="1" applyProtection="1">
      <alignment horizontal="center" vertical="center"/>
      <protection locked="0"/>
    </xf>
    <xf numFmtId="166" fontId="12" fillId="4" borderId="25" xfId="0" applyNumberFormat="1" applyFont="1" applyFill="1" applyBorder="1" applyAlignment="1" applyProtection="1">
      <alignment vertical="center"/>
      <protection locked="0"/>
    </xf>
    <xf numFmtId="166" fontId="12" fillId="4" borderId="25" xfId="0" applyNumberFormat="1" applyFont="1" applyFill="1" applyBorder="1" applyAlignment="1" applyProtection="1">
      <alignment horizontal="center" vertical="center"/>
      <protection locked="0"/>
    </xf>
    <xf numFmtId="0" fontId="24" fillId="5" borderId="25" xfId="0" applyFont="1" applyFill="1" applyBorder="1" applyAlignment="1">
      <alignment horizontal="center" vertical="center"/>
    </xf>
    <xf numFmtId="0" fontId="22" fillId="5" borderId="25" xfId="0" applyFont="1" applyFill="1" applyBorder="1" applyAlignment="1">
      <alignment horizontal="left" vertical="center" wrapText="1"/>
    </xf>
    <xf numFmtId="0" fontId="26" fillId="0" borderId="25" xfId="0" applyFont="1" applyBorder="1" applyAlignment="1">
      <alignment vertical="center" wrapText="1"/>
    </xf>
    <xf numFmtId="0" fontId="12" fillId="0" borderId="25" xfId="0" applyFont="1" applyBorder="1" applyAlignment="1" applyProtection="1">
      <alignment horizontal="center" vertical="center" wrapText="1"/>
      <protection locked="0"/>
    </xf>
    <xf numFmtId="166" fontId="12" fillId="0" borderId="25" xfId="0" applyNumberFormat="1" applyFont="1" applyBorder="1" applyAlignment="1" applyProtection="1">
      <alignment vertical="center"/>
      <protection locked="0"/>
    </xf>
    <xf numFmtId="0" fontId="22" fillId="5" borderId="25" xfId="0" applyFont="1" applyFill="1" applyBorder="1" applyAlignment="1">
      <alignment horizontal="left" vertical="center"/>
    </xf>
    <xf numFmtId="0" fontId="24" fillId="4" borderId="25" xfId="0" applyFont="1" applyFill="1" applyBorder="1" applyAlignment="1" applyProtection="1">
      <alignment horizontal="center" vertical="center" wrapText="1"/>
      <protection locked="0"/>
    </xf>
    <xf numFmtId="0" fontId="24" fillId="4" borderId="25" xfId="0" applyFont="1" applyFill="1" applyBorder="1" applyAlignment="1" applyProtection="1">
      <alignment horizontal="center" vertical="center"/>
      <protection locked="0"/>
    </xf>
    <xf numFmtId="166" fontId="24" fillId="4" borderId="25" xfId="0" applyNumberFormat="1" applyFont="1" applyFill="1" applyBorder="1" applyAlignment="1" applyProtection="1">
      <alignment vertical="center"/>
      <protection locked="0"/>
    </xf>
    <xf numFmtId="166" fontId="24" fillId="4" borderId="25" xfId="0" applyNumberFormat="1" applyFont="1" applyFill="1" applyBorder="1" applyAlignment="1" applyProtection="1">
      <alignment horizontal="center" vertical="center"/>
      <protection locked="0"/>
    </xf>
    <xf numFmtId="0" fontId="24" fillId="4" borderId="25" xfId="0" applyFont="1" applyFill="1" applyBorder="1" applyAlignment="1">
      <alignment horizontal="center" vertical="center" wrapText="1"/>
    </xf>
    <xf numFmtId="166" fontId="24" fillId="4" borderId="25" xfId="0" applyNumberFormat="1" applyFont="1" applyFill="1" applyBorder="1" applyAlignment="1">
      <alignment horizontal="center" vertical="center"/>
    </xf>
    <xf numFmtId="166" fontId="24" fillId="4" borderId="25" xfId="0" applyNumberFormat="1" applyFont="1" applyFill="1" applyBorder="1" applyAlignment="1">
      <alignment horizontal="right" vertical="center" wrapText="1"/>
    </xf>
    <xf numFmtId="0" fontId="26" fillId="0" borderId="25" xfId="0" applyFont="1" applyBorder="1"/>
    <xf numFmtId="0" fontId="12" fillId="0" borderId="25" xfId="0" applyFont="1" applyBorder="1" applyAlignment="1" applyProtection="1">
      <alignment horizontal="left" vertical="center" wrapText="1"/>
      <protection locked="0"/>
    </xf>
    <xf numFmtId="166" fontId="12" fillId="0" borderId="0" xfId="0" applyNumberFormat="1" applyFont="1" applyAlignment="1" applyProtection="1">
      <alignment vertical="center"/>
      <protection locked="0"/>
    </xf>
    <xf numFmtId="166" fontId="12" fillId="3" borderId="0" xfId="0" applyNumberFormat="1" applyFont="1" applyFill="1" applyAlignment="1" applyProtection="1">
      <alignment horizontal="left" vertical="center"/>
      <protection locked="0"/>
    </xf>
    <xf numFmtId="0" fontId="13" fillId="2" borderId="25" xfId="0" applyFont="1" applyFill="1" applyBorder="1" applyAlignment="1">
      <alignment horizontal="center" vertical="center" wrapText="1"/>
    </xf>
    <xf numFmtId="49" fontId="13" fillId="2" borderId="25" xfId="0" applyNumberFormat="1" applyFont="1" applyFill="1" applyBorder="1" applyAlignment="1">
      <alignment horizontal="center" vertical="center" wrapText="1"/>
    </xf>
    <xf numFmtId="166" fontId="13" fillId="2" borderId="25" xfId="0" applyNumberFormat="1" applyFont="1" applyFill="1" applyBorder="1" applyAlignment="1">
      <alignment horizontal="center" vertical="center" wrapText="1"/>
    </xf>
    <xf numFmtId="166" fontId="13" fillId="2" borderId="25" xfId="0" applyNumberFormat="1" applyFont="1" applyFill="1" applyBorder="1" applyAlignment="1">
      <alignment horizontal="left" vertical="center" wrapText="1"/>
    </xf>
    <xf numFmtId="0" fontId="13" fillId="4" borderId="25" xfId="0" applyFont="1" applyFill="1" applyBorder="1" applyAlignment="1">
      <alignment horizontal="center" vertical="center" wrapText="1"/>
    </xf>
    <xf numFmtId="49" fontId="13" fillId="4" borderId="25" xfId="0" applyNumberFormat="1" applyFont="1" applyFill="1" applyBorder="1" applyAlignment="1">
      <alignment horizontal="left" vertical="center" wrapText="1"/>
    </xf>
    <xf numFmtId="0" fontId="35" fillId="4" borderId="25" xfId="0" applyFont="1" applyFill="1" applyBorder="1" applyAlignment="1">
      <alignment horizontal="center" vertical="center" wrapText="1"/>
    </xf>
    <xf numFmtId="166" fontId="35" fillId="4" borderId="25" xfId="0" applyNumberFormat="1" applyFont="1" applyFill="1" applyBorder="1" applyAlignment="1">
      <alignment horizontal="center" vertical="center" wrapText="1"/>
    </xf>
    <xf numFmtId="166" fontId="35" fillId="4" borderId="25" xfId="0" applyNumberFormat="1" applyFont="1" applyFill="1" applyBorder="1" applyAlignment="1">
      <alignment horizontal="left" vertical="center" wrapText="1"/>
    </xf>
    <xf numFmtId="0" fontId="13" fillId="5" borderId="25" xfId="0" applyFont="1" applyFill="1" applyBorder="1" applyAlignment="1">
      <alignment horizontal="center" vertical="center"/>
    </xf>
    <xf numFmtId="170" fontId="13" fillId="5" borderId="25" xfId="0" applyNumberFormat="1" applyFont="1" applyFill="1" applyBorder="1" applyAlignment="1">
      <alignment horizontal="left" vertical="center" wrapText="1"/>
    </xf>
    <xf numFmtId="49" fontId="14" fillId="5" borderId="25" xfId="0" applyNumberFormat="1" applyFont="1" applyFill="1" applyBorder="1" applyAlignment="1">
      <alignment horizontal="center" vertical="center"/>
    </xf>
    <xf numFmtId="0" fontId="14" fillId="5" borderId="25" xfId="0" applyFont="1" applyFill="1" applyBorder="1" applyAlignment="1">
      <alignment horizontal="center" vertical="center" wrapText="1"/>
    </xf>
    <xf numFmtId="166" fontId="14" fillId="5" borderId="25" xfId="0" applyNumberFormat="1" applyFont="1" applyFill="1" applyBorder="1" applyAlignment="1">
      <alignment horizontal="center" vertical="center"/>
    </xf>
    <xf numFmtId="166" fontId="14" fillId="5" borderId="25" xfId="0" applyNumberFormat="1" applyFont="1" applyFill="1" applyBorder="1" applyAlignment="1">
      <alignment vertical="center"/>
    </xf>
    <xf numFmtId="166" fontId="13" fillId="5" borderId="25" xfId="0" applyNumberFormat="1" applyFont="1" applyFill="1" applyBorder="1" applyAlignment="1">
      <alignment horizontal="left" vertical="center" wrapText="1"/>
    </xf>
    <xf numFmtId="0" fontId="14" fillId="3" borderId="25" xfId="0" applyFont="1" applyFill="1" applyBorder="1" applyAlignment="1">
      <alignment horizontal="center" vertical="center"/>
    </xf>
    <xf numFmtId="170" fontId="14" fillId="3" borderId="25" xfId="0" applyNumberFormat="1" applyFont="1" applyFill="1" applyBorder="1" applyAlignment="1">
      <alignment horizontal="left" vertical="center" wrapText="1"/>
    </xf>
    <xf numFmtId="49" fontId="14" fillId="3" borderId="25" xfId="0" applyNumberFormat="1" applyFont="1" applyFill="1" applyBorder="1" applyAlignment="1">
      <alignment horizontal="center" vertical="center" wrapText="1"/>
    </xf>
    <xf numFmtId="170" fontId="14" fillId="3" borderId="25" xfId="0" applyNumberFormat="1" applyFont="1" applyFill="1" applyBorder="1" applyAlignment="1">
      <alignment horizontal="center" vertical="center"/>
    </xf>
    <xf numFmtId="170" fontId="14" fillId="0" borderId="23" xfId="0" applyNumberFormat="1" applyFont="1" applyBorder="1" applyAlignment="1">
      <alignment horizontal="left" vertical="center" wrapText="1"/>
    </xf>
    <xf numFmtId="0" fontId="40" fillId="3" borderId="25" xfId="0" applyFont="1" applyFill="1" applyBorder="1" applyAlignment="1">
      <alignment horizontal="center" vertical="center"/>
    </xf>
    <xf numFmtId="170" fontId="14" fillId="0" borderId="25" xfId="0" applyNumberFormat="1" applyFont="1" applyBorder="1" applyAlignment="1">
      <alignment horizontal="center" vertical="center"/>
    </xf>
    <xf numFmtId="0" fontId="40" fillId="0" borderId="25" xfId="0" applyFont="1" applyBorder="1" applyAlignment="1">
      <alignment horizontal="center" vertical="center"/>
    </xf>
    <xf numFmtId="170" fontId="12" fillId="0" borderId="25" xfId="0" applyNumberFormat="1" applyFont="1" applyBorder="1" applyAlignment="1">
      <alignment horizontal="left" vertical="center" wrapText="1"/>
    </xf>
    <xf numFmtId="0" fontId="40" fillId="0" borderId="25" xfId="0" applyFont="1" applyBorder="1" applyAlignment="1">
      <alignment wrapText="1"/>
    </xf>
    <xf numFmtId="170" fontId="14" fillId="5" borderId="25" xfId="0" applyNumberFormat="1" applyFont="1" applyFill="1" applyBorder="1" applyAlignment="1">
      <alignment horizontal="center" vertical="center"/>
    </xf>
    <xf numFmtId="166" fontId="28" fillId="5" borderId="25" xfId="0" applyNumberFormat="1" applyFont="1" applyFill="1" applyBorder="1" applyAlignment="1">
      <alignment horizontal="center" vertical="center"/>
    </xf>
    <xf numFmtId="166" fontId="28" fillId="5" borderId="25" xfId="0" applyNumberFormat="1" applyFont="1" applyFill="1" applyBorder="1" applyAlignment="1">
      <alignment horizontal="right" vertical="center" wrapText="1"/>
    </xf>
    <xf numFmtId="170" fontId="14" fillId="0" borderId="25" xfId="0" applyNumberFormat="1" applyFont="1" applyBorder="1" applyAlignment="1">
      <alignment horizontal="left" vertical="center" wrapText="1"/>
    </xf>
    <xf numFmtId="49" fontId="14" fillId="0" borderId="25" xfId="0" applyNumberFormat="1" applyFont="1" applyBorder="1" applyAlignment="1">
      <alignment horizontal="center" vertical="center"/>
    </xf>
    <xf numFmtId="0" fontId="40" fillId="0" borderId="23" xfId="0" applyFont="1" applyBorder="1" applyAlignment="1">
      <alignment horizontal="left" vertical="center" wrapText="1"/>
    </xf>
    <xf numFmtId="0" fontId="40" fillId="0" borderId="25" xfId="0" applyFont="1" applyBorder="1" applyAlignment="1">
      <alignment horizontal="center" vertical="center" wrapText="1"/>
    </xf>
    <xf numFmtId="0" fontId="40" fillId="0" borderId="23" xfId="0" applyFont="1" applyBorder="1" applyAlignment="1">
      <alignment wrapText="1"/>
    </xf>
    <xf numFmtId="0" fontId="14" fillId="0" borderId="25" xfId="0" applyFont="1" applyBorder="1" applyAlignment="1">
      <alignment horizontal="center" vertical="center"/>
    </xf>
    <xf numFmtId="0" fontId="40" fillId="0" borderId="25" xfId="0" applyFont="1" applyBorder="1" applyAlignment="1">
      <alignment horizontal="left" vertical="center" wrapText="1"/>
    </xf>
    <xf numFmtId="171" fontId="12" fillId="4" borderId="25" xfId="0" applyNumberFormat="1" applyFont="1" applyFill="1" applyBorder="1" applyAlignment="1" applyProtection="1">
      <alignment vertical="center"/>
      <protection locked="0"/>
    </xf>
    <xf numFmtId="166" fontId="12" fillId="0" borderId="25" xfId="1" applyFont="1" applyBorder="1" applyAlignment="1" applyProtection="1">
      <alignment vertical="center"/>
      <protection locked="0"/>
    </xf>
    <xf numFmtId="166" fontId="22" fillId="5" borderId="25" xfId="1" applyFont="1" applyFill="1" applyBorder="1" applyAlignment="1" applyProtection="1">
      <alignment horizontal="center" vertical="center"/>
    </xf>
    <xf numFmtId="171" fontId="22" fillId="4" borderId="25" xfId="0" applyNumberFormat="1" applyFont="1" applyFill="1" applyBorder="1" applyAlignment="1" applyProtection="1">
      <alignment vertical="center"/>
      <protection locked="0"/>
    </xf>
    <xf numFmtId="166" fontId="22" fillId="4" borderId="25" xfId="0" applyNumberFormat="1" applyFont="1" applyFill="1" applyBorder="1" applyAlignment="1" applyProtection="1">
      <alignment horizontal="center" vertical="center"/>
      <protection locked="0"/>
    </xf>
    <xf numFmtId="166" fontId="12" fillId="0" borderId="0" xfId="0" applyNumberFormat="1" applyFont="1" applyAlignment="1" applyProtection="1">
      <alignment horizontal="left" vertical="center"/>
      <protection locked="0"/>
    </xf>
    <xf numFmtId="166" fontId="13" fillId="4" borderId="25" xfId="0" applyNumberFormat="1" applyFont="1" applyFill="1" applyBorder="1" applyAlignment="1">
      <alignment horizontal="center" vertical="center" wrapText="1"/>
    </xf>
    <xf numFmtId="0" fontId="35" fillId="5" borderId="25" xfId="0" applyFont="1" applyFill="1" applyBorder="1" applyAlignment="1">
      <alignment horizontal="center" vertical="center"/>
    </xf>
    <xf numFmtId="170" fontId="35" fillId="5" borderId="25" xfId="0" applyNumberFormat="1" applyFont="1" applyFill="1" applyBorder="1" applyAlignment="1">
      <alignment horizontal="left" vertical="center" wrapText="1"/>
    </xf>
    <xf numFmtId="0" fontId="40" fillId="3" borderId="25" xfId="0" applyFont="1" applyFill="1" applyBorder="1"/>
    <xf numFmtId="49" fontId="14" fillId="3" borderId="25" xfId="0" applyNumberFormat="1" applyFont="1" applyFill="1" applyBorder="1" applyAlignment="1">
      <alignment horizontal="center" vertical="center"/>
    </xf>
    <xf numFmtId="0" fontId="14" fillId="3" borderId="25" xfId="0" applyFont="1" applyFill="1" applyBorder="1" applyAlignment="1">
      <alignment horizontal="center" vertical="center" wrapText="1"/>
    </xf>
    <xf numFmtId="0" fontId="13" fillId="4" borderId="25" xfId="0" applyFont="1" applyFill="1" applyBorder="1" applyAlignment="1">
      <alignment horizontal="center" vertical="center"/>
    </xf>
    <xf numFmtId="170" fontId="13" fillId="4" borderId="25" xfId="0" applyNumberFormat="1" applyFont="1" applyFill="1" applyBorder="1" applyAlignment="1">
      <alignment horizontal="left" vertical="center" wrapText="1"/>
    </xf>
    <xf numFmtId="49" fontId="13" fillId="4" borderId="25" xfId="0" applyNumberFormat="1" applyFont="1" applyFill="1" applyBorder="1" applyAlignment="1">
      <alignment horizontal="center" vertical="center"/>
    </xf>
    <xf numFmtId="170" fontId="13" fillId="4" borderId="25" xfId="0" applyNumberFormat="1" applyFont="1" applyFill="1" applyBorder="1" applyAlignment="1">
      <alignment horizontal="center" vertical="center"/>
    </xf>
    <xf numFmtId="166" fontId="28" fillId="4" borderId="25" xfId="0" applyNumberFormat="1" applyFont="1" applyFill="1" applyBorder="1" applyAlignment="1">
      <alignment horizontal="center" vertical="center"/>
    </xf>
    <xf numFmtId="166" fontId="28" fillId="4" borderId="25" xfId="0" applyNumberFormat="1" applyFont="1" applyFill="1" applyBorder="1" applyAlignment="1">
      <alignment horizontal="right" vertical="center" wrapText="1"/>
    </xf>
    <xf numFmtId="49" fontId="35" fillId="0" borderId="25" xfId="0" applyNumberFormat="1" applyFont="1" applyBorder="1" applyAlignment="1">
      <alignment horizontal="center" vertical="center"/>
    </xf>
    <xf numFmtId="0" fontId="40" fillId="3" borderId="25" xfId="0" applyFont="1" applyFill="1" applyBorder="1" applyAlignment="1">
      <alignment wrapText="1"/>
    </xf>
    <xf numFmtId="0" fontId="40" fillId="3" borderId="23" xfId="0" applyFont="1" applyFill="1" applyBorder="1"/>
    <xf numFmtId="0" fontId="40" fillId="3" borderId="25" xfId="0" applyFont="1" applyFill="1" applyBorder="1" applyAlignment="1">
      <alignment vertical="center"/>
    </xf>
    <xf numFmtId="49" fontId="35" fillId="0" borderId="25" xfId="0" applyNumberFormat="1" applyFont="1" applyBorder="1" applyAlignment="1">
      <alignment horizontal="left" vertical="center" wrapText="1"/>
    </xf>
    <xf numFmtId="166" fontId="37" fillId="0" borderId="25" xfId="0" applyNumberFormat="1" applyFont="1" applyBorder="1" applyAlignment="1">
      <alignment horizontal="center" vertical="center"/>
    </xf>
    <xf numFmtId="0" fontId="12" fillId="5" borderId="25" xfId="0" applyFont="1" applyFill="1" applyBorder="1" applyAlignment="1" applyProtection="1">
      <alignment horizontal="center" vertical="center" wrapText="1"/>
      <protection locked="0"/>
    </xf>
    <xf numFmtId="0" fontId="12" fillId="5" borderId="25" xfId="0" applyFont="1" applyFill="1" applyBorder="1" applyAlignment="1" applyProtection="1">
      <alignment horizontal="center" vertical="center"/>
      <protection locked="0"/>
    </xf>
    <xf numFmtId="166" fontId="12" fillId="5" borderId="25" xfId="1" applyFont="1" applyFill="1" applyBorder="1" applyAlignment="1" applyProtection="1">
      <alignment vertical="center"/>
      <protection locked="0"/>
    </xf>
    <xf numFmtId="0" fontId="41" fillId="0" borderId="0" xfId="0" applyFont="1"/>
    <xf numFmtId="166" fontId="12" fillId="5" borderId="25" xfId="0" applyNumberFormat="1" applyFont="1" applyFill="1" applyBorder="1" applyAlignment="1">
      <alignment vertical="center"/>
    </xf>
    <xf numFmtId="166" fontId="22" fillId="5" borderId="25" xfId="0" applyNumberFormat="1" applyFont="1" applyFill="1" applyBorder="1" applyAlignment="1">
      <alignment horizontal="left" vertical="center" wrapText="1"/>
    </xf>
    <xf numFmtId="170" fontId="12" fillId="5" borderId="25" xfId="0" applyNumberFormat="1" applyFont="1" applyFill="1" applyBorder="1" applyAlignment="1">
      <alignment horizontal="center" vertical="center"/>
    </xf>
    <xf numFmtId="166" fontId="23" fillId="5" borderId="25" xfId="0" applyNumberFormat="1" applyFont="1" applyFill="1" applyBorder="1" applyAlignment="1">
      <alignment horizontal="left" vertical="center"/>
    </xf>
    <xf numFmtId="0" fontId="26" fillId="3" borderId="23" xfId="0" applyFont="1" applyFill="1" applyBorder="1" applyAlignment="1">
      <alignment wrapText="1"/>
    </xf>
    <xf numFmtId="0" fontId="26" fillId="0" borderId="25" xfId="0" applyFont="1" applyBorder="1" applyAlignment="1">
      <alignment horizontal="center" vertical="center" wrapText="1"/>
    </xf>
    <xf numFmtId="0" fontId="26" fillId="0" borderId="25" xfId="0" applyFont="1" applyBorder="1" applyAlignment="1">
      <alignment horizontal="center" vertical="center"/>
    </xf>
    <xf numFmtId="0" fontId="12" fillId="0" borderId="25" xfId="0" applyFont="1" applyBorder="1" applyAlignment="1">
      <alignment horizontal="left"/>
    </xf>
    <xf numFmtId="0" fontId="22" fillId="4" borderId="25" xfId="0" applyFont="1" applyFill="1" applyBorder="1"/>
    <xf numFmtId="0" fontId="26" fillId="0" borderId="0" xfId="0" applyFont="1" applyAlignment="1">
      <alignment wrapText="1"/>
    </xf>
    <xf numFmtId="0" fontId="12" fillId="0" borderId="25" xfId="0" applyFont="1" applyBorder="1" applyAlignment="1">
      <alignment horizontal="center"/>
    </xf>
    <xf numFmtId="0" fontId="12" fillId="0" borderId="25" xfId="0" applyFont="1" applyBorder="1"/>
    <xf numFmtId="0" fontId="23" fillId="4" borderId="25" xfId="0" applyFont="1" applyFill="1" applyBorder="1" applyAlignment="1">
      <alignment wrapText="1"/>
    </xf>
    <xf numFmtId="49" fontId="12" fillId="4" borderId="25" xfId="0" applyNumberFormat="1" applyFont="1" applyFill="1" applyBorder="1" applyAlignment="1">
      <alignment horizontal="center" vertical="center" wrapText="1"/>
    </xf>
    <xf numFmtId="166" fontId="12" fillId="4" borderId="25" xfId="0" applyNumberFormat="1" applyFont="1" applyFill="1" applyBorder="1" applyAlignment="1">
      <alignment horizontal="center" vertical="center"/>
    </xf>
    <xf numFmtId="4" fontId="12" fillId="4" borderId="25" xfId="0" applyNumberFormat="1" applyFont="1" applyFill="1" applyBorder="1" applyAlignment="1">
      <alignment vertical="center"/>
    </xf>
    <xf numFmtId="166" fontId="12" fillId="0" borderId="25" xfId="0" applyNumberFormat="1" applyFont="1" applyBorder="1" applyAlignment="1">
      <alignment horizontal="center" vertical="center" wrapText="1"/>
    </xf>
    <xf numFmtId="166" fontId="26" fillId="0" borderId="25" xfId="1" applyFont="1" applyBorder="1" applyAlignment="1" applyProtection="1">
      <alignment horizontal="center" wrapText="1"/>
    </xf>
    <xf numFmtId="166" fontId="26" fillId="0" borderId="25" xfId="1" applyFont="1" applyBorder="1" applyAlignment="1" applyProtection="1">
      <alignment horizontal="center"/>
    </xf>
    <xf numFmtId="0" fontId="33" fillId="4" borderId="25" xfId="0" applyFont="1" applyFill="1" applyBorder="1" applyAlignment="1" applyProtection="1">
      <alignment horizontal="center" vertical="center"/>
      <protection locked="0"/>
    </xf>
    <xf numFmtId="0" fontId="33" fillId="4" borderId="25" xfId="0" applyFont="1" applyFill="1" applyBorder="1" applyAlignment="1" applyProtection="1">
      <alignment horizontal="center" vertical="center" wrapText="1"/>
      <protection locked="0"/>
    </xf>
    <xf numFmtId="171" fontId="33" fillId="4" borderId="25" xfId="0" applyNumberFormat="1" applyFont="1" applyFill="1" applyBorder="1" applyAlignment="1" applyProtection="1">
      <alignment vertical="center"/>
      <protection locked="0"/>
    </xf>
    <xf numFmtId="166" fontId="33" fillId="4" borderId="25" xfId="0" applyNumberFormat="1" applyFont="1" applyFill="1" applyBorder="1" applyAlignment="1" applyProtection="1">
      <alignment horizontal="center" vertical="center"/>
      <protection locked="0"/>
    </xf>
    <xf numFmtId="0" fontId="22" fillId="4" borderId="25" xfId="0" applyFont="1" applyFill="1" applyBorder="1" applyAlignment="1">
      <alignment horizontal="left" vertical="center" wrapText="1"/>
    </xf>
    <xf numFmtId="49" fontId="42" fillId="0" borderId="25" xfId="0" applyNumberFormat="1" applyFont="1" applyBorder="1" applyAlignment="1">
      <alignment horizontal="left" vertical="top" wrapText="1"/>
    </xf>
    <xf numFmtId="166" fontId="12" fillId="0" borderId="23" xfId="1" applyFont="1" applyBorder="1" applyAlignment="1" applyProtection="1">
      <alignment horizontal="right" vertical="center" wrapText="1"/>
    </xf>
    <xf numFmtId="166" fontId="22" fillId="5" borderId="25" xfId="1" applyFont="1" applyFill="1" applyBorder="1" applyAlignment="1" applyProtection="1">
      <alignment horizontal="right" vertical="center"/>
    </xf>
    <xf numFmtId="0" fontId="24" fillId="3" borderId="25" xfId="0" applyFont="1" applyFill="1" applyBorder="1" applyAlignment="1" applyProtection="1">
      <alignment horizontal="center" vertical="center"/>
      <protection locked="0"/>
    </xf>
    <xf numFmtId="49" fontId="24" fillId="3" borderId="25" xfId="0" applyNumberFormat="1" applyFont="1" applyFill="1" applyBorder="1" applyAlignment="1" applyProtection="1">
      <alignment vertical="center"/>
      <protection locked="0"/>
    </xf>
    <xf numFmtId="0" fontId="32" fillId="0" borderId="25" xfId="0" applyFont="1" applyBorder="1" applyAlignment="1">
      <alignment horizontal="center" vertical="center" wrapText="1"/>
    </xf>
    <xf numFmtId="166" fontId="32" fillId="0" borderId="25" xfId="0" applyNumberFormat="1" applyFont="1" applyBorder="1" applyAlignment="1">
      <alignment horizontal="center" vertical="center"/>
    </xf>
    <xf numFmtId="166" fontId="32" fillId="0" borderId="25" xfId="0" applyNumberFormat="1" applyFont="1" applyBorder="1" applyAlignment="1">
      <alignment horizontal="right" vertical="center" wrapText="1"/>
    </xf>
    <xf numFmtId="166" fontId="12" fillId="0" borderId="25" xfId="1" applyFont="1" applyBorder="1" applyAlignment="1" applyProtection="1">
      <alignment horizontal="right" vertical="center"/>
    </xf>
    <xf numFmtId="0" fontId="26" fillId="0" borderId="0" xfId="0" applyFont="1" applyAlignment="1">
      <alignment horizontal="center" wrapText="1"/>
    </xf>
    <xf numFmtId="166" fontId="12" fillId="3" borderId="25" xfId="1" applyFont="1" applyFill="1" applyBorder="1" applyAlignment="1" applyProtection="1">
      <alignment vertical="center"/>
      <protection locked="0"/>
    </xf>
    <xf numFmtId="171" fontId="24" fillId="4" borderId="25" xfId="0" applyNumberFormat="1" applyFont="1" applyFill="1" applyBorder="1" applyAlignment="1" applyProtection="1">
      <alignment vertical="center"/>
      <protection locked="0"/>
    </xf>
    <xf numFmtId="0" fontId="24" fillId="0" borderId="25" xfId="0" applyFont="1" applyBorder="1" applyAlignment="1">
      <alignment horizontal="left" vertical="center" wrapText="1"/>
    </xf>
    <xf numFmtId="1" fontId="12" fillId="0" borderId="25" xfId="0" applyNumberFormat="1" applyFont="1" applyBorder="1" applyAlignment="1">
      <alignment horizontal="center" vertical="center" wrapText="1"/>
    </xf>
    <xf numFmtId="0" fontId="12" fillId="0" borderId="25" xfId="0" applyFont="1" applyBorder="1" applyAlignment="1">
      <alignment horizontal="left" vertical="center" wrapText="1"/>
    </xf>
    <xf numFmtId="166" fontId="12" fillId="0" borderId="25" xfId="1" applyFont="1" applyBorder="1" applyAlignment="1" applyProtection="1">
      <alignment horizontal="center" vertical="center" wrapText="1"/>
    </xf>
    <xf numFmtId="0" fontId="24" fillId="0" borderId="25" xfId="0" applyFont="1" applyBorder="1" applyAlignment="1" applyProtection="1">
      <alignment horizontal="center" vertical="center" wrapText="1"/>
      <protection locked="0"/>
    </xf>
    <xf numFmtId="0" fontId="24" fillId="0" borderId="25" xfId="0" applyFont="1" applyBorder="1" applyAlignment="1">
      <alignment horizontal="center" vertical="center"/>
    </xf>
    <xf numFmtId="49" fontId="24" fillId="0" borderId="25" xfId="0" applyNumberFormat="1" applyFont="1" applyBorder="1" applyAlignment="1">
      <alignment horizontal="center" vertical="center" wrapText="1"/>
    </xf>
    <xf numFmtId="166" fontId="12" fillId="5" borderId="25" xfId="1" applyFont="1" applyFill="1" applyBorder="1" applyAlignment="1" applyProtection="1">
      <alignment horizontal="center" vertical="center" wrapText="1"/>
    </xf>
    <xf numFmtId="49" fontId="32" fillId="0" borderId="25" xfId="0" applyNumberFormat="1" applyFont="1" applyBorder="1" applyAlignment="1">
      <alignment horizontal="center" vertical="center" wrapText="1"/>
    </xf>
    <xf numFmtId="166" fontId="12" fillId="0" borderId="25" xfId="1" applyFont="1" applyBorder="1" applyProtection="1"/>
    <xf numFmtId="171" fontId="12" fillId="0" borderId="25" xfId="1" applyNumberFormat="1" applyFont="1" applyBorder="1" applyAlignment="1" applyProtection="1">
      <alignment vertical="center"/>
      <protection locked="0"/>
    </xf>
    <xf numFmtId="171" fontId="12" fillId="3" borderId="25" xfId="0" applyNumberFormat="1" applyFont="1" applyFill="1" applyBorder="1" applyAlignment="1" applyProtection="1">
      <alignment vertical="center"/>
      <protection locked="0"/>
    </xf>
    <xf numFmtId="0" fontId="45" fillId="0" borderId="0" xfId="0" applyFont="1" applyAlignment="1">
      <alignment horizontal="justify" vertical="center"/>
    </xf>
    <xf numFmtId="166" fontId="15" fillId="0" borderId="0" xfId="1" applyFont="1" applyBorder="1" applyAlignment="1" applyProtection="1">
      <alignment vertical="center"/>
      <protection locked="0"/>
    </xf>
    <xf numFmtId="166" fontId="26" fillId="0" borderId="25" xfId="1" applyFont="1" applyBorder="1" applyAlignment="1" applyProtection="1">
      <alignment vertical="center"/>
    </xf>
    <xf numFmtId="166" fontId="26" fillId="5" borderId="25" xfId="1" applyFont="1" applyFill="1" applyBorder="1" applyAlignment="1" applyProtection="1">
      <alignment vertical="center"/>
    </xf>
    <xf numFmtId="166" fontId="26" fillId="4" borderId="25" xfId="1" applyFont="1" applyFill="1" applyBorder="1" applyAlignment="1" applyProtection="1">
      <alignment vertical="center"/>
      <protection locked="0"/>
    </xf>
    <xf numFmtId="166" fontId="26" fillId="4" borderId="25" xfId="1" applyFont="1" applyFill="1" applyBorder="1" applyAlignment="1" applyProtection="1">
      <alignment vertical="center"/>
    </xf>
    <xf numFmtId="166" fontId="26" fillId="0" borderId="0" xfId="1" applyFont="1" applyBorder="1" applyAlignment="1" applyProtection="1">
      <alignment vertical="center"/>
      <protection locked="0"/>
    </xf>
    <xf numFmtId="0" fontId="12" fillId="0" borderId="25" xfId="0" applyFont="1" applyFill="1" applyBorder="1" applyAlignment="1">
      <alignment horizontal="left" vertical="center" wrapText="1"/>
    </xf>
    <xf numFmtId="0" fontId="12" fillId="0" borderId="25" xfId="0" applyFont="1" applyFill="1" applyBorder="1" applyAlignment="1">
      <alignment vertical="center" wrapText="1"/>
    </xf>
    <xf numFmtId="0" fontId="14" fillId="3" borderId="5" xfId="0" applyFont="1" applyFill="1" applyBorder="1" applyAlignment="1">
      <alignment horizontal="center" vertical="center"/>
    </xf>
    <xf numFmtId="0" fontId="13" fillId="3" borderId="5" xfId="0" applyFont="1" applyFill="1" applyBorder="1" applyAlignment="1">
      <alignment horizontal="center" vertical="center"/>
    </xf>
    <xf numFmtId="0" fontId="14" fillId="3" borderId="18" xfId="0" applyFont="1" applyFill="1" applyBorder="1" applyAlignment="1">
      <alignment horizontal="center" vertical="center"/>
    </xf>
    <xf numFmtId="0" fontId="44" fillId="0" borderId="0" xfId="0" applyFont="1" applyAlignment="1">
      <alignment horizontal="left" vertical="center" wrapText="1"/>
    </xf>
    <xf numFmtId="0" fontId="10" fillId="0" borderId="4" xfId="0" applyFont="1" applyBorder="1" applyAlignment="1">
      <alignment horizontal="center"/>
    </xf>
    <xf numFmtId="0" fontId="11" fillId="0" borderId="5" xfId="0" applyFont="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wrapText="1"/>
    </xf>
    <xf numFmtId="49" fontId="12" fillId="0" borderId="6" xfId="0" applyNumberFormat="1" applyFont="1" applyBorder="1" applyAlignment="1" applyProtection="1">
      <alignment horizontal="left" vertical="center"/>
      <protection locked="0"/>
    </xf>
    <xf numFmtId="0" fontId="10" fillId="0" borderId="8" xfId="0" applyFont="1" applyBorder="1" applyAlignment="1">
      <alignment horizontal="center"/>
    </xf>
    <xf numFmtId="0" fontId="11" fillId="2" borderId="9" xfId="0" applyFont="1" applyFill="1" applyBorder="1" applyAlignment="1">
      <alignment horizontal="center"/>
    </xf>
    <xf numFmtId="0" fontId="13" fillId="3" borderId="10" xfId="0" applyFont="1" applyFill="1" applyBorder="1" applyAlignment="1">
      <alignment horizontal="center" vertical="center"/>
    </xf>
    <xf numFmtId="0" fontId="20" fillId="0" borderId="25" xfId="0" applyFont="1" applyBorder="1" applyAlignment="1" applyProtection="1">
      <alignment horizontal="left" vertical="center"/>
      <protection locked="0"/>
    </xf>
    <xf numFmtId="0" fontId="21" fillId="0" borderId="25" xfId="0" applyFont="1" applyBorder="1" applyAlignment="1" applyProtection="1">
      <alignment horizontal="left" vertical="center"/>
      <protection locked="0"/>
    </xf>
    <xf numFmtId="49" fontId="21" fillId="0" borderId="25" xfId="0" applyNumberFormat="1"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22" fillId="3" borderId="15" xfId="0" applyFont="1" applyFill="1" applyBorder="1" applyAlignment="1" applyProtection="1">
      <alignment horizontal="left" vertical="center"/>
      <protection locked="0"/>
    </xf>
    <xf numFmtId="49" fontId="12" fillId="0" borderId="25" xfId="0" applyNumberFormat="1" applyFont="1" applyBorder="1" applyAlignment="1" applyProtection="1">
      <alignment horizontal="left" vertical="center"/>
      <protection locked="0"/>
    </xf>
  </cellXfs>
  <cellStyles count="19">
    <cellStyle name="Čiarka" xfId="1" builtinId="3"/>
    <cellStyle name="Čiarka 2" xfId="15" xr:uid="{00000000-0005-0000-0000-000001000000}"/>
    <cellStyle name="Čiarka 3" xfId="16" xr:uid="{00000000-0005-0000-0000-000002000000}"/>
    <cellStyle name="Čiarka 4" xfId="17" xr:uid="{00000000-0005-0000-0000-000003000000}"/>
    <cellStyle name="Čiarka 5" xfId="18" xr:uid="{00000000-0005-0000-0000-000004000000}"/>
    <cellStyle name="Hypertextové prepojenie 2" xfId="2" xr:uid="{00000000-0005-0000-0000-000005000000}"/>
    <cellStyle name="Normálna" xfId="0" builtinId="0"/>
    <cellStyle name="Normálna 2" xfId="3" xr:uid="{00000000-0005-0000-0000-000007000000}"/>
    <cellStyle name="Normálna 2 2" xfId="4" xr:uid="{00000000-0005-0000-0000-000008000000}"/>
    <cellStyle name="Normálna 2 3" xfId="5" xr:uid="{00000000-0005-0000-0000-000009000000}"/>
    <cellStyle name="Normálna 2 4" xfId="6" xr:uid="{00000000-0005-0000-0000-00000A000000}"/>
    <cellStyle name="Normálna 3" xfId="7" xr:uid="{00000000-0005-0000-0000-00000B000000}"/>
    <cellStyle name="Normálna 4" xfId="8" xr:uid="{00000000-0005-0000-0000-00000C000000}"/>
    <cellStyle name="Normálne 11" xfId="9" xr:uid="{00000000-0005-0000-0000-00000D000000}"/>
    <cellStyle name="normálne 11 2" xfId="10" xr:uid="{00000000-0005-0000-0000-00000E000000}"/>
    <cellStyle name="normálne 2" xfId="11" xr:uid="{00000000-0005-0000-0000-00000F000000}"/>
    <cellStyle name="normálne 8" xfId="12" xr:uid="{00000000-0005-0000-0000-000010000000}"/>
    <cellStyle name="normálne_1. Rozpočet - štandard na šírku" xfId="13" xr:uid="{00000000-0005-0000-0000-000011000000}"/>
    <cellStyle name="normální_List1" xfId="14" xr:uid="{00000000-0005-0000-0000-000012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2125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zoomScaleNormal="100" zoomScaleSheetLayoutView="114" zoomScalePageLayoutView="114" workbookViewId="0">
      <selection activeCell="A24" sqref="A24:F24"/>
    </sheetView>
  </sheetViews>
  <sheetFormatPr defaultColWidth="8.42578125" defaultRowHeight="15"/>
  <cols>
    <col min="1" max="1" width="7.42578125" customWidth="1"/>
    <col min="2" max="2" width="5.42578125" customWidth="1"/>
    <col min="3" max="3" width="42" customWidth="1"/>
    <col min="4" max="4" width="16" customWidth="1"/>
    <col min="5" max="5" width="9" customWidth="1"/>
    <col min="6" max="6" width="14.42578125" customWidth="1"/>
    <col min="7" max="7" width="3.42578125" customWidth="1"/>
  </cols>
  <sheetData>
    <row r="1" spans="1:6" ht="19.5" customHeight="1">
      <c r="A1" s="1" t="s">
        <v>0</v>
      </c>
      <c r="B1" s="2"/>
      <c r="C1" s="3"/>
      <c r="D1" s="4"/>
      <c r="E1" s="4"/>
      <c r="F1" s="5"/>
    </row>
    <row r="2" spans="1:6" ht="15" customHeight="1">
      <c r="A2" s="348"/>
      <c r="B2" s="348"/>
      <c r="C2" s="348"/>
      <c r="D2" s="348"/>
      <c r="E2" s="348"/>
      <c r="F2" s="348"/>
    </row>
    <row r="3" spans="1:6" ht="15" customHeight="1">
      <c r="A3" s="349" t="s">
        <v>1</v>
      </c>
      <c r="B3" s="349"/>
      <c r="C3" s="350" t="s">
        <v>2</v>
      </c>
      <c r="D3" s="350"/>
      <c r="E3" s="350"/>
      <c r="F3" s="350"/>
    </row>
    <row r="4" spans="1:6" ht="15" customHeight="1">
      <c r="A4" s="349" t="s">
        <v>3</v>
      </c>
      <c r="B4" s="349"/>
      <c r="C4" s="351" t="s">
        <v>4</v>
      </c>
      <c r="D4" s="351"/>
      <c r="E4" s="351"/>
      <c r="F4" s="351"/>
    </row>
    <row r="5" spans="1:6" ht="15" customHeight="1">
      <c r="A5" s="349" t="s">
        <v>5</v>
      </c>
      <c r="B5" s="349"/>
      <c r="C5" s="352" t="s">
        <v>6</v>
      </c>
      <c r="D5" s="352"/>
      <c r="E5" s="352"/>
      <c r="F5" s="352"/>
    </row>
    <row r="6" spans="1:6" ht="15" customHeight="1">
      <c r="A6" s="349" t="s">
        <v>7</v>
      </c>
      <c r="B6" s="349"/>
      <c r="C6" s="350" t="s">
        <v>8</v>
      </c>
      <c r="D6" s="350"/>
      <c r="E6" s="350"/>
      <c r="F6" s="350"/>
    </row>
    <row r="7" spans="1:6" ht="15.75" customHeight="1">
      <c r="A7" s="353"/>
      <c r="B7" s="353"/>
      <c r="C7" s="353"/>
      <c r="D7" s="353"/>
      <c r="E7" s="353"/>
      <c r="F7" s="353"/>
    </row>
    <row r="8" spans="1:6" ht="15.75" customHeight="1">
      <c r="A8" s="354" t="s">
        <v>9</v>
      </c>
      <c r="B8" s="354"/>
      <c r="C8" s="6" t="s">
        <v>10</v>
      </c>
      <c r="D8" s="7" t="s">
        <v>11</v>
      </c>
      <c r="E8" s="8" t="s">
        <v>12</v>
      </c>
      <c r="F8" s="9" t="s">
        <v>13</v>
      </c>
    </row>
    <row r="9" spans="1:6" ht="15" customHeight="1">
      <c r="A9" s="355" t="s">
        <v>14</v>
      </c>
      <c r="B9" s="355"/>
      <c r="C9" s="10" t="s">
        <v>15</v>
      </c>
      <c r="D9" s="11">
        <f>D10+D11</f>
        <v>0</v>
      </c>
      <c r="E9" s="12">
        <v>0.23</v>
      </c>
      <c r="F9" s="13">
        <f t="shared" ref="F9:F19" si="0">D9*E9+D9</f>
        <v>0</v>
      </c>
    </row>
    <row r="10" spans="1:6" ht="15" customHeight="1">
      <c r="A10" s="344" t="s">
        <v>16</v>
      </c>
      <c r="B10" s="344"/>
      <c r="C10" s="14" t="s">
        <v>17</v>
      </c>
      <c r="D10" s="15">
        <f>'D.1.1.1-ASR-S'!G263</f>
        <v>0</v>
      </c>
      <c r="E10" s="16">
        <v>0.23</v>
      </c>
      <c r="F10" s="17">
        <f t="shared" si="0"/>
        <v>0</v>
      </c>
    </row>
    <row r="11" spans="1:6" ht="15" customHeight="1">
      <c r="A11" s="344" t="s">
        <v>18</v>
      </c>
      <c r="B11" s="344"/>
      <c r="C11" s="14" t="s">
        <v>19</v>
      </c>
      <c r="D11" s="15">
        <f>'D.1.1.3-ASR-U'!G69</f>
        <v>0</v>
      </c>
      <c r="E11" s="16">
        <v>0.23</v>
      </c>
      <c r="F11" s="17">
        <f t="shared" si="0"/>
        <v>0</v>
      </c>
    </row>
    <row r="12" spans="1:6" ht="15" customHeight="1">
      <c r="A12" s="345" t="s">
        <v>20</v>
      </c>
      <c r="B12" s="345"/>
      <c r="C12" s="18" t="s">
        <v>21</v>
      </c>
      <c r="D12" s="19">
        <f>D13+D14+D15</f>
        <v>0</v>
      </c>
      <c r="E12" s="16">
        <v>0.23</v>
      </c>
      <c r="F12" s="13">
        <f t="shared" si="0"/>
        <v>0</v>
      </c>
    </row>
    <row r="13" spans="1:6" ht="15" customHeight="1">
      <c r="A13" s="344" t="s">
        <v>22</v>
      </c>
      <c r="B13" s="344"/>
      <c r="C13" s="14" t="s">
        <v>23</v>
      </c>
      <c r="D13" s="15">
        <f>'D1.2.1-CHL'!G119</f>
        <v>0</v>
      </c>
      <c r="E13" s="16">
        <v>0.23</v>
      </c>
      <c r="F13" s="17">
        <f t="shared" si="0"/>
        <v>0</v>
      </c>
    </row>
    <row r="14" spans="1:6" ht="15" customHeight="1">
      <c r="A14" s="344" t="s">
        <v>24</v>
      </c>
      <c r="B14" s="344"/>
      <c r="C14" s="14" t="s">
        <v>25</v>
      </c>
      <c r="D14" s="15">
        <f>'D1.2.2-VZT'!G87</f>
        <v>0</v>
      </c>
      <c r="E14" s="16">
        <v>0.23</v>
      </c>
      <c r="F14" s="17">
        <f t="shared" si="0"/>
        <v>0</v>
      </c>
    </row>
    <row r="15" spans="1:6" ht="15" customHeight="1">
      <c r="A15" s="344" t="s">
        <v>26</v>
      </c>
      <c r="B15" s="344"/>
      <c r="C15" s="14" t="s">
        <v>27</v>
      </c>
      <c r="D15" s="15">
        <f>'D1.2.3-ZTI'!G63</f>
        <v>0</v>
      </c>
      <c r="E15" s="16">
        <v>0.23</v>
      </c>
      <c r="F15" s="17">
        <f t="shared" si="0"/>
        <v>0</v>
      </c>
    </row>
    <row r="16" spans="1:6" ht="15" customHeight="1">
      <c r="A16" s="345" t="s">
        <v>28</v>
      </c>
      <c r="B16" s="345"/>
      <c r="C16" s="18" t="s">
        <v>29</v>
      </c>
      <c r="D16" s="19">
        <f>'D.1.3-SER'!G216</f>
        <v>0</v>
      </c>
      <c r="E16" s="20">
        <v>0.23</v>
      </c>
      <c r="F16" s="13">
        <f t="shared" si="0"/>
        <v>0</v>
      </c>
    </row>
    <row r="17" spans="1:6" ht="15" customHeight="1">
      <c r="A17" s="345" t="s">
        <v>30</v>
      </c>
      <c r="B17" s="345"/>
      <c r="C17" s="21" t="s">
        <v>31</v>
      </c>
      <c r="D17" s="13">
        <f>D18+D19</f>
        <v>0</v>
      </c>
      <c r="E17" s="20">
        <v>0.23</v>
      </c>
      <c r="F17" s="13">
        <f t="shared" si="0"/>
        <v>0</v>
      </c>
    </row>
    <row r="18" spans="1:6" ht="15" customHeight="1">
      <c r="A18" s="344" t="s">
        <v>32</v>
      </c>
      <c r="B18" s="344"/>
      <c r="C18" s="22" t="s">
        <v>33</v>
      </c>
      <c r="D18" s="17">
        <f>'D.1.4.1-SHZ -R'!G147</f>
        <v>0</v>
      </c>
      <c r="E18" s="16">
        <v>0.23</v>
      </c>
      <c r="F18" s="17">
        <f t="shared" si="0"/>
        <v>0</v>
      </c>
    </row>
    <row r="19" spans="1:6" ht="15.75" customHeight="1">
      <c r="A19" s="346" t="s">
        <v>34</v>
      </c>
      <c r="B19" s="346"/>
      <c r="C19" s="23" t="s">
        <v>35</v>
      </c>
      <c r="D19" s="24">
        <f>'D.1.4.2-SHZ-T'!G169</f>
        <v>0</v>
      </c>
      <c r="E19" s="16">
        <v>0.23</v>
      </c>
      <c r="F19" s="17">
        <f t="shared" si="0"/>
        <v>0</v>
      </c>
    </row>
    <row r="20" spans="1:6" ht="15.75" customHeight="1">
      <c r="A20" s="25" t="s">
        <v>36</v>
      </c>
      <c r="B20" s="26"/>
      <c r="C20" s="26"/>
      <c r="D20" s="27">
        <f>D9+D12+D16+D17</f>
        <v>0</v>
      </c>
      <c r="E20" s="28"/>
      <c r="F20" s="27">
        <f>F9+F12+F16+F17</f>
        <v>0</v>
      </c>
    </row>
    <row r="22" spans="1:6">
      <c r="A22" t="s">
        <v>1826</v>
      </c>
    </row>
    <row r="24" spans="1:6" ht="243" customHeight="1">
      <c r="A24" s="347" t="s">
        <v>1823</v>
      </c>
      <c r="B24" s="347"/>
      <c r="C24" s="347"/>
      <c r="D24" s="347"/>
      <c r="E24" s="347"/>
      <c r="F24" s="347"/>
    </row>
    <row r="25" spans="1:6" ht="84.75" customHeight="1">
      <c r="A25" s="347" t="s">
        <v>1824</v>
      </c>
      <c r="B25" s="347"/>
      <c r="C25" s="347"/>
      <c r="D25" s="347"/>
      <c r="E25" s="347"/>
      <c r="F25" s="347"/>
    </row>
    <row r="26" spans="1:6" s="160" customFormat="1" ht="87.75" customHeight="1">
      <c r="A26" s="347" t="s">
        <v>1825</v>
      </c>
      <c r="B26" s="347"/>
      <c r="C26" s="347"/>
      <c r="D26" s="347"/>
      <c r="E26" s="347"/>
      <c r="F26" s="347"/>
    </row>
    <row r="27" spans="1:6">
      <c r="A27" s="335"/>
    </row>
  </sheetData>
  <mergeCells count="25">
    <mergeCell ref="A24:F24"/>
    <mergeCell ref="A25:F25"/>
    <mergeCell ref="A26:F26"/>
    <mergeCell ref="A2:F2"/>
    <mergeCell ref="A3:B3"/>
    <mergeCell ref="C3:F3"/>
    <mergeCell ref="A4:B4"/>
    <mergeCell ref="C4:F4"/>
    <mergeCell ref="A5:B5"/>
    <mergeCell ref="C5:F5"/>
    <mergeCell ref="A6:B6"/>
    <mergeCell ref="C6:F6"/>
    <mergeCell ref="A7:F7"/>
    <mergeCell ref="A8:B8"/>
    <mergeCell ref="A9:B9"/>
    <mergeCell ref="A10:B10"/>
    <mergeCell ref="A11:B11"/>
    <mergeCell ref="A12:B12"/>
    <mergeCell ref="A18:B18"/>
    <mergeCell ref="A19:B19"/>
    <mergeCell ref="A13:B13"/>
    <mergeCell ref="A14:B14"/>
    <mergeCell ref="A15:B15"/>
    <mergeCell ref="A16:B16"/>
    <mergeCell ref="A17:B17"/>
  </mergeCells>
  <pageMargins left="0.7" right="0.7" top="0.75" bottom="0.75" header="0.511811023622047" footer="0.511811023622047"/>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146"/>
  <sheetViews>
    <sheetView zoomScale="114" zoomScaleNormal="114" zoomScaleSheetLayoutView="100" workbookViewId="0">
      <pane ySplit="8" topLeftCell="A9" activePane="bottomLeft" state="frozen"/>
      <selection pane="bottomLeft" activeCell="A9" sqref="A9"/>
    </sheetView>
  </sheetViews>
  <sheetFormatPr defaultColWidth="8.42578125" defaultRowHeight="15"/>
  <cols>
    <col min="1" max="1" width="7" style="29" customWidth="1"/>
    <col min="2" max="2" width="67.140625" style="30" customWidth="1"/>
    <col min="3" max="3" width="16.140625" style="31" customWidth="1"/>
    <col min="4" max="4" width="9.42578125" style="29" customWidth="1"/>
    <col min="5" max="5" width="10.42578125" style="32" customWidth="1"/>
    <col min="6" max="6" width="12.42578125" style="336" customWidth="1"/>
    <col min="7" max="7" width="13.42578125" style="33" customWidth="1"/>
    <col min="8" max="8" width="11.28515625" customWidth="1"/>
    <col min="9" max="9" width="12.85546875" style="34" customWidth="1"/>
  </cols>
  <sheetData>
    <row r="1" spans="1:9" ht="21" customHeight="1">
      <c r="A1" s="35" t="s">
        <v>37</v>
      </c>
      <c r="B1" s="36"/>
      <c r="C1" s="37"/>
      <c r="D1" s="38"/>
      <c r="E1" s="39"/>
    </row>
    <row r="2" spans="1:9" ht="15" customHeight="1">
      <c r="A2" s="40" t="s">
        <v>38</v>
      </c>
      <c r="B2" s="41"/>
      <c r="C2" s="356" t="s">
        <v>39</v>
      </c>
      <c r="D2" s="356"/>
      <c r="E2" s="356"/>
      <c r="F2" s="356"/>
      <c r="G2" s="356"/>
    </row>
    <row r="3" spans="1:9" ht="15" customHeight="1">
      <c r="A3" s="40" t="s">
        <v>1</v>
      </c>
      <c r="B3" s="41"/>
      <c r="C3" s="357" t="s">
        <v>2</v>
      </c>
      <c r="D3" s="357"/>
      <c r="E3" s="357"/>
      <c r="F3" s="357"/>
      <c r="G3" s="357"/>
    </row>
    <row r="4" spans="1:9" ht="15" customHeight="1">
      <c r="A4" s="40" t="s">
        <v>3</v>
      </c>
      <c r="B4" s="41"/>
      <c r="C4" s="357" t="s">
        <v>40</v>
      </c>
      <c r="D4" s="357"/>
      <c r="E4" s="357"/>
      <c r="F4" s="357"/>
      <c r="G4" s="357"/>
    </row>
    <row r="5" spans="1:9" ht="15" customHeight="1">
      <c r="A5" s="40" t="s">
        <v>5</v>
      </c>
      <c r="B5" s="41"/>
      <c r="C5" s="358" t="s">
        <v>6</v>
      </c>
      <c r="D5" s="358"/>
      <c r="E5" s="358"/>
      <c r="F5" s="358"/>
      <c r="G5" s="358"/>
    </row>
    <row r="6" spans="1:9" ht="15" customHeight="1">
      <c r="A6" s="40" t="s">
        <v>7</v>
      </c>
      <c r="B6" s="41"/>
      <c r="C6" s="357" t="s">
        <v>41</v>
      </c>
      <c r="D6" s="357"/>
      <c r="E6" s="357"/>
      <c r="F6" s="357"/>
      <c r="G6" s="357"/>
    </row>
    <row r="7" spans="1:9" ht="15" customHeight="1">
      <c r="A7" s="42"/>
    </row>
    <row r="8" spans="1:9" ht="27">
      <c r="A8" s="43" t="s">
        <v>42</v>
      </c>
      <c r="B8" s="44" t="s">
        <v>43</v>
      </c>
      <c r="C8" s="43" t="s">
        <v>44</v>
      </c>
      <c r="D8" s="43" t="s">
        <v>45</v>
      </c>
      <c r="E8" s="45" t="s">
        <v>46</v>
      </c>
      <c r="F8" s="46" t="s">
        <v>47</v>
      </c>
      <c r="G8" s="46" t="s">
        <v>11</v>
      </c>
    </row>
    <row r="9" spans="1:9" ht="15" customHeight="1">
      <c r="A9" s="47" t="s">
        <v>48</v>
      </c>
      <c r="B9" s="48" t="s">
        <v>49</v>
      </c>
      <c r="C9" s="49"/>
      <c r="D9" s="50"/>
      <c r="E9" s="51"/>
      <c r="F9" s="52"/>
      <c r="G9" s="53"/>
    </row>
    <row r="10" spans="1:9" ht="15" customHeight="1">
      <c r="A10" s="54" t="s">
        <v>50</v>
      </c>
      <c r="B10" s="55" t="s">
        <v>51</v>
      </c>
      <c r="C10" s="56" t="s">
        <v>52</v>
      </c>
      <c r="D10" s="57"/>
      <c r="E10" s="58"/>
      <c r="F10" s="59"/>
      <c r="G10" s="60"/>
      <c r="I10" s="61"/>
    </row>
    <row r="11" spans="1:9" ht="15" customHeight="1">
      <c r="A11" s="62" t="s">
        <v>53</v>
      </c>
      <c r="B11" s="63" t="s">
        <v>54</v>
      </c>
      <c r="C11" s="64" t="s">
        <v>55</v>
      </c>
      <c r="D11" s="65"/>
      <c r="E11" s="66"/>
      <c r="F11" s="337"/>
      <c r="G11" s="67"/>
      <c r="I11" s="61"/>
    </row>
    <row r="12" spans="1:9" ht="15" customHeight="1">
      <c r="A12" s="68" t="s">
        <v>56</v>
      </c>
      <c r="B12" s="69" t="s">
        <v>57</v>
      </c>
      <c r="C12" s="65" t="s">
        <v>58</v>
      </c>
      <c r="D12" s="65" t="s">
        <v>59</v>
      </c>
      <c r="E12" s="70">
        <v>1</v>
      </c>
      <c r="F12" s="337"/>
      <c r="G12" s="67">
        <f>ROUND(E12*F12,2)</f>
        <v>0</v>
      </c>
      <c r="I12" s="61"/>
    </row>
    <row r="13" spans="1:9" ht="15" customHeight="1">
      <c r="A13" s="68" t="s">
        <v>60</v>
      </c>
      <c r="B13" s="69" t="s">
        <v>61</v>
      </c>
      <c r="C13" s="65" t="s">
        <v>62</v>
      </c>
      <c r="D13" s="65" t="s">
        <v>59</v>
      </c>
      <c r="E13" s="70">
        <v>1</v>
      </c>
      <c r="F13" s="337"/>
      <c r="G13" s="67">
        <f>ROUND(E13*F13,2)</f>
        <v>0</v>
      </c>
      <c r="I13" s="61"/>
    </row>
    <row r="14" spans="1:9" ht="34.5" customHeight="1">
      <c r="A14" s="68" t="s">
        <v>63</v>
      </c>
      <c r="B14" s="69" t="s">
        <v>64</v>
      </c>
      <c r="C14" s="65" t="s">
        <v>65</v>
      </c>
      <c r="D14" s="65" t="s">
        <v>59</v>
      </c>
      <c r="E14" s="70">
        <v>1</v>
      </c>
      <c r="F14" s="337"/>
      <c r="G14" s="67">
        <f>ROUND(E14*F14,2)</f>
        <v>0</v>
      </c>
      <c r="I14" s="61"/>
    </row>
    <row r="15" spans="1:9" ht="15" customHeight="1">
      <c r="A15" s="62" t="s">
        <v>66</v>
      </c>
      <c r="B15" s="63" t="s">
        <v>67</v>
      </c>
      <c r="C15" s="64" t="s">
        <v>68</v>
      </c>
      <c r="D15" s="65"/>
      <c r="E15" s="66"/>
      <c r="F15" s="337"/>
      <c r="G15" s="67"/>
      <c r="I15" s="61"/>
    </row>
    <row r="16" spans="1:9" ht="25.5" customHeight="1">
      <c r="A16" s="68" t="s">
        <v>69</v>
      </c>
      <c r="B16" s="69" t="s">
        <v>70</v>
      </c>
      <c r="C16" s="65" t="s">
        <v>71</v>
      </c>
      <c r="D16" s="65" t="s">
        <v>72</v>
      </c>
      <c r="E16" s="70">
        <v>486.58800000000002</v>
      </c>
      <c r="F16" s="337"/>
      <c r="G16" s="67">
        <f t="shared" ref="G16:G31" si="0">ROUND(E16*F16,2)</f>
        <v>0</v>
      </c>
      <c r="I16" s="61"/>
    </row>
    <row r="17" spans="1:9" ht="15" customHeight="1">
      <c r="A17" s="68" t="s">
        <v>73</v>
      </c>
      <c r="B17" s="69" t="s">
        <v>74</v>
      </c>
      <c r="C17" s="65" t="s">
        <v>75</v>
      </c>
      <c r="D17" s="65" t="s">
        <v>72</v>
      </c>
      <c r="E17" s="70">
        <v>486.58800000000002</v>
      </c>
      <c r="F17" s="337"/>
      <c r="G17" s="67">
        <f t="shared" si="0"/>
        <v>0</v>
      </c>
      <c r="I17" s="61"/>
    </row>
    <row r="18" spans="1:9" ht="15" customHeight="1">
      <c r="A18" s="68" t="s">
        <v>76</v>
      </c>
      <c r="B18" s="69" t="s">
        <v>77</v>
      </c>
      <c r="C18" s="65" t="s">
        <v>78</v>
      </c>
      <c r="D18" s="65" t="s">
        <v>59</v>
      </c>
      <c r="E18" s="70">
        <v>1</v>
      </c>
      <c r="F18" s="337"/>
      <c r="G18" s="67">
        <f t="shared" si="0"/>
        <v>0</v>
      </c>
      <c r="I18" s="61"/>
    </row>
    <row r="19" spans="1:9" ht="15" customHeight="1">
      <c r="A19" s="68" t="s">
        <v>79</v>
      </c>
      <c r="B19" s="69" t="s">
        <v>80</v>
      </c>
      <c r="C19" s="65" t="s">
        <v>81</v>
      </c>
      <c r="D19" s="65" t="s">
        <v>59</v>
      </c>
      <c r="E19" s="70">
        <v>1</v>
      </c>
      <c r="F19" s="337"/>
      <c r="G19" s="67">
        <f t="shared" si="0"/>
        <v>0</v>
      </c>
      <c r="I19" s="61"/>
    </row>
    <row r="20" spans="1:9" ht="15" customHeight="1">
      <c r="A20" s="68" t="s">
        <v>82</v>
      </c>
      <c r="B20" s="69" t="s">
        <v>83</v>
      </c>
      <c r="C20" s="65" t="s">
        <v>84</v>
      </c>
      <c r="D20" s="65" t="s">
        <v>59</v>
      </c>
      <c r="E20" s="70">
        <v>1</v>
      </c>
      <c r="F20" s="337"/>
      <c r="G20" s="67">
        <f t="shared" si="0"/>
        <v>0</v>
      </c>
      <c r="I20" s="61"/>
    </row>
    <row r="21" spans="1:9" ht="27" customHeight="1">
      <c r="A21" s="68" t="s">
        <v>85</v>
      </c>
      <c r="B21" s="69" t="s">
        <v>86</v>
      </c>
      <c r="C21" s="65" t="s">
        <v>87</v>
      </c>
      <c r="D21" s="65" t="s">
        <v>88</v>
      </c>
      <c r="E21" s="70">
        <v>0.76600000000000001</v>
      </c>
      <c r="F21" s="337"/>
      <c r="G21" s="67">
        <f t="shared" si="0"/>
        <v>0</v>
      </c>
      <c r="I21" s="61"/>
    </row>
    <row r="22" spans="1:9" ht="15" customHeight="1">
      <c r="A22" s="68" t="s">
        <v>89</v>
      </c>
      <c r="B22" s="69" t="s">
        <v>90</v>
      </c>
      <c r="C22" s="65" t="s">
        <v>91</v>
      </c>
      <c r="D22" s="65" t="s">
        <v>59</v>
      </c>
      <c r="E22" s="70">
        <v>1</v>
      </c>
      <c r="F22" s="337"/>
      <c r="G22" s="67">
        <f t="shared" si="0"/>
        <v>0</v>
      </c>
      <c r="I22" s="61"/>
    </row>
    <row r="23" spans="1:9" ht="27" customHeight="1">
      <c r="A23" s="68" t="s">
        <v>92</v>
      </c>
      <c r="B23" s="69" t="s">
        <v>93</v>
      </c>
      <c r="C23" s="65" t="s">
        <v>94</v>
      </c>
      <c r="D23" s="65" t="s">
        <v>95</v>
      </c>
      <c r="E23" s="70">
        <v>1</v>
      </c>
      <c r="F23" s="337"/>
      <c r="G23" s="67">
        <f t="shared" si="0"/>
        <v>0</v>
      </c>
      <c r="I23" s="61"/>
    </row>
    <row r="24" spans="1:9" ht="27" customHeight="1">
      <c r="A24" s="68" t="s">
        <v>96</v>
      </c>
      <c r="B24" s="69" t="s">
        <v>97</v>
      </c>
      <c r="C24" s="65" t="s">
        <v>98</v>
      </c>
      <c r="D24" s="65" t="s">
        <v>72</v>
      </c>
      <c r="E24" s="70">
        <v>2.17</v>
      </c>
      <c r="F24" s="337"/>
      <c r="G24" s="67">
        <f t="shared" si="0"/>
        <v>0</v>
      </c>
      <c r="I24" s="61"/>
    </row>
    <row r="25" spans="1:9" ht="27" customHeight="1">
      <c r="A25" s="68" t="s">
        <v>99</v>
      </c>
      <c r="B25" s="69" t="s">
        <v>100</v>
      </c>
      <c r="C25" s="65" t="s">
        <v>101</v>
      </c>
      <c r="D25" s="65" t="s">
        <v>102</v>
      </c>
      <c r="E25" s="70">
        <v>2.3140000000000001</v>
      </c>
      <c r="F25" s="337"/>
      <c r="G25" s="67">
        <f t="shared" si="0"/>
        <v>0</v>
      </c>
      <c r="I25" s="61"/>
    </row>
    <row r="26" spans="1:9" ht="15" customHeight="1">
      <c r="A26" s="68" t="s">
        <v>103</v>
      </c>
      <c r="B26" s="69" t="s">
        <v>104</v>
      </c>
      <c r="C26" s="65" t="s">
        <v>105</v>
      </c>
      <c r="D26" s="65" t="s">
        <v>102</v>
      </c>
      <c r="E26" s="70">
        <v>6.9409999999999998</v>
      </c>
      <c r="F26" s="337"/>
      <c r="G26" s="67">
        <f t="shared" si="0"/>
        <v>0</v>
      </c>
      <c r="I26" s="61"/>
    </row>
    <row r="27" spans="1:9" ht="15" customHeight="1">
      <c r="A27" s="68" t="s">
        <v>106</v>
      </c>
      <c r="B27" s="69" t="s">
        <v>107</v>
      </c>
      <c r="C27" s="65" t="s">
        <v>108</v>
      </c>
      <c r="D27" s="65" t="s">
        <v>102</v>
      </c>
      <c r="E27" s="70">
        <v>2.3140000000000001</v>
      </c>
      <c r="F27" s="337"/>
      <c r="G27" s="67">
        <f t="shared" si="0"/>
        <v>0</v>
      </c>
      <c r="I27" s="61"/>
    </row>
    <row r="28" spans="1:9" ht="15" customHeight="1">
      <c r="A28" s="68" t="s">
        <v>109</v>
      </c>
      <c r="B28" s="69" t="s">
        <v>110</v>
      </c>
      <c r="C28" s="65" t="s">
        <v>111</v>
      </c>
      <c r="D28" s="65" t="s">
        <v>102</v>
      </c>
      <c r="E28" s="70">
        <v>23.135999999999999</v>
      </c>
      <c r="F28" s="337"/>
      <c r="G28" s="67">
        <f t="shared" si="0"/>
        <v>0</v>
      </c>
      <c r="I28" s="61"/>
    </row>
    <row r="29" spans="1:9" ht="15" customHeight="1">
      <c r="A29" s="68" t="s">
        <v>112</v>
      </c>
      <c r="B29" s="69" t="s">
        <v>113</v>
      </c>
      <c r="C29" s="65" t="s">
        <v>114</v>
      </c>
      <c r="D29" s="65" t="s">
        <v>102</v>
      </c>
      <c r="E29" s="70">
        <v>2.3140000000000001</v>
      </c>
      <c r="F29" s="337"/>
      <c r="G29" s="67">
        <f t="shared" si="0"/>
        <v>0</v>
      </c>
      <c r="I29" s="61"/>
    </row>
    <row r="30" spans="1:9" ht="24" customHeight="1">
      <c r="A30" s="68" t="s">
        <v>115</v>
      </c>
      <c r="B30" s="69" t="s">
        <v>116</v>
      </c>
      <c r="C30" s="65" t="s">
        <v>117</v>
      </c>
      <c r="D30" s="65" t="s">
        <v>102</v>
      </c>
      <c r="E30" s="70">
        <v>9.2539999999999996</v>
      </c>
      <c r="F30" s="337"/>
      <c r="G30" s="67">
        <f t="shared" si="0"/>
        <v>0</v>
      </c>
      <c r="I30" s="61"/>
    </row>
    <row r="31" spans="1:9" ht="21" customHeight="1">
      <c r="A31" s="68" t="s">
        <v>118</v>
      </c>
      <c r="B31" s="69" t="s">
        <v>119</v>
      </c>
      <c r="C31" s="65" t="s">
        <v>120</v>
      </c>
      <c r="D31" s="65" t="s">
        <v>102</v>
      </c>
      <c r="E31" s="70">
        <v>2.3140000000000001</v>
      </c>
      <c r="F31" s="337"/>
      <c r="G31" s="67">
        <f t="shared" si="0"/>
        <v>0</v>
      </c>
      <c r="I31" s="61"/>
    </row>
    <row r="32" spans="1:9" ht="15" customHeight="1">
      <c r="A32" s="62" t="s">
        <v>121</v>
      </c>
      <c r="B32" s="63" t="s">
        <v>122</v>
      </c>
      <c r="C32" s="64" t="s">
        <v>123</v>
      </c>
      <c r="D32" s="65"/>
      <c r="E32" s="66"/>
      <c r="F32" s="337"/>
      <c r="G32" s="67"/>
      <c r="I32" s="61"/>
    </row>
    <row r="33" spans="1:9" ht="27" customHeight="1">
      <c r="A33" s="68" t="s">
        <v>124</v>
      </c>
      <c r="B33" s="69" t="s">
        <v>125</v>
      </c>
      <c r="C33" s="65" t="s">
        <v>126</v>
      </c>
      <c r="D33" s="65" t="s">
        <v>102</v>
      </c>
      <c r="E33" s="70">
        <v>1.9910000000000001</v>
      </c>
      <c r="F33" s="337"/>
      <c r="G33" s="67">
        <f>ROUND(E33*F33,2)</f>
        <v>0</v>
      </c>
      <c r="I33" s="61"/>
    </row>
    <row r="34" spans="1:9" ht="15" customHeight="1">
      <c r="A34" s="71" t="s">
        <v>127</v>
      </c>
      <c r="B34" s="55" t="s">
        <v>128</v>
      </c>
      <c r="C34" s="56" t="s">
        <v>129</v>
      </c>
      <c r="D34" s="57"/>
      <c r="E34" s="58"/>
      <c r="F34" s="338"/>
      <c r="G34" s="72"/>
      <c r="H34" s="73"/>
      <c r="I34" s="61"/>
    </row>
    <row r="35" spans="1:9" ht="15" customHeight="1">
      <c r="A35" s="62" t="s">
        <v>130</v>
      </c>
      <c r="B35" s="63" t="s">
        <v>131</v>
      </c>
      <c r="C35" s="64" t="s">
        <v>132</v>
      </c>
      <c r="D35" s="65"/>
      <c r="E35" s="66"/>
      <c r="F35" s="337"/>
      <c r="G35" s="67"/>
      <c r="I35" s="61"/>
    </row>
    <row r="36" spans="1:9" ht="27" customHeight="1">
      <c r="A36" s="68" t="s">
        <v>133</v>
      </c>
      <c r="B36" s="69" t="s">
        <v>134</v>
      </c>
      <c r="C36" s="65" t="s">
        <v>135</v>
      </c>
      <c r="D36" s="65" t="s">
        <v>72</v>
      </c>
      <c r="E36" s="70">
        <v>9.6709999999999994</v>
      </c>
      <c r="F36" s="337"/>
      <c r="G36" s="67">
        <f>ROUND(E36*F36,2)</f>
        <v>0</v>
      </c>
      <c r="I36" s="61"/>
    </row>
    <row r="37" spans="1:9" ht="15" customHeight="1">
      <c r="A37" s="68" t="s">
        <v>136</v>
      </c>
      <c r="B37" s="69" t="s">
        <v>137</v>
      </c>
      <c r="C37" s="65" t="s">
        <v>138</v>
      </c>
      <c r="D37" s="65" t="s">
        <v>59</v>
      </c>
      <c r="E37" s="70">
        <v>1</v>
      </c>
      <c r="F37" s="337"/>
      <c r="G37" s="67">
        <f>ROUND(E37*F37,2)</f>
        <v>0</v>
      </c>
      <c r="I37" s="61"/>
    </row>
    <row r="38" spans="1:9" ht="27" customHeight="1">
      <c r="A38" s="68" t="s">
        <v>139</v>
      </c>
      <c r="B38" s="69" t="s">
        <v>140</v>
      </c>
      <c r="C38" s="65" t="s">
        <v>141</v>
      </c>
      <c r="D38" s="65" t="s">
        <v>59</v>
      </c>
      <c r="E38" s="70">
        <v>1</v>
      </c>
      <c r="F38" s="337"/>
      <c r="G38" s="67">
        <f>ROUND(E38*F38,2)</f>
        <v>0</v>
      </c>
      <c r="I38" s="61"/>
    </row>
    <row r="39" spans="1:9" ht="37.5" customHeight="1">
      <c r="A39" s="68" t="s">
        <v>142</v>
      </c>
      <c r="B39" s="69" t="s">
        <v>143</v>
      </c>
      <c r="C39" s="65" t="s">
        <v>144</v>
      </c>
      <c r="D39" s="65" t="s">
        <v>72</v>
      </c>
      <c r="E39" s="70">
        <v>10.477</v>
      </c>
      <c r="F39" s="337"/>
      <c r="G39" s="67">
        <f>ROUND(E39*F39,2)</f>
        <v>0</v>
      </c>
      <c r="I39" s="61"/>
    </row>
    <row r="40" spans="1:9" ht="27" customHeight="1">
      <c r="A40" s="68" t="s">
        <v>145</v>
      </c>
      <c r="B40" s="69" t="s">
        <v>146</v>
      </c>
      <c r="C40" s="65" t="s">
        <v>147</v>
      </c>
      <c r="D40" s="65" t="s">
        <v>148</v>
      </c>
      <c r="E40" s="70">
        <v>18.606999999999999</v>
      </c>
      <c r="F40" s="337"/>
      <c r="G40" s="67">
        <f>ROUND(E40*F40,2)</f>
        <v>0</v>
      </c>
      <c r="I40" s="61"/>
    </row>
    <row r="41" spans="1:9" ht="15" customHeight="1">
      <c r="A41" s="62" t="s">
        <v>149</v>
      </c>
      <c r="B41" s="63" t="s">
        <v>150</v>
      </c>
      <c r="C41" s="64" t="s">
        <v>151</v>
      </c>
      <c r="D41" s="65"/>
      <c r="E41" s="66"/>
      <c r="F41" s="337"/>
      <c r="G41" s="67"/>
      <c r="I41" s="61"/>
    </row>
    <row r="42" spans="1:9" ht="27" customHeight="1">
      <c r="A42" s="68" t="s">
        <v>152</v>
      </c>
      <c r="B42" s="69" t="s">
        <v>153</v>
      </c>
      <c r="C42" s="65" t="s">
        <v>154</v>
      </c>
      <c r="D42" s="65" t="s">
        <v>95</v>
      </c>
      <c r="E42" s="70">
        <v>1</v>
      </c>
      <c r="F42" s="337"/>
      <c r="G42" s="67">
        <f>ROUND(E42*F42,2)</f>
        <v>0</v>
      </c>
      <c r="I42" s="61"/>
    </row>
    <row r="43" spans="1:9" ht="21.75" customHeight="1">
      <c r="A43" s="68" t="s">
        <v>155</v>
      </c>
      <c r="B43" s="69" t="s">
        <v>156</v>
      </c>
      <c r="C43" s="65" t="s">
        <v>157</v>
      </c>
      <c r="D43" s="65" t="s">
        <v>148</v>
      </c>
      <c r="E43" s="70">
        <v>8.25</v>
      </c>
      <c r="F43" s="337"/>
      <c r="G43" s="67">
        <f>ROUND(E43*F43,2)</f>
        <v>0</v>
      </c>
      <c r="I43" s="61"/>
    </row>
    <row r="44" spans="1:9" ht="15" customHeight="1">
      <c r="A44" s="62" t="s">
        <v>158</v>
      </c>
      <c r="B44" s="74" t="s">
        <v>159</v>
      </c>
      <c r="C44" s="75" t="s">
        <v>160</v>
      </c>
      <c r="D44" s="65"/>
      <c r="E44" s="76"/>
      <c r="F44" s="337"/>
      <c r="G44" s="67"/>
      <c r="I44" s="61"/>
    </row>
    <row r="45" spans="1:9" ht="27" customHeight="1">
      <c r="A45" s="68" t="s">
        <v>161</v>
      </c>
      <c r="B45" s="69" t="s">
        <v>162</v>
      </c>
      <c r="C45" s="65" t="s">
        <v>163</v>
      </c>
      <c r="D45" s="65" t="s">
        <v>72</v>
      </c>
      <c r="E45" s="70">
        <v>26.561</v>
      </c>
      <c r="F45" s="337"/>
      <c r="G45" s="67">
        <f>ROUND(E45*F45,2)</f>
        <v>0</v>
      </c>
      <c r="I45" s="61"/>
    </row>
    <row r="46" spans="1:9" ht="22.5" customHeight="1">
      <c r="A46" s="68" t="s">
        <v>164</v>
      </c>
      <c r="B46" s="69" t="s">
        <v>165</v>
      </c>
      <c r="C46" s="65" t="s">
        <v>166</v>
      </c>
      <c r="D46" s="65" t="s">
        <v>72</v>
      </c>
      <c r="E46" s="70">
        <v>26.561</v>
      </c>
      <c r="F46" s="337"/>
      <c r="G46" s="67">
        <f>ROUND(E46*F46,2)</f>
        <v>0</v>
      </c>
      <c r="I46" s="61"/>
    </row>
    <row r="47" spans="1:9" ht="27" customHeight="1">
      <c r="A47" s="68" t="s">
        <v>167</v>
      </c>
      <c r="B47" s="69" t="s">
        <v>168</v>
      </c>
      <c r="C47" s="65" t="s">
        <v>169</v>
      </c>
      <c r="D47" s="65" t="s">
        <v>72</v>
      </c>
      <c r="E47" s="70">
        <v>28.774000000000001</v>
      </c>
      <c r="F47" s="337"/>
      <c r="G47" s="67">
        <f>ROUND(E47*F47,2)</f>
        <v>0</v>
      </c>
      <c r="I47" s="61"/>
    </row>
    <row r="48" spans="1:9" ht="40.5" customHeight="1">
      <c r="A48" s="68" t="s">
        <v>170</v>
      </c>
      <c r="B48" s="69" t="s">
        <v>171</v>
      </c>
      <c r="C48" s="65" t="s">
        <v>172</v>
      </c>
      <c r="D48" s="65" t="s">
        <v>173</v>
      </c>
      <c r="E48" s="70">
        <v>1</v>
      </c>
      <c r="F48" s="337"/>
      <c r="G48" s="67">
        <f>ROUND(E48*F48,2)</f>
        <v>0</v>
      </c>
      <c r="I48" s="61"/>
    </row>
    <row r="49" spans="1:9" ht="27" customHeight="1">
      <c r="A49" s="68" t="s">
        <v>174</v>
      </c>
      <c r="B49" s="69" t="s">
        <v>175</v>
      </c>
      <c r="C49" s="65" t="s">
        <v>176</v>
      </c>
      <c r="D49" s="65" t="s">
        <v>148</v>
      </c>
      <c r="E49" s="70">
        <v>69.302000000000007</v>
      </c>
      <c r="F49" s="337"/>
      <c r="G49" s="67">
        <f>ROUND(E49*F49,2)</f>
        <v>0</v>
      </c>
      <c r="H49" s="77"/>
      <c r="I49" s="61"/>
    </row>
    <row r="50" spans="1:9" ht="15" customHeight="1">
      <c r="A50" s="62" t="s">
        <v>177</v>
      </c>
      <c r="B50" s="74" t="s">
        <v>178</v>
      </c>
      <c r="C50" s="75" t="s">
        <v>179</v>
      </c>
      <c r="D50" s="65"/>
      <c r="E50" s="76"/>
      <c r="F50" s="337"/>
      <c r="G50" s="67"/>
      <c r="I50" s="61"/>
    </row>
    <row r="51" spans="1:9" ht="27" customHeight="1">
      <c r="A51" s="68" t="s">
        <v>180</v>
      </c>
      <c r="B51" s="69" t="s">
        <v>181</v>
      </c>
      <c r="C51" s="65" t="s">
        <v>182</v>
      </c>
      <c r="D51" s="65" t="s">
        <v>72</v>
      </c>
      <c r="E51" s="70">
        <v>4.3390000000000004</v>
      </c>
      <c r="F51" s="337"/>
      <c r="G51" s="67">
        <f>ROUND(E51*F51,2)</f>
        <v>0</v>
      </c>
      <c r="I51" s="61"/>
    </row>
    <row r="52" spans="1:9" ht="27" customHeight="1">
      <c r="A52" s="68" t="s">
        <v>183</v>
      </c>
      <c r="B52" s="69" t="s">
        <v>184</v>
      </c>
      <c r="C52" s="65" t="s">
        <v>185</v>
      </c>
      <c r="D52" s="65" t="s">
        <v>148</v>
      </c>
      <c r="E52" s="70">
        <v>0.54200000000000004</v>
      </c>
      <c r="F52" s="337"/>
      <c r="G52" s="67">
        <f>ROUND(E52*F52,2)</f>
        <v>0</v>
      </c>
      <c r="I52" s="61"/>
    </row>
    <row r="53" spans="1:9" ht="15" customHeight="1">
      <c r="A53" s="62" t="s">
        <v>186</v>
      </c>
      <c r="B53" s="74" t="s">
        <v>187</v>
      </c>
      <c r="C53" s="75" t="s">
        <v>188</v>
      </c>
      <c r="D53" s="65"/>
      <c r="E53" s="76"/>
      <c r="F53" s="337"/>
      <c r="G53" s="67"/>
      <c r="I53" s="61"/>
    </row>
    <row r="54" spans="1:9" ht="27" customHeight="1">
      <c r="A54" s="68" t="s">
        <v>189</v>
      </c>
      <c r="B54" s="69" t="s">
        <v>190</v>
      </c>
      <c r="C54" s="65" t="s">
        <v>191</v>
      </c>
      <c r="D54" s="65" t="s">
        <v>72</v>
      </c>
      <c r="E54" s="70">
        <v>159.90100000000001</v>
      </c>
      <c r="F54" s="337"/>
      <c r="G54" s="67">
        <f>ROUND(E54*F54,2)</f>
        <v>0</v>
      </c>
      <c r="I54" s="61"/>
    </row>
    <row r="55" spans="1:9" ht="28.5" customHeight="1">
      <c r="A55" s="68" t="s">
        <v>192</v>
      </c>
      <c r="B55" s="69" t="s">
        <v>193</v>
      </c>
      <c r="C55" s="65" t="s">
        <v>194</v>
      </c>
      <c r="D55" s="65" t="s">
        <v>59</v>
      </c>
      <c r="E55" s="70">
        <v>1</v>
      </c>
      <c r="F55" s="337"/>
      <c r="G55" s="67">
        <f>ROUND(E55*F55,2)</f>
        <v>0</v>
      </c>
      <c r="I55" s="61"/>
    </row>
    <row r="56" spans="1:9" ht="15" customHeight="1">
      <c r="A56" s="68" t="s">
        <v>195</v>
      </c>
      <c r="B56" s="69" t="s">
        <v>196</v>
      </c>
      <c r="C56" s="65" t="s">
        <v>197</v>
      </c>
      <c r="D56" s="65" t="s">
        <v>59</v>
      </c>
      <c r="E56" s="70">
        <v>1</v>
      </c>
      <c r="F56" s="337"/>
      <c r="G56" s="67">
        <f>ROUND(E56*F56,2)</f>
        <v>0</v>
      </c>
      <c r="I56" s="61"/>
    </row>
    <row r="57" spans="1:9" ht="15" customHeight="1">
      <c r="A57" s="62" t="s">
        <v>198</v>
      </c>
      <c r="B57" s="74" t="s">
        <v>199</v>
      </c>
      <c r="C57" s="65" t="s">
        <v>200</v>
      </c>
      <c r="D57" s="65"/>
      <c r="E57" s="70"/>
      <c r="F57" s="337"/>
      <c r="G57" s="67"/>
      <c r="I57" s="61"/>
    </row>
    <row r="58" spans="1:9" ht="27" customHeight="1">
      <c r="A58" s="78" t="s">
        <v>201</v>
      </c>
      <c r="B58" s="69" t="s">
        <v>202</v>
      </c>
      <c r="C58" s="65" t="s">
        <v>203</v>
      </c>
      <c r="D58" s="65" t="s">
        <v>59</v>
      </c>
      <c r="E58" s="70">
        <v>1</v>
      </c>
      <c r="F58" s="337"/>
      <c r="G58" s="67">
        <f>ROUND(E58*F58,2)</f>
        <v>0</v>
      </c>
      <c r="I58" s="61"/>
    </row>
    <row r="59" spans="1:9" ht="15" customHeight="1">
      <c r="A59" s="62" t="s">
        <v>204</v>
      </c>
      <c r="B59" s="63" t="s">
        <v>205</v>
      </c>
      <c r="C59" s="64" t="s">
        <v>206</v>
      </c>
      <c r="D59" s="64"/>
      <c r="E59" s="66"/>
      <c r="F59" s="337"/>
      <c r="G59" s="67"/>
      <c r="I59" s="61"/>
    </row>
    <row r="60" spans="1:9" ht="15" customHeight="1">
      <c r="A60" s="78" t="s">
        <v>207</v>
      </c>
      <c r="B60" s="69" t="s">
        <v>208</v>
      </c>
      <c r="C60" s="65" t="s">
        <v>209</v>
      </c>
      <c r="D60" s="65" t="s">
        <v>59</v>
      </c>
      <c r="E60" s="70">
        <v>1</v>
      </c>
      <c r="F60" s="337"/>
      <c r="G60" s="67">
        <f>ROUND(E60*F60,2)</f>
        <v>0</v>
      </c>
      <c r="I60" s="61"/>
    </row>
    <row r="61" spans="1:9" ht="15" customHeight="1">
      <c r="A61" s="71" t="s">
        <v>210</v>
      </c>
      <c r="B61" s="55" t="s">
        <v>211</v>
      </c>
      <c r="C61" s="56" t="s">
        <v>212</v>
      </c>
      <c r="D61" s="57"/>
      <c r="E61" s="58"/>
      <c r="F61" s="338"/>
      <c r="G61" s="72"/>
      <c r="H61" s="73"/>
      <c r="I61" s="61"/>
    </row>
    <row r="62" spans="1:9" ht="15" customHeight="1">
      <c r="A62" s="79" t="s">
        <v>213</v>
      </c>
      <c r="B62" s="63" t="s">
        <v>214</v>
      </c>
      <c r="C62" s="64" t="s">
        <v>215</v>
      </c>
      <c r="D62" s="65"/>
      <c r="E62" s="66"/>
      <c r="F62" s="337"/>
      <c r="G62" s="67"/>
      <c r="I62" s="61"/>
    </row>
    <row r="63" spans="1:9" ht="36.75" customHeight="1">
      <c r="A63" s="78" t="s">
        <v>216</v>
      </c>
      <c r="B63" s="69" t="s">
        <v>217</v>
      </c>
      <c r="C63" s="65" t="s">
        <v>218</v>
      </c>
      <c r="D63" s="65" t="s">
        <v>59</v>
      </c>
      <c r="E63" s="70">
        <v>1</v>
      </c>
      <c r="F63" s="337"/>
      <c r="G63" s="67">
        <f>ROUND(E63*F63,2)</f>
        <v>0</v>
      </c>
      <c r="I63" s="61"/>
    </row>
    <row r="64" spans="1:9" ht="31.5" customHeight="1">
      <c r="A64" s="79" t="s">
        <v>219</v>
      </c>
      <c r="B64" s="63" t="s">
        <v>220</v>
      </c>
      <c r="C64" s="64" t="s">
        <v>221</v>
      </c>
      <c r="D64" s="65"/>
      <c r="E64" s="66"/>
      <c r="F64" s="337"/>
      <c r="G64" s="67"/>
      <c r="I64" s="61"/>
    </row>
    <row r="65" spans="1:9" ht="15" customHeight="1">
      <c r="A65" s="78" t="s">
        <v>222</v>
      </c>
      <c r="B65" s="69" t="s">
        <v>223</v>
      </c>
      <c r="C65" s="65" t="s">
        <v>224</v>
      </c>
      <c r="D65" s="65" t="s">
        <v>59</v>
      </c>
      <c r="E65" s="70">
        <v>1</v>
      </c>
      <c r="F65" s="337"/>
      <c r="G65" s="67">
        <f>ROUND(E65*F65,2)</f>
        <v>0</v>
      </c>
      <c r="I65" s="61"/>
    </row>
    <row r="66" spans="1:9" ht="15" customHeight="1">
      <c r="A66" s="78" t="s">
        <v>222</v>
      </c>
      <c r="B66" s="69" t="s">
        <v>225</v>
      </c>
      <c r="C66" s="65" t="s">
        <v>226</v>
      </c>
      <c r="D66" s="65" t="s">
        <v>59</v>
      </c>
      <c r="E66" s="70">
        <v>1</v>
      </c>
      <c r="F66" s="337"/>
      <c r="G66" s="67">
        <f>ROUND(E66*F66,2)</f>
        <v>0</v>
      </c>
      <c r="I66" s="61"/>
    </row>
    <row r="67" spans="1:9" ht="15" customHeight="1">
      <c r="A67" s="78" t="s">
        <v>222</v>
      </c>
      <c r="B67" s="69" t="s">
        <v>227</v>
      </c>
      <c r="C67" s="65" t="s">
        <v>228</v>
      </c>
      <c r="D67" s="65" t="s">
        <v>59</v>
      </c>
      <c r="E67" s="70">
        <v>1</v>
      </c>
      <c r="F67" s="337"/>
      <c r="G67" s="67">
        <f>ROUND(E67*F67,2)</f>
        <v>0</v>
      </c>
      <c r="I67" s="61"/>
    </row>
    <row r="68" spans="1:9" ht="15" customHeight="1">
      <c r="A68" s="78" t="s">
        <v>222</v>
      </c>
      <c r="B68" s="69" t="s">
        <v>229</v>
      </c>
      <c r="C68" s="65" t="s">
        <v>230</v>
      </c>
      <c r="D68" s="65" t="s">
        <v>59</v>
      </c>
      <c r="E68" s="70">
        <v>1</v>
      </c>
      <c r="F68" s="337"/>
      <c r="G68" s="67">
        <f>ROUND(E68*F68,2)</f>
        <v>0</v>
      </c>
      <c r="I68" s="61"/>
    </row>
    <row r="69" spans="1:9" ht="15" customHeight="1">
      <c r="A69" s="79" t="s">
        <v>231</v>
      </c>
      <c r="B69" s="63" t="s">
        <v>232</v>
      </c>
      <c r="C69" s="64" t="s">
        <v>233</v>
      </c>
      <c r="D69" s="65"/>
      <c r="E69" s="66"/>
      <c r="F69" s="337"/>
      <c r="G69" s="67"/>
      <c r="I69" s="61"/>
    </row>
    <row r="70" spans="1:9" ht="15" customHeight="1">
      <c r="A70" s="78" t="s">
        <v>234</v>
      </c>
      <c r="B70" s="69" t="s">
        <v>235</v>
      </c>
      <c r="C70" s="65" t="s">
        <v>236</v>
      </c>
      <c r="D70" s="65" t="s">
        <v>59</v>
      </c>
      <c r="E70" s="70">
        <v>1</v>
      </c>
      <c r="F70" s="337"/>
      <c r="G70" s="67">
        <f t="shared" ref="G70:G75" si="1">ROUND(E70*F70,2)</f>
        <v>0</v>
      </c>
      <c r="I70" s="61"/>
    </row>
    <row r="71" spans="1:9" ht="15" customHeight="1">
      <c r="A71" s="78" t="s">
        <v>237</v>
      </c>
      <c r="B71" s="69" t="s">
        <v>238</v>
      </c>
      <c r="C71" s="65" t="s">
        <v>226</v>
      </c>
      <c r="D71" s="65" t="s">
        <v>59</v>
      </c>
      <c r="E71" s="70">
        <v>1</v>
      </c>
      <c r="F71" s="337"/>
      <c r="G71" s="67">
        <f t="shared" si="1"/>
        <v>0</v>
      </c>
      <c r="I71" s="61"/>
    </row>
    <row r="72" spans="1:9" ht="15" customHeight="1">
      <c r="A72" s="78" t="s">
        <v>239</v>
      </c>
      <c r="B72" s="69" t="s">
        <v>240</v>
      </c>
      <c r="C72" s="65" t="s">
        <v>228</v>
      </c>
      <c r="D72" s="65" t="s">
        <v>59</v>
      </c>
      <c r="E72" s="70">
        <v>1</v>
      </c>
      <c r="F72" s="337"/>
      <c r="G72" s="67">
        <f t="shared" si="1"/>
        <v>0</v>
      </c>
      <c r="I72" s="61"/>
    </row>
    <row r="73" spans="1:9" ht="15" customHeight="1">
      <c r="A73" s="78" t="s">
        <v>241</v>
      </c>
      <c r="B73" s="69" t="s">
        <v>242</v>
      </c>
      <c r="C73" s="65" t="s">
        <v>230</v>
      </c>
      <c r="D73" s="65" t="s">
        <v>59</v>
      </c>
      <c r="E73" s="70">
        <v>1</v>
      </c>
      <c r="F73" s="337"/>
      <c r="G73" s="67">
        <f t="shared" si="1"/>
        <v>0</v>
      </c>
      <c r="I73" s="61"/>
    </row>
    <row r="74" spans="1:9" ht="15" customHeight="1">
      <c r="A74" s="78" t="s">
        <v>243</v>
      </c>
      <c r="B74" s="69" t="s">
        <v>244</v>
      </c>
      <c r="C74" s="65" t="s">
        <v>228</v>
      </c>
      <c r="D74" s="65" t="s">
        <v>59</v>
      </c>
      <c r="E74" s="70">
        <v>1</v>
      </c>
      <c r="F74" s="337"/>
      <c r="G74" s="67">
        <f t="shared" si="1"/>
        <v>0</v>
      </c>
      <c r="I74" s="61"/>
    </row>
    <row r="75" spans="1:9" ht="15" customHeight="1">
      <c r="A75" s="78" t="s">
        <v>245</v>
      </c>
      <c r="B75" s="69" t="s">
        <v>246</v>
      </c>
      <c r="C75" s="65" t="s">
        <v>230</v>
      </c>
      <c r="D75" s="65" t="s">
        <v>59</v>
      </c>
      <c r="E75" s="70">
        <v>1</v>
      </c>
      <c r="F75" s="337"/>
      <c r="G75" s="67">
        <f t="shared" si="1"/>
        <v>0</v>
      </c>
      <c r="H75" s="73"/>
      <c r="I75" s="61"/>
    </row>
    <row r="76" spans="1:9" ht="15" customHeight="1">
      <c r="A76" s="47" t="s">
        <v>247</v>
      </c>
      <c r="B76" s="48" t="s">
        <v>248</v>
      </c>
      <c r="C76" s="49"/>
      <c r="D76" s="50"/>
      <c r="E76" s="51"/>
      <c r="F76" s="52"/>
      <c r="G76" s="53"/>
      <c r="I76" s="61"/>
    </row>
    <row r="77" spans="1:9" ht="15" customHeight="1">
      <c r="A77" s="54" t="s">
        <v>249</v>
      </c>
      <c r="B77" s="55" t="s">
        <v>51</v>
      </c>
      <c r="C77" s="56" t="s">
        <v>52</v>
      </c>
      <c r="D77" s="57"/>
      <c r="E77" s="58"/>
      <c r="F77" s="59"/>
      <c r="G77" s="60"/>
      <c r="I77" s="61"/>
    </row>
    <row r="78" spans="1:9" ht="15" customHeight="1">
      <c r="A78" s="62" t="s">
        <v>250</v>
      </c>
      <c r="B78" s="63" t="s">
        <v>54</v>
      </c>
      <c r="C78" s="64" t="s">
        <v>55</v>
      </c>
      <c r="D78" s="65"/>
      <c r="E78" s="66"/>
      <c r="F78" s="337"/>
      <c r="G78" s="67"/>
      <c r="I78" s="61"/>
    </row>
    <row r="79" spans="1:9" ht="27" customHeight="1">
      <c r="A79" s="68" t="s">
        <v>251</v>
      </c>
      <c r="B79" s="69" t="s">
        <v>252</v>
      </c>
      <c r="C79" s="65" t="s">
        <v>253</v>
      </c>
      <c r="D79" s="65" t="s">
        <v>72</v>
      </c>
      <c r="E79" s="70">
        <v>408.108</v>
      </c>
      <c r="F79" s="337"/>
      <c r="G79" s="67">
        <f>ROUND(E79*F79,2)</f>
        <v>0</v>
      </c>
      <c r="I79" s="61"/>
    </row>
    <row r="80" spans="1:9" ht="15" customHeight="1">
      <c r="A80" s="80" t="s">
        <v>254</v>
      </c>
      <c r="B80" s="63" t="s">
        <v>67</v>
      </c>
      <c r="C80" s="64" t="s">
        <v>68</v>
      </c>
      <c r="D80" s="75"/>
      <c r="E80" s="76"/>
      <c r="F80" s="337"/>
      <c r="G80" s="67"/>
      <c r="I80" s="61"/>
    </row>
    <row r="81" spans="1:9" ht="30.75" customHeight="1">
      <c r="A81" s="68" t="s">
        <v>255</v>
      </c>
      <c r="B81" s="69" t="s">
        <v>70</v>
      </c>
      <c r="C81" s="65" t="s">
        <v>256</v>
      </c>
      <c r="D81" s="65" t="s">
        <v>72</v>
      </c>
      <c r="E81" s="70">
        <v>474.48</v>
      </c>
      <c r="F81" s="337"/>
      <c r="G81" s="67">
        <f t="shared" ref="G81:G91" si="2">ROUND(E81*F81,2)</f>
        <v>0</v>
      </c>
      <c r="I81" s="61"/>
    </row>
    <row r="82" spans="1:9" ht="15" customHeight="1">
      <c r="A82" s="68" t="s">
        <v>257</v>
      </c>
      <c r="B82" s="69" t="s">
        <v>258</v>
      </c>
      <c r="C82" s="65" t="s">
        <v>259</v>
      </c>
      <c r="D82" s="65" t="s">
        <v>72</v>
      </c>
      <c r="E82" s="70">
        <v>474.48</v>
      </c>
      <c r="F82" s="337"/>
      <c r="G82" s="67">
        <f t="shared" si="2"/>
        <v>0</v>
      </c>
      <c r="I82" s="61"/>
    </row>
    <row r="83" spans="1:9" ht="15" customHeight="1">
      <c r="A83" s="68" t="s">
        <v>260</v>
      </c>
      <c r="B83" s="69" t="s">
        <v>261</v>
      </c>
      <c r="C83" s="65" t="s">
        <v>262</v>
      </c>
      <c r="D83" s="65" t="s">
        <v>59</v>
      </c>
      <c r="E83" s="70">
        <v>1</v>
      </c>
      <c r="F83" s="337"/>
      <c r="G83" s="67">
        <f t="shared" si="2"/>
        <v>0</v>
      </c>
      <c r="I83" s="61"/>
    </row>
    <row r="84" spans="1:9" ht="15" customHeight="1">
      <c r="A84" s="68" t="s">
        <v>263</v>
      </c>
      <c r="B84" s="69" t="s">
        <v>264</v>
      </c>
      <c r="C84" s="65" t="s">
        <v>265</v>
      </c>
      <c r="D84" s="65" t="s">
        <v>59</v>
      </c>
      <c r="E84" s="70">
        <v>1</v>
      </c>
      <c r="F84" s="337"/>
      <c r="G84" s="67">
        <f t="shared" si="2"/>
        <v>0</v>
      </c>
      <c r="I84" s="61"/>
    </row>
    <row r="85" spans="1:9" ht="27" customHeight="1">
      <c r="A85" s="68" t="s">
        <v>266</v>
      </c>
      <c r="B85" s="69" t="s">
        <v>100</v>
      </c>
      <c r="C85" s="65" t="s">
        <v>101</v>
      </c>
      <c r="D85" s="65" t="s">
        <v>102</v>
      </c>
      <c r="E85" s="70">
        <v>22.356999999999999</v>
      </c>
      <c r="F85" s="337"/>
      <c r="G85" s="67">
        <f t="shared" si="2"/>
        <v>0</v>
      </c>
      <c r="I85" s="61"/>
    </row>
    <row r="86" spans="1:9" ht="15" customHeight="1">
      <c r="A86" s="68" t="s">
        <v>267</v>
      </c>
      <c r="B86" s="69" t="s">
        <v>104</v>
      </c>
      <c r="C86" s="65" t="s">
        <v>105</v>
      </c>
      <c r="D86" s="65" t="s">
        <v>102</v>
      </c>
      <c r="E86" s="70">
        <v>22.356999999999999</v>
      </c>
      <c r="F86" s="337"/>
      <c r="G86" s="67">
        <f t="shared" si="2"/>
        <v>0</v>
      </c>
      <c r="I86" s="61"/>
    </row>
    <row r="87" spans="1:9" ht="15" customHeight="1">
      <c r="A87" s="68" t="s">
        <v>268</v>
      </c>
      <c r="B87" s="69" t="s">
        <v>107</v>
      </c>
      <c r="C87" s="65" t="s">
        <v>108</v>
      </c>
      <c r="D87" s="65" t="s">
        <v>102</v>
      </c>
      <c r="E87" s="70">
        <v>22.356999999999999</v>
      </c>
      <c r="F87" s="337"/>
      <c r="G87" s="67">
        <f t="shared" si="2"/>
        <v>0</v>
      </c>
      <c r="I87" s="61"/>
    </row>
    <row r="88" spans="1:9" ht="15" customHeight="1">
      <c r="A88" s="68" t="s">
        <v>269</v>
      </c>
      <c r="B88" s="69" t="s">
        <v>110</v>
      </c>
      <c r="C88" s="65" t="s">
        <v>111</v>
      </c>
      <c r="D88" s="65" t="s">
        <v>102</v>
      </c>
      <c r="E88" s="70">
        <v>335.358</v>
      </c>
      <c r="F88" s="337"/>
      <c r="G88" s="67">
        <f t="shared" si="2"/>
        <v>0</v>
      </c>
      <c r="I88" s="61"/>
    </row>
    <row r="89" spans="1:9" ht="15" customHeight="1">
      <c r="A89" s="68" t="s">
        <v>270</v>
      </c>
      <c r="B89" s="69" t="s">
        <v>113</v>
      </c>
      <c r="C89" s="65" t="s">
        <v>114</v>
      </c>
      <c r="D89" s="65" t="s">
        <v>102</v>
      </c>
      <c r="E89" s="70">
        <v>22.356999999999999</v>
      </c>
      <c r="F89" s="337"/>
      <c r="G89" s="67">
        <f t="shared" si="2"/>
        <v>0</v>
      </c>
      <c r="I89" s="61"/>
    </row>
    <row r="90" spans="1:9" ht="24.75" customHeight="1">
      <c r="A90" s="68" t="s">
        <v>271</v>
      </c>
      <c r="B90" s="81" t="s">
        <v>116</v>
      </c>
      <c r="C90" s="82" t="s">
        <v>117</v>
      </c>
      <c r="D90" s="83" t="s">
        <v>102</v>
      </c>
      <c r="E90" s="84">
        <v>67.7</v>
      </c>
      <c r="F90" s="337"/>
      <c r="G90" s="67">
        <f t="shared" si="2"/>
        <v>0</v>
      </c>
      <c r="H90" s="85"/>
      <c r="I90" s="61"/>
    </row>
    <row r="91" spans="1:9" ht="28.5" customHeight="1">
      <c r="A91" s="68" t="s">
        <v>272</v>
      </c>
      <c r="B91" s="81" t="s">
        <v>273</v>
      </c>
      <c r="C91" s="82" t="s">
        <v>274</v>
      </c>
      <c r="D91" s="83" t="s">
        <v>102</v>
      </c>
      <c r="E91" s="86">
        <v>22.356999999999999</v>
      </c>
      <c r="F91" s="337"/>
      <c r="G91" s="67">
        <f t="shared" si="2"/>
        <v>0</v>
      </c>
      <c r="H91" s="77"/>
      <c r="I91" s="61"/>
    </row>
    <row r="92" spans="1:9" ht="15" customHeight="1">
      <c r="A92" s="80" t="s">
        <v>275</v>
      </c>
      <c r="B92" s="63" t="s">
        <v>122</v>
      </c>
      <c r="C92" s="64" t="s">
        <v>123</v>
      </c>
      <c r="D92" s="64"/>
      <c r="E92" s="66"/>
      <c r="F92" s="337"/>
      <c r="G92" s="67"/>
      <c r="I92" s="61"/>
    </row>
    <row r="93" spans="1:9" ht="27" customHeight="1">
      <c r="A93" s="68" t="s">
        <v>276</v>
      </c>
      <c r="B93" s="69" t="s">
        <v>125</v>
      </c>
      <c r="C93" s="65" t="s">
        <v>277</v>
      </c>
      <c r="D93" s="65" t="s">
        <v>102</v>
      </c>
      <c r="E93" s="70">
        <v>2.681</v>
      </c>
      <c r="F93" s="337"/>
      <c r="G93" s="67">
        <f>ROUND(E93*F93,2)</f>
        <v>0</v>
      </c>
      <c r="I93" s="61"/>
    </row>
    <row r="94" spans="1:9" ht="15" customHeight="1">
      <c r="A94" s="87" t="s">
        <v>278</v>
      </c>
      <c r="B94" s="55" t="s">
        <v>128</v>
      </c>
      <c r="C94" s="56" t="s">
        <v>129</v>
      </c>
      <c r="D94" s="56"/>
      <c r="E94" s="58"/>
      <c r="F94" s="338"/>
      <c r="G94" s="72"/>
      <c r="I94" s="61"/>
    </row>
    <row r="95" spans="1:9" ht="15" customHeight="1">
      <c r="A95" s="80" t="s">
        <v>279</v>
      </c>
      <c r="B95" s="63" t="s">
        <v>280</v>
      </c>
      <c r="C95" s="64" t="s">
        <v>281</v>
      </c>
      <c r="D95" s="64"/>
      <c r="E95" s="66"/>
      <c r="F95" s="337"/>
      <c r="G95" s="67"/>
      <c r="I95" s="61"/>
    </row>
    <row r="96" spans="1:9" ht="27" customHeight="1">
      <c r="A96" s="68" t="s">
        <v>282</v>
      </c>
      <c r="B96" s="69" t="s">
        <v>283</v>
      </c>
      <c r="C96" s="65" t="s">
        <v>284</v>
      </c>
      <c r="D96" s="65" t="s">
        <v>95</v>
      </c>
      <c r="E96" s="70">
        <v>50</v>
      </c>
      <c r="F96" s="337"/>
      <c r="G96" s="67">
        <f>ROUND(E96*F96,2)</f>
        <v>0</v>
      </c>
      <c r="I96" s="61"/>
    </row>
    <row r="97" spans="1:9" ht="15" customHeight="1">
      <c r="A97" s="88" t="s">
        <v>285</v>
      </c>
      <c r="B97" s="89" t="s">
        <v>131</v>
      </c>
      <c r="C97" s="90" t="s">
        <v>132</v>
      </c>
      <c r="D97" s="90"/>
      <c r="E97" s="91"/>
      <c r="F97" s="337"/>
      <c r="G97" s="67"/>
      <c r="H97" s="92"/>
      <c r="I97" s="61"/>
    </row>
    <row r="98" spans="1:9" s="92" customFormat="1" ht="15" customHeight="1">
      <c r="A98" s="93" t="s">
        <v>286</v>
      </c>
      <c r="B98" s="81" t="s">
        <v>287</v>
      </c>
      <c r="C98" s="82" t="s">
        <v>288</v>
      </c>
      <c r="D98" s="83" t="s">
        <v>72</v>
      </c>
      <c r="E98" s="86">
        <v>408.108</v>
      </c>
      <c r="F98" s="337"/>
      <c r="G98" s="67">
        <f t="shared" ref="G98:G104" si="3">ROUND(E98*F98,2)</f>
        <v>0</v>
      </c>
      <c r="H98" s="94"/>
      <c r="I98" s="61"/>
    </row>
    <row r="99" spans="1:9" ht="15" customHeight="1">
      <c r="A99" s="68" t="s">
        <v>289</v>
      </c>
      <c r="B99" s="69" t="s">
        <v>290</v>
      </c>
      <c r="C99" s="65" t="s">
        <v>291</v>
      </c>
      <c r="D99" s="65" t="s">
        <v>292</v>
      </c>
      <c r="E99" s="70">
        <v>408.108</v>
      </c>
      <c r="F99" s="337"/>
      <c r="G99" s="67">
        <f t="shared" si="3"/>
        <v>0</v>
      </c>
      <c r="I99" s="61"/>
    </row>
    <row r="100" spans="1:9" ht="27" customHeight="1">
      <c r="A100" s="68" t="s">
        <v>293</v>
      </c>
      <c r="B100" s="69" t="s">
        <v>294</v>
      </c>
      <c r="C100" s="65" t="s">
        <v>295</v>
      </c>
      <c r="D100" s="65" t="s">
        <v>72</v>
      </c>
      <c r="E100" s="70">
        <v>474.48</v>
      </c>
      <c r="F100" s="337"/>
      <c r="G100" s="67">
        <f t="shared" si="3"/>
        <v>0</v>
      </c>
      <c r="I100" s="61"/>
    </row>
    <row r="101" spans="1:9" ht="25.5" customHeight="1">
      <c r="A101" s="68" t="s">
        <v>296</v>
      </c>
      <c r="B101" s="69" t="s">
        <v>297</v>
      </c>
      <c r="C101" s="65" t="s">
        <v>298</v>
      </c>
      <c r="D101" s="65" t="s">
        <v>299</v>
      </c>
      <c r="E101" s="70">
        <v>338.88</v>
      </c>
      <c r="F101" s="337"/>
      <c r="G101" s="67">
        <f t="shared" si="3"/>
        <v>0</v>
      </c>
      <c r="I101" s="61"/>
    </row>
    <row r="102" spans="1:9" ht="15" customHeight="1">
      <c r="A102" s="68" t="s">
        <v>300</v>
      </c>
      <c r="B102" s="69" t="s">
        <v>301</v>
      </c>
      <c r="C102" s="65" t="s">
        <v>302</v>
      </c>
      <c r="D102" s="65" t="s">
        <v>72</v>
      </c>
      <c r="E102" s="70">
        <v>408.108</v>
      </c>
      <c r="F102" s="337"/>
      <c r="G102" s="67">
        <f t="shared" si="3"/>
        <v>0</v>
      </c>
      <c r="I102" s="61"/>
    </row>
    <row r="103" spans="1:9" ht="27" customHeight="1">
      <c r="A103" s="68" t="s">
        <v>303</v>
      </c>
      <c r="B103" s="69" t="s">
        <v>304</v>
      </c>
      <c r="C103" s="65" t="s">
        <v>305</v>
      </c>
      <c r="D103" s="65" t="s">
        <v>72</v>
      </c>
      <c r="E103" s="70">
        <v>448.91899999999998</v>
      </c>
      <c r="F103" s="337"/>
      <c r="G103" s="67">
        <f t="shared" si="3"/>
        <v>0</v>
      </c>
      <c r="I103" s="61"/>
    </row>
    <row r="104" spans="1:9" ht="27" customHeight="1">
      <c r="A104" s="68" t="s">
        <v>306</v>
      </c>
      <c r="B104" s="69" t="s">
        <v>307</v>
      </c>
      <c r="C104" s="65" t="s">
        <v>308</v>
      </c>
      <c r="D104" s="65" t="s">
        <v>148</v>
      </c>
      <c r="E104" s="70">
        <v>494.46699999999998</v>
      </c>
      <c r="F104" s="337"/>
      <c r="G104" s="67">
        <f t="shared" si="3"/>
        <v>0</v>
      </c>
      <c r="I104" s="61"/>
    </row>
    <row r="105" spans="1:9" ht="15" customHeight="1">
      <c r="A105" s="80" t="s">
        <v>309</v>
      </c>
      <c r="B105" s="63" t="s">
        <v>159</v>
      </c>
      <c r="C105" s="64" t="s">
        <v>310</v>
      </c>
      <c r="D105" s="64"/>
      <c r="E105" s="76"/>
      <c r="F105" s="337"/>
      <c r="G105" s="67"/>
      <c r="I105" s="61"/>
    </row>
    <row r="106" spans="1:9" ht="15" customHeight="1">
      <c r="A106" s="68" t="s">
        <v>311</v>
      </c>
      <c r="B106" s="69" t="s">
        <v>312</v>
      </c>
      <c r="C106" s="65" t="s">
        <v>313</v>
      </c>
      <c r="D106" s="65" t="s">
        <v>72</v>
      </c>
      <c r="E106" s="70">
        <v>180</v>
      </c>
      <c r="F106" s="337"/>
      <c r="G106" s="67">
        <f>ROUND(E106*F106,2)</f>
        <v>0</v>
      </c>
      <c r="I106" s="61"/>
    </row>
    <row r="107" spans="1:9" ht="15" customHeight="1">
      <c r="A107" s="95" t="s">
        <v>314</v>
      </c>
      <c r="B107" s="63" t="s">
        <v>199</v>
      </c>
      <c r="C107" s="64" t="s">
        <v>200</v>
      </c>
      <c r="D107" s="64"/>
      <c r="E107" s="76"/>
      <c r="F107" s="337"/>
      <c r="G107" s="67"/>
      <c r="I107" s="61"/>
    </row>
    <row r="108" spans="1:9" ht="26.25" customHeight="1">
      <c r="A108" s="68" t="s">
        <v>315</v>
      </c>
      <c r="B108" s="69" t="s">
        <v>316</v>
      </c>
      <c r="C108" s="65" t="s">
        <v>317</v>
      </c>
      <c r="D108" s="65" t="s">
        <v>72</v>
      </c>
      <c r="E108" s="70">
        <v>408.108</v>
      </c>
      <c r="F108" s="337"/>
      <c r="G108" s="67">
        <f>ROUND(E108*F108,2)</f>
        <v>0</v>
      </c>
      <c r="I108" s="61"/>
    </row>
    <row r="109" spans="1:9" ht="27" customHeight="1">
      <c r="A109" s="68" t="s">
        <v>318</v>
      </c>
      <c r="B109" s="69" t="s">
        <v>319</v>
      </c>
      <c r="C109" s="65" t="s">
        <v>320</v>
      </c>
      <c r="D109" s="65" t="s">
        <v>72</v>
      </c>
      <c r="E109" s="70">
        <v>408.108</v>
      </c>
      <c r="F109" s="337"/>
      <c r="G109" s="67">
        <f>ROUND(E109*F109,2)</f>
        <v>0</v>
      </c>
      <c r="I109" s="61"/>
    </row>
    <row r="110" spans="1:9" ht="15" customHeight="1">
      <c r="A110" s="71" t="s">
        <v>321</v>
      </c>
      <c r="B110" s="55" t="s">
        <v>211</v>
      </c>
      <c r="C110" s="56" t="s">
        <v>212</v>
      </c>
      <c r="D110" s="57"/>
      <c r="E110" s="58"/>
      <c r="F110" s="59"/>
      <c r="G110" s="60"/>
      <c r="I110" s="61"/>
    </row>
    <row r="111" spans="1:9" ht="15" customHeight="1">
      <c r="A111" s="79" t="s">
        <v>322</v>
      </c>
      <c r="B111" s="63" t="s">
        <v>214</v>
      </c>
      <c r="C111" s="64" t="s">
        <v>215</v>
      </c>
      <c r="D111" s="65"/>
      <c r="E111" s="66"/>
      <c r="F111" s="337"/>
      <c r="G111" s="67"/>
      <c r="I111" s="61"/>
    </row>
    <row r="112" spans="1:9" ht="15" customHeight="1">
      <c r="A112" s="78" t="s">
        <v>323</v>
      </c>
      <c r="B112" s="69" t="s">
        <v>324</v>
      </c>
      <c r="C112" s="65" t="s">
        <v>226</v>
      </c>
      <c r="D112" s="65" t="s">
        <v>59</v>
      </c>
      <c r="E112" s="70">
        <v>1</v>
      </c>
      <c r="F112" s="337"/>
      <c r="G112" s="67">
        <f>ROUND(E112*F112,2)</f>
        <v>0</v>
      </c>
      <c r="I112" s="61"/>
    </row>
    <row r="113" spans="1:9" ht="15" customHeight="1">
      <c r="A113" s="78" t="s">
        <v>325</v>
      </c>
      <c r="B113" s="69" t="s">
        <v>326</v>
      </c>
      <c r="C113" s="65" t="s">
        <v>228</v>
      </c>
      <c r="D113" s="65" t="s">
        <v>59</v>
      </c>
      <c r="E113" s="70">
        <v>1</v>
      </c>
      <c r="F113" s="337"/>
      <c r="G113" s="67">
        <f>ROUND(E113*F113,2)</f>
        <v>0</v>
      </c>
      <c r="I113" s="61"/>
    </row>
    <row r="114" spans="1:9" ht="15" customHeight="1">
      <c r="A114" s="78" t="s">
        <v>327</v>
      </c>
      <c r="B114" s="69" t="s">
        <v>328</v>
      </c>
      <c r="C114" s="65" t="s">
        <v>228</v>
      </c>
      <c r="D114" s="65" t="s">
        <v>95</v>
      </c>
      <c r="E114" s="70">
        <v>186</v>
      </c>
      <c r="F114" s="337"/>
      <c r="G114" s="67">
        <f>ROUND(E114*F114,2)</f>
        <v>0</v>
      </c>
      <c r="I114" s="61"/>
    </row>
    <row r="115" spans="1:9" ht="15" customHeight="1">
      <c r="A115" s="78" t="s">
        <v>329</v>
      </c>
      <c r="B115" s="69" t="s">
        <v>330</v>
      </c>
      <c r="C115" s="65" t="s">
        <v>236</v>
      </c>
      <c r="D115" s="65" t="s">
        <v>59</v>
      </c>
      <c r="E115" s="70">
        <v>1</v>
      </c>
      <c r="F115" s="337"/>
      <c r="G115" s="67">
        <f>ROUND(E115*F115,2)</f>
        <v>0</v>
      </c>
      <c r="I115" s="61"/>
    </row>
    <row r="116" spans="1:9" ht="24" customHeight="1">
      <c r="A116" s="79" t="s">
        <v>331</v>
      </c>
      <c r="B116" s="63" t="s">
        <v>220</v>
      </c>
      <c r="C116" s="64" t="s">
        <v>221</v>
      </c>
      <c r="D116" s="65"/>
      <c r="E116" s="66"/>
      <c r="F116" s="337"/>
      <c r="G116" s="67"/>
      <c r="I116" s="61"/>
    </row>
    <row r="117" spans="1:9" ht="15" customHeight="1">
      <c r="A117" s="78" t="s">
        <v>332</v>
      </c>
      <c r="B117" s="69" t="s">
        <v>333</v>
      </c>
      <c r="C117" s="65" t="s">
        <v>226</v>
      </c>
      <c r="D117" s="65" t="s">
        <v>59</v>
      </c>
      <c r="E117" s="70">
        <v>1</v>
      </c>
      <c r="F117" s="337"/>
      <c r="G117" s="67">
        <f>ROUND(E117*F117,2)</f>
        <v>0</v>
      </c>
      <c r="I117" s="61"/>
    </row>
    <row r="118" spans="1:9" ht="15" customHeight="1">
      <c r="A118" s="78" t="s">
        <v>334</v>
      </c>
      <c r="B118" s="69" t="s">
        <v>335</v>
      </c>
      <c r="C118" s="65" t="s">
        <v>230</v>
      </c>
      <c r="D118" s="65" t="s">
        <v>59</v>
      </c>
      <c r="E118" s="70">
        <v>1</v>
      </c>
      <c r="F118" s="337"/>
      <c r="G118" s="67">
        <f>ROUND(E118*F118,2)</f>
        <v>0</v>
      </c>
      <c r="I118" s="61"/>
    </row>
    <row r="119" spans="1:9" ht="15" customHeight="1">
      <c r="A119" s="79" t="s">
        <v>336</v>
      </c>
      <c r="B119" s="63" t="s">
        <v>337</v>
      </c>
      <c r="C119" s="64" t="s">
        <v>338</v>
      </c>
      <c r="D119" s="65"/>
      <c r="E119" s="66"/>
      <c r="F119" s="337"/>
      <c r="G119" s="67"/>
      <c r="I119" s="61"/>
    </row>
    <row r="120" spans="1:9" ht="15" customHeight="1">
      <c r="A120" s="78" t="s">
        <v>339</v>
      </c>
      <c r="B120" s="69" t="s">
        <v>340</v>
      </c>
      <c r="C120" s="65" t="s">
        <v>341</v>
      </c>
      <c r="D120" s="65" t="s">
        <v>95</v>
      </c>
      <c r="E120" s="70">
        <v>62</v>
      </c>
      <c r="F120" s="337"/>
      <c r="G120" s="67">
        <f t="shared" ref="G120:G131" si="4">ROUND(E120*F120,2)</f>
        <v>0</v>
      </c>
      <c r="I120" s="61"/>
    </row>
    <row r="121" spans="1:9" ht="15" customHeight="1">
      <c r="A121" s="78" t="s">
        <v>342</v>
      </c>
      <c r="B121" s="69" t="s">
        <v>343</v>
      </c>
      <c r="C121" s="65" t="s">
        <v>344</v>
      </c>
      <c r="D121" s="65" t="s">
        <v>95</v>
      </c>
      <c r="E121" s="70">
        <v>16</v>
      </c>
      <c r="F121" s="337"/>
      <c r="G121" s="67">
        <f t="shared" si="4"/>
        <v>0</v>
      </c>
      <c r="I121" s="61"/>
    </row>
    <row r="122" spans="1:9" ht="15" customHeight="1">
      <c r="A122" s="78" t="s">
        <v>345</v>
      </c>
      <c r="B122" s="69" t="s">
        <v>346</v>
      </c>
      <c r="C122" s="65" t="s">
        <v>347</v>
      </c>
      <c r="D122" s="65" t="s">
        <v>95</v>
      </c>
      <c r="E122" s="70">
        <v>16</v>
      </c>
      <c r="F122" s="337"/>
      <c r="G122" s="67">
        <f t="shared" si="4"/>
        <v>0</v>
      </c>
      <c r="I122" s="61"/>
    </row>
    <row r="123" spans="1:9" ht="15" customHeight="1">
      <c r="A123" s="78" t="s">
        <v>348</v>
      </c>
      <c r="B123" s="69" t="s">
        <v>349</v>
      </c>
      <c r="C123" s="65" t="s">
        <v>350</v>
      </c>
      <c r="D123" s="65" t="s">
        <v>95</v>
      </c>
      <c r="E123" s="70">
        <v>8</v>
      </c>
      <c r="F123" s="337"/>
      <c r="G123" s="67">
        <f t="shared" si="4"/>
        <v>0</v>
      </c>
      <c r="I123" s="61"/>
    </row>
    <row r="124" spans="1:9" ht="15" customHeight="1">
      <c r="A124" s="78" t="s">
        <v>351</v>
      </c>
      <c r="B124" s="69" t="s">
        <v>352</v>
      </c>
      <c r="C124" s="65" t="s">
        <v>353</v>
      </c>
      <c r="D124" s="65" t="s">
        <v>95</v>
      </c>
      <c r="E124" s="70">
        <v>64</v>
      </c>
      <c r="F124" s="337"/>
      <c r="G124" s="67">
        <f t="shared" si="4"/>
        <v>0</v>
      </c>
      <c r="I124" s="61"/>
    </row>
    <row r="125" spans="1:9" ht="15" customHeight="1">
      <c r="A125" s="78" t="s">
        <v>354</v>
      </c>
      <c r="B125" s="69" t="s">
        <v>355</v>
      </c>
      <c r="C125" s="65" t="s">
        <v>356</v>
      </c>
      <c r="D125" s="65" t="s">
        <v>95</v>
      </c>
      <c r="E125" s="70">
        <v>65</v>
      </c>
      <c r="F125" s="337"/>
      <c r="G125" s="67">
        <f t="shared" si="4"/>
        <v>0</v>
      </c>
      <c r="I125" s="61"/>
    </row>
    <row r="126" spans="1:9" ht="15" customHeight="1">
      <c r="A126" s="78" t="s">
        <v>357</v>
      </c>
      <c r="B126" s="69" t="s">
        <v>358</v>
      </c>
      <c r="C126" s="65" t="s">
        <v>359</v>
      </c>
      <c r="D126" s="65" t="s">
        <v>95</v>
      </c>
      <c r="E126" s="70">
        <v>92</v>
      </c>
      <c r="F126" s="337"/>
      <c r="G126" s="67">
        <f t="shared" si="4"/>
        <v>0</v>
      </c>
      <c r="I126" s="61"/>
    </row>
    <row r="127" spans="1:9" ht="15" customHeight="1">
      <c r="A127" s="78" t="s">
        <v>360</v>
      </c>
      <c r="B127" s="69" t="s">
        <v>361</v>
      </c>
      <c r="C127" s="65" t="s">
        <v>362</v>
      </c>
      <c r="D127" s="65" t="s">
        <v>95</v>
      </c>
      <c r="E127" s="70">
        <v>43</v>
      </c>
      <c r="F127" s="337"/>
      <c r="G127" s="67">
        <f t="shared" si="4"/>
        <v>0</v>
      </c>
      <c r="I127" s="61"/>
    </row>
    <row r="128" spans="1:9" ht="15" customHeight="1">
      <c r="A128" s="78" t="s">
        <v>363</v>
      </c>
      <c r="B128" s="69" t="s">
        <v>364</v>
      </c>
      <c r="C128" s="65" t="s">
        <v>365</v>
      </c>
      <c r="D128" s="65" t="s">
        <v>95</v>
      </c>
      <c r="E128" s="70">
        <v>157</v>
      </c>
      <c r="F128" s="337"/>
      <c r="G128" s="67">
        <f t="shared" si="4"/>
        <v>0</v>
      </c>
      <c r="I128" s="61"/>
    </row>
    <row r="129" spans="1:9" ht="15" customHeight="1">
      <c r="A129" s="78" t="s">
        <v>366</v>
      </c>
      <c r="B129" s="69" t="s">
        <v>367</v>
      </c>
      <c r="C129" s="65" t="s">
        <v>228</v>
      </c>
      <c r="D129" s="65" t="s">
        <v>59</v>
      </c>
      <c r="E129" s="70">
        <v>1</v>
      </c>
      <c r="F129" s="337"/>
      <c r="G129" s="67">
        <f t="shared" si="4"/>
        <v>0</v>
      </c>
      <c r="I129" s="61"/>
    </row>
    <row r="130" spans="1:9" ht="15" customHeight="1">
      <c r="A130" s="78" t="s">
        <v>368</v>
      </c>
      <c r="B130" s="69" t="s">
        <v>369</v>
      </c>
      <c r="C130" s="65" t="s">
        <v>230</v>
      </c>
      <c r="D130" s="65" t="s">
        <v>59</v>
      </c>
      <c r="E130" s="70">
        <v>1</v>
      </c>
      <c r="F130" s="337"/>
      <c r="G130" s="67">
        <f t="shared" si="4"/>
        <v>0</v>
      </c>
      <c r="I130" s="61"/>
    </row>
    <row r="131" spans="1:9" ht="15" customHeight="1">
      <c r="A131" s="78" t="s">
        <v>370</v>
      </c>
      <c r="B131" s="69" t="s">
        <v>371</v>
      </c>
      <c r="C131" s="65" t="s">
        <v>236</v>
      </c>
      <c r="D131" s="65" t="s">
        <v>59</v>
      </c>
      <c r="E131" s="70">
        <v>1</v>
      </c>
      <c r="F131" s="337"/>
      <c r="G131" s="67">
        <f t="shared" si="4"/>
        <v>0</v>
      </c>
      <c r="I131" s="61"/>
    </row>
    <row r="132" spans="1:9" ht="15" customHeight="1">
      <c r="A132" s="47" t="s">
        <v>372</v>
      </c>
      <c r="B132" s="48" t="s">
        <v>373</v>
      </c>
      <c r="C132" s="49"/>
      <c r="D132" s="50"/>
      <c r="E132" s="51"/>
      <c r="F132" s="52"/>
      <c r="G132" s="53"/>
      <c r="H132" s="73"/>
      <c r="I132" s="61"/>
    </row>
    <row r="133" spans="1:9" ht="15" customHeight="1">
      <c r="A133" s="87" t="s">
        <v>374</v>
      </c>
      <c r="B133" s="55" t="s">
        <v>51</v>
      </c>
      <c r="C133" s="56" t="s">
        <v>52</v>
      </c>
      <c r="D133" s="56"/>
      <c r="E133" s="58"/>
      <c r="F133" s="59"/>
      <c r="G133" s="60"/>
      <c r="I133" s="61"/>
    </row>
    <row r="134" spans="1:9" ht="15" customHeight="1">
      <c r="A134" s="80" t="s">
        <v>375</v>
      </c>
      <c r="B134" s="63" t="s">
        <v>376</v>
      </c>
      <c r="C134" s="64" t="s">
        <v>377</v>
      </c>
      <c r="D134" s="64"/>
      <c r="E134" s="66"/>
      <c r="F134" s="337"/>
      <c r="G134" s="67"/>
      <c r="I134" s="61"/>
    </row>
    <row r="135" spans="1:9" ht="35.25" customHeight="1">
      <c r="A135" s="68" t="s">
        <v>378</v>
      </c>
      <c r="B135" s="69" t="s">
        <v>379</v>
      </c>
      <c r="C135" s="65" t="s">
        <v>380</v>
      </c>
      <c r="D135" s="65" t="s">
        <v>95</v>
      </c>
      <c r="E135" s="70">
        <v>2</v>
      </c>
      <c r="F135" s="337"/>
      <c r="G135" s="67">
        <f>ROUND(E135*F135,2)</f>
        <v>0</v>
      </c>
      <c r="I135" s="61"/>
    </row>
    <row r="136" spans="1:9" ht="15" customHeight="1">
      <c r="A136" s="68" t="s">
        <v>381</v>
      </c>
      <c r="B136" s="69" t="s">
        <v>382</v>
      </c>
      <c r="C136" s="65" t="s">
        <v>383</v>
      </c>
      <c r="D136" s="65" t="s">
        <v>95</v>
      </c>
      <c r="E136" s="70">
        <v>3</v>
      </c>
      <c r="F136" s="337"/>
      <c r="G136" s="67">
        <f>ROUND(E136*F136,2)</f>
        <v>0</v>
      </c>
      <c r="I136" s="61"/>
    </row>
    <row r="137" spans="1:9" ht="15" customHeight="1">
      <c r="A137" s="68" t="s">
        <v>384</v>
      </c>
      <c r="B137" s="69" t="s">
        <v>385</v>
      </c>
      <c r="C137" s="65" t="s">
        <v>386</v>
      </c>
      <c r="D137" s="65" t="s">
        <v>59</v>
      </c>
      <c r="E137" s="70">
        <v>1</v>
      </c>
      <c r="F137" s="337"/>
      <c r="G137" s="67">
        <f>ROUND(E137*F137,2)</f>
        <v>0</v>
      </c>
      <c r="I137" s="61"/>
    </row>
    <row r="138" spans="1:9" ht="15" customHeight="1">
      <c r="A138" s="80" t="s">
        <v>387</v>
      </c>
      <c r="B138" s="63" t="s">
        <v>54</v>
      </c>
      <c r="C138" s="64" t="s">
        <v>55</v>
      </c>
      <c r="D138" s="64"/>
      <c r="E138" s="66"/>
      <c r="F138" s="337"/>
      <c r="G138" s="67"/>
      <c r="I138" s="61"/>
    </row>
    <row r="139" spans="1:9" ht="27" customHeight="1">
      <c r="A139" s="68" t="s">
        <v>388</v>
      </c>
      <c r="B139" s="69" t="s">
        <v>252</v>
      </c>
      <c r="C139" s="65" t="s">
        <v>253</v>
      </c>
      <c r="D139" s="65" t="s">
        <v>59</v>
      </c>
      <c r="E139" s="70">
        <v>1</v>
      </c>
      <c r="F139" s="337"/>
      <c r="G139" s="67">
        <f>ROUND(E139*F139,2)</f>
        <v>0</v>
      </c>
      <c r="I139" s="61"/>
    </row>
    <row r="140" spans="1:9" ht="15" customHeight="1">
      <c r="A140" s="80" t="s">
        <v>389</v>
      </c>
      <c r="B140" s="63" t="s">
        <v>67</v>
      </c>
      <c r="C140" s="64" t="s">
        <v>68</v>
      </c>
      <c r="D140" s="64"/>
      <c r="E140" s="66"/>
      <c r="F140" s="337"/>
      <c r="G140" s="67"/>
      <c r="I140" s="61"/>
    </row>
    <row r="141" spans="1:9" ht="15" customHeight="1">
      <c r="A141" s="68" t="s">
        <v>390</v>
      </c>
      <c r="B141" s="69" t="s">
        <v>258</v>
      </c>
      <c r="C141" s="65" t="s">
        <v>259</v>
      </c>
      <c r="D141" s="65" t="s">
        <v>59</v>
      </c>
      <c r="E141" s="70">
        <v>1</v>
      </c>
      <c r="F141" s="337"/>
      <c r="G141" s="67">
        <f>ROUND(E141*F141,2)</f>
        <v>0</v>
      </c>
      <c r="I141" s="61"/>
    </row>
    <row r="142" spans="1:9" ht="15" customHeight="1">
      <c r="A142" s="68" t="s">
        <v>391</v>
      </c>
      <c r="B142" s="69" t="s">
        <v>261</v>
      </c>
      <c r="C142" s="65" t="s">
        <v>262</v>
      </c>
      <c r="D142" s="65" t="s">
        <v>59</v>
      </c>
      <c r="E142" s="70">
        <v>1</v>
      </c>
      <c r="F142" s="337"/>
      <c r="G142" s="67">
        <f>ROUND(E142*F142,2)</f>
        <v>0</v>
      </c>
      <c r="I142" s="61"/>
    </row>
    <row r="143" spans="1:9" ht="15" customHeight="1">
      <c r="A143" s="68" t="s">
        <v>392</v>
      </c>
      <c r="B143" s="69" t="s">
        <v>393</v>
      </c>
      <c r="C143" s="65" t="s">
        <v>81</v>
      </c>
      <c r="D143" s="65" t="s">
        <v>59</v>
      </c>
      <c r="E143" s="70">
        <v>1</v>
      </c>
      <c r="F143" s="337"/>
      <c r="G143" s="67">
        <f>ROUND(E143*F143,2)</f>
        <v>0</v>
      </c>
      <c r="I143" s="61"/>
    </row>
    <row r="144" spans="1:9" ht="15" customHeight="1">
      <c r="A144" s="68" t="s">
        <v>394</v>
      </c>
      <c r="B144" s="69" t="s">
        <v>395</v>
      </c>
      <c r="C144" s="65" t="s">
        <v>396</v>
      </c>
      <c r="D144" s="65" t="s">
        <v>59</v>
      </c>
      <c r="E144" s="70">
        <v>1</v>
      </c>
      <c r="F144" s="337"/>
      <c r="G144" s="67">
        <f>ROUND(E144*F144,2)</f>
        <v>0</v>
      </c>
      <c r="I144" s="61"/>
    </row>
    <row r="145" spans="1:9" ht="15" customHeight="1">
      <c r="A145" s="68" t="s">
        <v>397</v>
      </c>
      <c r="B145" s="69" t="s">
        <v>398</v>
      </c>
      <c r="C145" s="65" t="s">
        <v>399</v>
      </c>
      <c r="D145" s="65" t="s">
        <v>95</v>
      </c>
      <c r="E145" s="70">
        <v>3</v>
      </c>
      <c r="F145" s="337"/>
      <c r="G145" s="67">
        <f>ROUND(E145*F145,2)</f>
        <v>0</v>
      </c>
      <c r="I145" s="61"/>
    </row>
    <row r="146" spans="1:9" ht="15" customHeight="1">
      <c r="A146" s="80" t="s">
        <v>400</v>
      </c>
      <c r="B146" s="63" t="s">
        <v>122</v>
      </c>
      <c r="C146" s="64" t="s">
        <v>123</v>
      </c>
      <c r="D146" s="64"/>
      <c r="E146" s="66"/>
      <c r="F146" s="337"/>
      <c r="G146" s="67"/>
      <c r="I146" s="61"/>
    </row>
    <row r="147" spans="1:9" ht="27" customHeight="1">
      <c r="A147" s="68" t="s">
        <v>401</v>
      </c>
      <c r="B147" s="69" t="s">
        <v>125</v>
      </c>
      <c r="C147" s="65" t="s">
        <v>277</v>
      </c>
      <c r="D147" s="65" t="s">
        <v>102</v>
      </c>
      <c r="E147" s="70">
        <v>0.128</v>
      </c>
      <c r="F147" s="337"/>
      <c r="G147" s="67">
        <f>ROUND(E147*F147,2)</f>
        <v>0</v>
      </c>
      <c r="I147" s="61"/>
    </row>
    <row r="148" spans="1:9" ht="15" customHeight="1">
      <c r="A148" s="87" t="s">
        <v>402</v>
      </c>
      <c r="B148" s="55" t="s">
        <v>128</v>
      </c>
      <c r="C148" s="56" t="s">
        <v>129</v>
      </c>
      <c r="D148" s="56"/>
      <c r="E148" s="58"/>
      <c r="F148" s="338"/>
      <c r="G148" s="72"/>
      <c r="I148" s="61"/>
    </row>
    <row r="149" spans="1:9" ht="15" customHeight="1">
      <c r="A149" s="80" t="s">
        <v>403</v>
      </c>
      <c r="B149" s="63" t="s">
        <v>280</v>
      </c>
      <c r="C149" s="64" t="s">
        <v>281</v>
      </c>
      <c r="D149" s="64"/>
      <c r="E149" s="66"/>
      <c r="F149" s="337"/>
      <c r="G149" s="67"/>
      <c r="I149" s="61"/>
    </row>
    <row r="150" spans="1:9" ht="27" customHeight="1">
      <c r="A150" s="68" t="s">
        <v>404</v>
      </c>
      <c r="B150" s="69" t="s">
        <v>283</v>
      </c>
      <c r="C150" s="65" t="s">
        <v>284</v>
      </c>
      <c r="D150" s="65" t="s">
        <v>59</v>
      </c>
      <c r="E150" s="70">
        <v>1</v>
      </c>
      <c r="F150" s="337"/>
      <c r="G150" s="67">
        <f>ROUND(E150*F150,2)</f>
        <v>0</v>
      </c>
      <c r="I150" s="61"/>
    </row>
    <row r="151" spans="1:9" ht="15" customHeight="1">
      <c r="A151" s="80" t="s">
        <v>405</v>
      </c>
      <c r="B151" s="63" t="s">
        <v>131</v>
      </c>
      <c r="C151" s="64" t="s">
        <v>132</v>
      </c>
      <c r="D151" s="64"/>
      <c r="E151" s="66"/>
      <c r="F151" s="337"/>
      <c r="G151" s="67"/>
      <c r="I151" s="61"/>
    </row>
    <row r="152" spans="1:9" ht="27" customHeight="1">
      <c r="A152" s="68" t="s">
        <v>406</v>
      </c>
      <c r="B152" s="69" t="s">
        <v>407</v>
      </c>
      <c r="C152" s="65" t="s">
        <v>408</v>
      </c>
      <c r="D152" s="65" t="s">
        <v>95</v>
      </c>
      <c r="E152" s="70">
        <v>1</v>
      </c>
      <c r="F152" s="337"/>
      <c r="G152" s="67">
        <f>ROUND(E152*F152,2)</f>
        <v>0</v>
      </c>
      <c r="I152" s="61"/>
    </row>
    <row r="153" spans="1:9" ht="15" customHeight="1">
      <c r="A153" s="68" t="s">
        <v>409</v>
      </c>
      <c r="B153" s="69" t="s">
        <v>410</v>
      </c>
      <c r="C153" s="65" t="s">
        <v>411</v>
      </c>
      <c r="D153" s="65" t="s">
        <v>59</v>
      </c>
      <c r="E153" s="70">
        <v>6</v>
      </c>
      <c r="F153" s="337"/>
      <c r="G153" s="67">
        <f>ROUND(E153*F153,2)</f>
        <v>0</v>
      </c>
      <c r="I153" s="61"/>
    </row>
    <row r="154" spans="1:9" ht="27" customHeight="1">
      <c r="A154" s="68" t="s">
        <v>412</v>
      </c>
      <c r="B154" s="69" t="s">
        <v>307</v>
      </c>
      <c r="C154" s="65" t="s">
        <v>308</v>
      </c>
      <c r="D154" s="65" t="s">
        <v>148</v>
      </c>
      <c r="E154" s="70">
        <v>75.478999999999999</v>
      </c>
      <c r="F154" s="337"/>
      <c r="G154" s="67">
        <f>ROUND(E154*F154,2)</f>
        <v>0</v>
      </c>
      <c r="I154" s="61"/>
    </row>
    <row r="155" spans="1:9" ht="15" customHeight="1">
      <c r="A155" s="80" t="s">
        <v>413</v>
      </c>
      <c r="B155" s="63" t="s">
        <v>159</v>
      </c>
      <c r="C155" s="64" t="s">
        <v>310</v>
      </c>
      <c r="D155" s="64"/>
      <c r="E155" s="66"/>
      <c r="F155" s="337"/>
      <c r="G155" s="67"/>
      <c r="I155" s="61"/>
    </row>
    <row r="156" spans="1:9" ht="27" customHeight="1">
      <c r="A156" s="68" t="s">
        <v>414</v>
      </c>
      <c r="B156" s="69" t="s">
        <v>415</v>
      </c>
      <c r="C156" s="65" t="s">
        <v>416</v>
      </c>
      <c r="D156" s="65" t="s">
        <v>95</v>
      </c>
      <c r="E156" s="70">
        <v>3</v>
      </c>
      <c r="F156" s="337"/>
      <c r="G156" s="67">
        <f t="shared" ref="G156:G162" si="5">ROUND(E156*F156,2)</f>
        <v>0</v>
      </c>
      <c r="I156" s="61"/>
    </row>
    <row r="157" spans="1:9" ht="15" customHeight="1">
      <c r="A157" s="68" t="s">
        <v>417</v>
      </c>
      <c r="B157" s="69" t="s">
        <v>418</v>
      </c>
      <c r="C157" s="65" t="s">
        <v>419</v>
      </c>
      <c r="D157" s="65" t="s">
        <v>95</v>
      </c>
      <c r="E157" s="70">
        <v>1</v>
      </c>
      <c r="F157" s="337"/>
      <c r="G157" s="67">
        <f t="shared" si="5"/>
        <v>0</v>
      </c>
      <c r="I157" s="61"/>
    </row>
    <row r="158" spans="1:9" ht="40.5" customHeight="1">
      <c r="A158" s="68" t="s">
        <v>420</v>
      </c>
      <c r="B158" s="69" t="s">
        <v>421</v>
      </c>
      <c r="C158" s="65" t="s">
        <v>422</v>
      </c>
      <c r="D158" s="65" t="s">
        <v>72</v>
      </c>
      <c r="E158" s="70">
        <v>15</v>
      </c>
      <c r="F158" s="337"/>
      <c r="G158" s="67">
        <f t="shared" si="5"/>
        <v>0</v>
      </c>
      <c r="I158" s="61"/>
    </row>
    <row r="159" spans="1:9" ht="27" customHeight="1">
      <c r="A159" s="68" t="s">
        <v>423</v>
      </c>
      <c r="B159" s="69" t="s">
        <v>424</v>
      </c>
      <c r="C159" s="65" t="s">
        <v>425</v>
      </c>
      <c r="D159" s="65" t="s">
        <v>95</v>
      </c>
      <c r="E159" s="70">
        <v>14</v>
      </c>
      <c r="F159" s="337"/>
      <c r="G159" s="67">
        <f t="shared" si="5"/>
        <v>0</v>
      </c>
      <c r="I159" s="61"/>
    </row>
    <row r="160" spans="1:9" ht="27" customHeight="1">
      <c r="A160" s="68" t="s">
        <v>426</v>
      </c>
      <c r="B160" s="69" t="s">
        <v>427</v>
      </c>
      <c r="C160" s="65" t="s">
        <v>428</v>
      </c>
      <c r="D160" s="65" t="s">
        <v>95</v>
      </c>
      <c r="E160" s="70">
        <v>4</v>
      </c>
      <c r="F160" s="337"/>
      <c r="G160" s="67">
        <f t="shared" si="5"/>
        <v>0</v>
      </c>
      <c r="I160" s="61"/>
    </row>
    <row r="161" spans="1:9" ht="27" customHeight="1">
      <c r="A161" s="68" t="s">
        <v>429</v>
      </c>
      <c r="B161" s="69" t="s">
        <v>430</v>
      </c>
      <c r="C161" s="65" t="s">
        <v>431</v>
      </c>
      <c r="D161" s="65" t="s">
        <v>95</v>
      </c>
      <c r="E161" s="70">
        <v>2</v>
      </c>
      <c r="F161" s="337"/>
      <c r="G161" s="67">
        <f t="shared" si="5"/>
        <v>0</v>
      </c>
      <c r="I161" s="61"/>
    </row>
    <row r="162" spans="1:9" ht="27" customHeight="1">
      <c r="A162" s="68" t="s">
        <v>432</v>
      </c>
      <c r="B162" s="69" t="s">
        <v>433</v>
      </c>
      <c r="C162" s="65" t="s">
        <v>434</v>
      </c>
      <c r="D162" s="65" t="s">
        <v>148</v>
      </c>
      <c r="E162" s="70">
        <v>75.844999999999999</v>
      </c>
      <c r="F162" s="337"/>
      <c r="G162" s="67">
        <f t="shared" si="5"/>
        <v>0</v>
      </c>
      <c r="I162" s="61"/>
    </row>
    <row r="163" spans="1:9" ht="15" customHeight="1">
      <c r="A163" s="71" t="s">
        <v>435</v>
      </c>
      <c r="B163" s="55" t="s">
        <v>211</v>
      </c>
      <c r="C163" s="56" t="s">
        <v>212</v>
      </c>
      <c r="D163" s="57"/>
      <c r="E163" s="58"/>
      <c r="F163" s="338"/>
      <c r="G163" s="72"/>
      <c r="I163" s="61"/>
    </row>
    <row r="164" spans="1:9" ht="15" customHeight="1">
      <c r="A164" s="79" t="s">
        <v>436</v>
      </c>
      <c r="B164" s="63" t="s">
        <v>214</v>
      </c>
      <c r="C164" s="64" t="s">
        <v>215</v>
      </c>
      <c r="D164" s="65"/>
      <c r="E164" s="66"/>
      <c r="F164" s="337"/>
      <c r="G164" s="67"/>
      <c r="I164" s="61"/>
    </row>
    <row r="165" spans="1:9" ht="15" customHeight="1">
      <c r="A165" s="78" t="s">
        <v>437</v>
      </c>
      <c r="B165" s="69" t="s">
        <v>223</v>
      </c>
      <c r="C165" s="65" t="s">
        <v>224</v>
      </c>
      <c r="D165" s="65" t="s">
        <v>59</v>
      </c>
      <c r="E165" s="70">
        <v>1</v>
      </c>
      <c r="F165" s="337"/>
      <c r="G165" s="67">
        <f>ROUND(E165*F165,2)</f>
        <v>0</v>
      </c>
      <c r="I165" s="61"/>
    </row>
    <row r="166" spans="1:9" ht="26.25" customHeight="1">
      <c r="A166" s="78" t="s">
        <v>438</v>
      </c>
      <c r="B166" s="69" t="s">
        <v>217</v>
      </c>
      <c r="C166" s="65" t="s">
        <v>218</v>
      </c>
      <c r="D166" s="65" t="s">
        <v>59</v>
      </c>
      <c r="E166" s="70">
        <v>1</v>
      </c>
      <c r="F166" s="337"/>
      <c r="G166" s="67">
        <f>ROUND(E166*F166,2)</f>
        <v>0</v>
      </c>
      <c r="I166" s="61"/>
    </row>
    <row r="167" spans="1:9" ht="15" customHeight="1">
      <c r="A167" s="79" t="s">
        <v>439</v>
      </c>
      <c r="B167" s="63" t="s">
        <v>337</v>
      </c>
      <c r="C167" s="64" t="s">
        <v>338</v>
      </c>
      <c r="D167" s="65"/>
      <c r="E167" s="66"/>
      <c r="F167" s="337"/>
      <c r="G167" s="67"/>
      <c r="I167" s="61"/>
    </row>
    <row r="168" spans="1:9" ht="27" customHeight="1">
      <c r="A168" s="78" t="s">
        <v>440</v>
      </c>
      <c r="B168" s="69" t="s">
        <v>441</v>
      </c>
      <c r="C168" s="65" t="s">
        <v>442</v>
      </c>
      <c r="D168" s="65" t="s">
        <v>59</v>
      </c>
      <c r="E168" s="70">
        <v>3</v>
      </c>
      <c r="F168" s="337"/>
      <c r="G168" s="67">
        <f t="shared" ref="G168:G197" si="6">ROUND(E168*F168,2)</f>
        <v>0</v>
      </c>
      <c r="I168" s="61"/>
    </row>
    <row r="169" spans="1:9" ht="27" customHeight="1">
      <c r="A169" s="78" t="s">
        <v>443</v>
      </c>
      <c r="B169" s="69" t="s">
        <v>444</v>
      </c>
      <c r="C169" s="65" t="s">
        <v>442</v>
      </c>
      <c r="D169" s="65" t="s">
        <v>59</v>
      </c>
      <c r="E169" s="70">
        <v>2</v>
      </c>
      <c r="F169" s="337"/>
      <c r="G169" s="67">
        <f t="shared" si="6"/>
        <v>0</v>
      </c>
      <c r="I169" s="61"/>
    </row>
    <row r="170" spans="1:9" ht="27" customHeight="1">
      <c r="A170" s="78" t="s">
        <v>445</v>
      </c>
      <c r="B170" s="69" t="s">
        <v>446</v>
      </c>
      <c r="C170" s="65" t="s">
        <v>442</v>
      </c>
      <c r="D170" s="65" t="s">
        <v>59</v>
      </c>
      <c r="E170" s="70">
        <v>12</v>
      </c>
      <c r="F170" s="337"/>
      <c r="G170" s="67">
        <f t="shared" si="6"/>
        <v>0</v>
      </c>
      <c r="I170" s="61"/>
    </row>
    <row r="171" spans="1:9" ht="27" customHeight="1">
      <c r="A171" s="78" t="s">
        <v>447</v>
      </c>
      <c r="B171" s="69" t="s">
        <v>448</v>
      </c>
      <c r="C171" s="65" t="s">
        <v>442</v>
      </c>
      <c r="D171" s="65" t="s">
        <v>59</v>
      </c>
      <c r="E171" s="70">
        <v>6</v>
      </c>
      <c r="F171" s="337"/>
      <c r="G171" s="67">
        <f t="shared" si="6"/>
        <v>0</v>
      </c>
      <c r="I171" s="61"/>
    </row>
    <row r="172" spans="1:9" ht="27" customHeight="1">
      <c r="A172" s="78" t="s">
        <v>449</v>
      </c>
      <c r="B172" s="69" t="s">
        <v>450</v>
      </c>
      <c r="C172" s="65" t="s">
        <v>442</v>
      </c>
      <c r="D172" s="65" t="s">
        <v>59</v>
      </c>
      <c r="E172" s="70">
        <v>3</v>
      </c>
      <c r="F172" s="337"/>
      <c r="G172" s="67">
        <f t="shared" si="6"/>
        <v>0</v>
      </c>
      <c r="I172" s="61"/>
    </row>
    <row r="173" spans="1:9" ht="27" customHeight="1">
      <c r="A173" s="78" t="s">
        <v>451</v>
      </c>
      <c r="B173" s="69" t="s">
        <v>452</v>
      </c>
      <c r="C173" s="65" t="s">
        <v>442</v>
      </c>
      <c r="D173" s="65" t="s">
        <v>59</v>
      </c>
      <c r="E173" s="70">
        <v>2</v>
      </c>
      <c r="F173" s="337"/>
      <c r="G173" s="67">
        <f t="shared" si="6"/>
        <v>0</v>
      </c>
      <c r="I173" s="61"/>
    </row>
    <row r="174" spans="1:9" ht="15" customHeight="1">
      <c r="A174" s="78" t="s">
        <v>453</v>
      </c>
      <c r="B174" s="69" t="s">
        <v>223</v>
      </c>
      <c r="C174" s="65" t="s">
        <v>224</v>
      </c>
      <c r="D174" s="65" t="s">
        <v>59</v>
      </c>
      <c r="E174" s="70">
        <v>1</v>
      </c>
      <c r="F174" s="337"/>
      <c r="G174" s="67">
        <f t="shared" si="6"/>
        <v>0</v>
      </c>
      <c r="I174" s="61"/>
    </row>
    <row r="175" spans="1:9" ht="15" customHeight="1">
      <c r="A175" s="78" t="s">
        <v>454</v>
      </c>
      <c r="B175" s="69" t="s">
        <v>455</v>
      </c>
      <c r="C175" s="65" t="s">
        <v>456</v>
      </c>
      <c r="D175" s="65" t="s">
        <v>95</v>
      </c>
      <c r="E175" s="70">
        <v>300</v>
      </c>
      <c r="F175" s="337"/>
      <c r="G175" s="67">
        <f t="shared" si="6"/>
        <v>0</v>
      </c>
      <c r="I175" s="61"/>
    </row>
    <row r="176" spans="1:9" ht="15" customHeight="1">
      <c r="A176" s="78" t="s">
        <v>457</v>
      </c>
      <c r="B176" s="69" t="s">
        <v>458</v>
      </c>
      <c r="C176" s="65" t="s">
        <v>459</v>
      </c>
      <c r="D176" s="65" t="s">
        <v>95</v>
      </c>
      <c r="E176" s="70">
        <v>300</v>
      </c>
      <c r="F176" s="337"/>
      <c r="G176" s="67">
        <f t="shared" si="6"/>
        <v>0</v>
      </c>
      <c r="I176" s="61"/>
    </row>
    <row r="177" spans="1:9" ht="15" customHeight="1">
      <c r="A177" s="78" t="s">
        <v>460</v>
      </c>
      <c r="B177" s="69" t="s">
        <v>461</v>
      </c>
      <c r="C177" s="65" t="s">
        <v>462</v>
      </c>
      <c r="D177" s="65" t="s">
        <v>95</v>
      </c>
      <c r="E177" s="70">
        <v>450</v>
      </c>
      <c r="F177" s="337"/>
      <c r="G177" s="67">
        <f t="shared" si="6"/>
        <v>0</v>
      </c>
      <c r="I177" s="61"/>
    </row>
    <row r="178" spans="1:9" ht="15" customHeight="1">
      <c r="A178" s="78" t="s">
        <v>463</v>
      </c>
      <c r="B178" s="69" t="s">
        <v>464</v>
      </c>
      <c r="C178" s="65" t="s">
        <v>465</v>
      </c>
      <c r="D178" s="65" t="s">
        <v>95</v>
      </c>
      <c r="E178" s="70">
        <v>450</v>
      </c>
      <c r="F178" s="337"/>
      <c r="G178" s="67">
        <f t="shared" si="6"/>
        <v>0</v>
      </c>
      <c r="I178" s="61"/>
    </row>
    <row r="179" spans="1:9" ht="15" customHeight="1">
      <c r="A179" s="78" t="s">
        <v>466</v>
      </c>
      <c r="B179" s="69" t="s">
        <v>467</v>
      </c>
      <c r="C179" s="65" t="s">
        <v>468</v>
      </c>
      <c r="D179" s="65" t="s">
        <v>95</v>
      </c>
      <c r="E179" s="70">
        <v>270</v>
      </c>
      <c r="F179" s="337"/>
      <c r="G179" s="67">
        <f t="shared" si="6"/>
        <v>0</v>
      </c>
      <c r="I179" s="61"/>
    </row>
    <row r="180" spans="1:9" ht="15" customHeight="1">
      <c r="A180" s="78" t="s">
        <v>469</v>
      </c>
      <c r="B180" s="69" t="s">
        <v>470</v>
      </c>
      <c r="C180" s="65" t="s">
        <v>471</v>
      </c>
      <c r="D180" s="65" t="s">
        <v>95</v>
      </c>
      <c r="E180" s="70">
        <v>1660</v>
      </c>
      <c r="F180" s="337"/>
      <c r="G180" s="67">
        <f t="shared" si="6"/>
        <v>0</v>
      </c>
      <c r="I180" s="61"/>
    </row>
    <row r="181" spans="1:9" ht="15" customHeight="1">
      <c r="A181" s="78" t="s">
        <v>472</v>
      </c>
      <c r="B181" s="69" t="s">
        <v>473</v>
      </c>
      <c r="C181" s="65" t="s">
        <v>474</v>
      </c>
      <c r="D181" s="65" t="s">
        <v>95</v>
      </c>
      <c r="E181" s="70">
        <v>1660</v>
      </c>
      <c r="F181" s="337"/>
      <c r="G181" s="67">
        <f t="shared" si="6"/>
        <v>0</v>
      </c>
      <c r="I181" s="61"/>
    </row>
    <row r="182" spans="1:9" ht="15" customHeight="1">
      <c r="A182" s="78" t="s">
        <v>475</v>
      </c>
      <c r="B182" s="69" t="s">
        <v>367</v>
      </c>
      <c r="C182" s="65" t="s">
        <v>228</v>
      </c>
      <c r="D182" s="65" t="s">
        <v>59</v>
      </c>
      <c r="E182" s="70">
        <v>1</v>
      </c>
      <c r="F182" s="337"/>
      <c r="G182" s="67">
        <f t="shared" si="6"/>
        <v>0</v>
      </c>
      <c r="I182" s="61"/>
    </row>
    <row r="183" spans="1:9" ht="25.5" customHeight="1">
      <c r="A183" s="78" t="s">
        <v>476</v>
      </c>
      <c r="B183" s="69" t="s">
        <v>477</v>
      </c>
      <c r="C183" s="65" t="s">
        <v>478</v>
      </c>
      <c r="D183" s="65" t="s">
        <v>59</v>
      </c>
      <c r="E183" s="70">
        <v>1</v>
      </c>
      <c r="F183" s="337"/>
      <c r="G183" s="67">
        <f t="shared" si="6"/>
        <v>0</v>
      </c>
      <c r="I183" s="61"/>
    </row>
    <row r="184" spans="1:9" ht="15" customHeight="1">
      <c r="A184" s="78" t="s">
        <v>479</v>
      </c>
      <c r="B184" s="69" t="s">
        <v>480</v>
      </c>
      <c r="C184" s="65" t="s">
        <v>228</v>
      </c>
      <c r="D184" s="65" t="s">
        <v>59</v>
      </c>
      <c r="E184" s="70">
        <v>1</v>
      </c>
      <c r="F184" s="337"/>
      <c r="G184" s="67">
        <f t="shared" si="6"/>
        <v>0</v>
      </c>
      <c r="I184" s="61"/>
    </row>
    <row r="185" spans="1:9" ht="15" customHeight="1">
      <c r="A185" s="78" t="s">
        <v>481</v>
      </c>
      <c r="B185" s="69" t="s">
        <v>482</v>
      </c>
      <c r="C185" s="65" t="s">
        <v>478</v>
      </c>
      <c r="D185" s="65" t="s">
        <v>59</v>
      </c>
      <c r="E185" s="70">
        <v>1</v>
      </c>
      <c r="F185" s="337"/>
      <c r="G185" s="67">
        <f t="shared" si="6"/>
        <v>0</v>
      </c>
      <c r="I185" s="61"/>
    </row>
    <row r="186" spans="1:9" ht="27" customHeight="1">
      <c r="A186" s="78" t="s">
        <v>483</v>
      </c>
      <c r="B186" s="69" t="s">
        <v>484</v>
      </c>
      <c r="C186" s="65" t="s">
        <v>485</v>
      </c>
      <c r="D186" s="65" t="s">
        <v>95</v>
      </c>
      <c r="E186" s="70">
        <v>6</v>
      </c>
      <c r="F186" s="337"/>
      <c r="G186" s="67">
        <f t="shared" si="6"/>
        <v>0</v>
      </c>
      <c r="I186" s="61"/>
    </row>
    <row r="187" spans="1:9" ht="27" customHeight="1">
      <c r="A187" s="78" t="s">
        <v>486</v>
      </c>
      <c r="B187" s="69" t="s">
        <v>487</v>
      </c>
      <c r="C187" s="65" t="s">
        <v>488</v>
      </c>
      <c r="D187" s="65" t="s">
        <v>95</v>
      </c>
      <c r="E187" s="70">
        <v>4</v>
      </c>
      <c r="F187" s="337"/>
      <c r="G187" s="67">
        <f t="shared" si="6"/>
        <v>0</v>
      </c>
      <c r="I187" s="61"/>
    </row>
    <row r="188" spans="1:9" ht="15" customHeight="1">
      <c r="A188" s="78" t="s">
        <v>489</v>
      </c>
      <c r="B188" s="69" t="s">
        <v>490</v>
      </c>
      <c r="C188" s="65" t="s">
        <v>478</v>
      </c>
      <c r="D188" s="65" t="s">
        <v>95</v>
      </c>
      <c r="E188" s="70">
        <v>10</v>
      </c>
      <c r="F188" s="337"/>
      <c r="G188" s="67">
        <f t="shared" si="6"/>
        <v>0</v>
      </c>
      <c r="I188" s="61"/>
    </row>
    <row r="189" spans="1:9" ht="39" customHeight="1">
      <c r="A189" s="78" t="s">
        <v>491</v>
      </c>
      <c r="B189" s="69" t="s">
        <v>492</v>
      </c>
      <c r="C189" s="65" t="s">
        <v>493</v>
      </c>
      <c r="D189" s="65" t="s">
        <v>95</v>
      </c>
      <c r="E189" s="70">
        <v>2</v>
      </c>
      <c r="F189" s="337"/>
      <c r="G189" s="67">
        <f t="shared" si="6"/>
        <v>0</v>
      </c>
      <c r="I189" s="61"/>
    </row>
    <row r="190" spans="1:9" ht="37.5" customHeight="1">
      <c r="A190" s="78" t="s">
        <v>494</v>
      </c>
      <c r="B190" s="69" t="s">
        <v>495</v>
      </c>
      <c r="C190" s="65" t="s">
        <v>496</v>
      </c>
      <c r="D190" s="65" t="s">
        <v>95</v>
      </c>
      <c r="E190" s="70">
        <v>4</v>
      </c>
      <c r="F190" s="337"/>
      <c r="G190" s="67">
        <f t="shared" si="6"/>
        <v>0</v>
      </c>
      <c r="I190" s="61"/>
    </row>
    <row r="191" spans="1:9" ht="15" customHeight="1">
      <c r="A191" s="78" t="s">
        <v>497</v>
      </c>
      <c r="B191" s="69" t="s">
        <v>498</v>
      </c>
      <c r="C191" s="65" t="s">
        <v>478</v>
      </c>
      <c r="D191" s="65" t="s">
        <v>95</v>
      </c>
      <c r="E191" s="70">
        <v>6</v>
      </c>
      <c r="F191" s="337"/>
      <c r="G191" s="67">
        <f t="shared" si="6"/>
        <v>0</v>
      </c>
      <c r="I191" s="61"/>
    </row>
    <row r="192" spans="1:9" ht="45" customHeight="1">
      <c r="A192" s="78" t="s">
        <v>499</v>
      </c>
      <c r="B192" s="69" t="s">
        <v>500</v>
      </c>
      <c r="C192" s="65" t="s">
        <v>501</v>
      </c>
      <c r="D192" s="65" t="s">
        <v>95</v>
      </c>
      <c r="E192" s="70">
        <v>6</v>
      </c>
      <c r="F192" s="337"/>
      <c r="G192" s="67">
        <f t="shared" si="6"/>
        <v>0</v>
      </c>
      <c r="I192" s="61"/>
    </row>
    <row r="193" spans="1:9" ht="15" customHeight="1">
      <c r="A193" s="78" t="s">
        <v>502</v>
      </c>
      <c r="B193" s="69" t="s">
        <v>503</v>
      </c>
      <c r="C193" s="65" t="s">
        <v>478</v>
      </c>
      <c r="D193" s="65" t="s">
        <v>95</v>
      </c>
      <c r="E193" s="70">
        <v>6</v>
      </c>
      <c r="F193" s="337"/>
      <c r="G193" s="67">
        <f t="shared" si="6"/>
        <v>0</v>
      </c>
      <c r="I193" s="61"/>
    </row>
    <row r="194" spans="1:9" ht="27" customHeight="1">
      <c r="A194" s="78" t="s">
        <v>504</v>
      </c>
      <c r="B194" s="69" t="s">
        <v>505</v>
      </c>
      <c r="C194" s="65" t="s">
        <v>506</v>
      </c>
      <c r="D194" s="65" t="s">
        <v>95</v>
      </c>
      <c r="E194" s="70">
        <v>6</v>
      </c>
      <c r="F194" s="337"/>
      <c r="G194" s="67">
        <f t="shared" si="6"/>
        <v>0</v>
      </c>
      <c r="I194" s="61"/>
    </row>
    <row r="195" spans="1:9" ht="15" customHeight="1">
      <c r="A195" s="78" t="s">
        <v>507</v>
      </c>
      <c r="B195" s="69" t="s">
        <v>508</v>
      </c>
      <c r="C195" s="65" t="s">
        <v>478</v>
      </c>
      <c r="D195" s="65" t="s">
        <v>95</v>
      </c>
      <c r="E195" s="70">
        <v>6</v>
      </c>
      <c r="F195" s="337"/>
      <c r="G195" s="67">
        <f t="shared" si="6"/>
        <v>0</v>
      </c>
      <c r="I195" s="61"/>
    </row>
    <row r="196" spans="1:9" ht="27" customHeight="1">
      <c r="A196" s="78" t="s">
        <v>509</v>
      </c>
      <c r="B196" s="69" t="s">
        <v>510</v>
      </c>
      <c r="C196" s="65" t="s">
        <v>228</v>
      </c>
      <c r="D196" s="65" t="s">
        <v>59</v>
      </c>
      <c r="E196" s="70">
        <v>6</v>
      </c>
      <c r="F196" s="337"/>
      <c r="G196" s="67">
        <f t="shared" si="6"/>
        <v>0</v>
      </c>
      <c r="I196" s="61"/>
    </row>
    <row r="197" spans="1:9" ht="15" customHeight="1">
      <c r="A197" s="78" t="s">
        <v>511</v>
      </c>
      <c r="B197" s="69" t="s">
        <v>512</v>
      </c>
      <c r="C197" s="65" t="s">
        <v>478</v>
      </c>
      <c r="D197" s="65" t="s">
        <v>59</v>
      </c>
      <c r="E197" s="70">
        <v>6</v>
      </c>
      <c r="F197" s="337"/>
      <c r="G197" s="67">
        <f t="shared" si="6"/>
        <v>0</v>
      </c>
      <c r="I197" s="61"/>
    </row>
    <row r="198" spans="1:9" ht="15" customHeight="1">
      <c r="A198" s="79" t="s">
        <v>513</v>
      </c>
      <c r="B198" s="63" t="s">
        <v>232</v>
      </c>
      <c r="C198" s="64" t="s">
        <v>233</v>
      </c>
      <c r="D198" s="65"/>
      <c r="E198" s="66"/>
      <c r="F198" s="337"/>
      <c r="G198" s="67"/>
      <c r="I198" s="61"/>
    </row>
    <row r="199" spans="1:9" ht="15" customHeight="1">
      <c r="A199" s="78" t="s">
        <v>514</v>
      </c>
      <c r="B199" s="69" t="s">
        <v>515</v>
      </c>
      <c r="C199" s="65" t="s">
        <v>456</v>
      </c>
      <c r="D199" s="65" t="s">
        <v>95</v>
      </c>
      <c r="E199" s="70">
        <v>10</v>
      </c>
      <c r="F199" s="337"/>
      <c r="G199" s="67">
        <f t="shared" ref="G199:G205" si="7">ROUND(E199*F199,2)</f>
        <v>0</v>
      </c>
      <c r="I199" s="61"/>
    </row>
    <row r="200" spans="1:9" ht="15" customHeight="1">
      <c r="A200" s="78" t="s">
        <v>516</v>
      </c>
      <c r="B200" s="69" t="s">
        <v>517</v>
      </c>
      <c r="C200" s="65" t="s">
        <v>459</v>
      </c>
      <c r="D200" s="65" t="s">
        <v>95</v>
      </c>
      <c r="E200" s="70">
        <v>50</v>
      </c>
      <c r="F200" s="337"/>
      <c r="G200" s="67">
        <f t="shared" si="7"/>
        <v>0</v>
      </c>
      <c r="I200" s="61"/>
    </row>
    <row r="201" spans="1:9" ht="15" customHeight="1">
      <c r="A201" s="78" t="s">
        <v>518</v>
      </c>
      <c r="B201" s="69" t="s">
        <v>519</v>
      </c>
      <c r="C201" s="65" t="s">
        <v>462</v>
      </c>
      <c r="D201" s="65" t="s">
        <v>95</v>
      </c>
      <c r="E201" s="70">
        <v>80</v>
      </c>
      <c r="F201" s="337"/>
      <c r="G201" s="67">
        <f t="shared" si="7"/>
        <v>0</v>
      </c>
      <c r="I201" s="61"/>
    </row>
    <row r="202" spans="1:9" ht="15" customHeight="1">
      <c r="A202" s="78" t="s">
        <v>520</v>
      </c>
      <c r="B202" s="69" t="s">
        <v>473</v>
      </c>
      <c r="C202" s="65" t="s">
        <v>465</v>
      </c>
      <c r="D202" s="65" t="s">
        <v>95</v>
      </c>
      <c r="E202" s="70">
        <v>110</v>
      </c>
      <c r="F202" s="337"/>
      <c r="G202" s="67">
        <f t="shared" si="7"/>
        <v>0</v>
      </c>
      <c r="I202" s="61"/>
    </row>
    <row r="203" spans="1:9" ht="15" customHeight="1">
      <c r="A203" s="78" t="s">
        <v>521</v>
      </c>
      <c r="B203" s="69" t="s">
        <v>223</v>
      </c>
      <c r="C203" s="65" t="s">
        <v>224</v>
      </c>
      <c r="D203" s="65" t="s">
        <v>59</v>
      </c>
      <c r="E203" s="70">
        <v>1</v>
      </c>
      <c r="F203" s="337"/>
      <c r="G203" s="67">
        <f t="shared" si="7"/>
        <v>0</v>
      </c>
      <c r="I203" s="61"/>
    </row>
    <row r="204" spans="1:9" ht="15" customHeight="1">
      <c r="A204" s="78" t="s">
        <v>522</v>
      </c>
      <c r="B204" s="69" t="s">
        <v>367</v>
      </c>
      <c r="C204" s="65" t="s">
        <v>468</v>
      </c>
      <c r="D204" s="65" t="s">
        <v>95</v>
      </c>
      <c r="E204" s="70">
        <v>1000</v>
      </c>
      <c r="F204" s="337"/>
      <c r="G204" s="67">
        <f t="shared" si="7"/>
        <v>0</v>
      </c>
      <c r="I204" s="61"/>
    </row>
    <row r="205" spans="1:9" ht="21" customHeight="1">
      <c r="A205" s="78" t="s">
        <v>523</v>
      </c>
      <c r="B205" s="69" t="s">
        <v>524</v>
      </c>
      <c r="C205" s="65" t="s">
        <v>478</v>
      </c>
      <c r="D205" s="65" t="s">
        <v>59</v>
      </c>
      <c r="E205" s="70">
        <v>1</v>
      </c>
      <c r="F205" s="337"/>
      <c r="G205" s="67">
        <f t="shared" si="7"/>
        <v>0</v>
      </c>
      <c r="H205" s="73"/>
      <c r="I205" s="61"/>
    </row>
    <row r="206" spans="1:9" ht="15" customHeight="1">
      <c r="A206" s="47" t="s">
        <v>525</v>
      </c>
      <c r="B206" s="48" t="s">
        <v>526</v>
      </c>
      <c r="C206" s="49"/>
      <c r="D206" s="50"/>
      <c r="E206" s="51"/>
      <c r="F206" s="52"/>
      <c r="G206" s="53"/>
      <c r="I206" s="61"/>
    </row>
    <row r="207" spans="1:9" ht="15" customHeight="1">
      <c r="A207" s="87" t="s">
        <v>527</v>
      </c>
      <c r="B207" s="55" t="s">
        <v>51</v>
      </c>
      <c r="C207" s="56" t="s">
        <v>52</v>
      </c>
      <c r="D207" s="56"/>
      <c r="E207" s="58"/>
      <c r="F207" s="59"/>
      <c r="G207" s="60"/>
      <c r="I207" s="61"/>
    </row>
    <row r="208" spans="1:9" ht="15" customHeight="1">
      <c r="A208" s="80" t="s">
        <v>14</v>
      </c>
      <c r="B208" s="63" t="s">
        <v>54</v>
      </c>
      <c r="C208" s="64" t="s">
        <v>55</v>
      </c>
      <c r="D208" s="64"/>
      <c r="E208" s="66"/>
      <c r="F208" s="96"/>
      <c r="G208" s="97"/>
      <c r="I208" s="61"/>
    </row>
    <row r="209" spans="1:9" ht="27">
      <c r="A209" s="68" t="s">
        <v>528</v>
      </c>
      <c r="B209" s="69" t="s">
        <v>529</v>
      </c>
      <c r="C209" s="65" t="s">
        <v>253</v>
      </c>
      <c r="D209" s="65" t="s">
        <v>59</v>
      </c>
      <c r="E209" s="70">
        <v>1</v>
      </c>
      <c r="F209" s="98"/>
      <c r="G209" s="99">
        <f>ROUND(E209*F209,2)</f>
        <v>0</v>
      </c>
      <c r="I209" s="61"/>
    </row>
    <row r="210" spans="1:9" ht="15" customHeight="1">
      <c r="A210" s="80" t="s">
        <v>20</v>
      </c>
      <c r="B210" s="63" t="s">
        <v>67</v>
      </c>
      <c r="C210" s="64" t="s">
        <v>68</v>
      </c>
      <c r="D210" s="64"/>
      <c r="E210" s="66"/>
      <c r="F210" s="96"/>
      <c r="G210" s="97"/>
      <c r="I210" s="61"/>
    </row>
    <row r="211" spans="1:9" ht="27">
      <c r="A211" s="68" t="s">
        <v>22</v>
      </c>
      <c r="B211" s="69" t="s">
        <v>93</v>
      </c>
      <c r="C211" s="65" t="s">
        <v>94</v>
      </c>
      <c r="D211" s="65" t="s">
        <v>95</v>
      </c>
      <c r="E211" s="70">
        <v>1</v>
      </c>
      <c r="F211" s="337"/>
      <c r="G211" s="67">
        <f t="shared" ref="G211:G216" si="8">ROUND(E211*F211,2)</f>
        <v>0</v>
      </c>
      <c r="I211" s="61"/>
    </row>
    <row r="212" spans="1:9" ht="27">
      <c r="A212" s="68" t="s">
        <v>24</v>
      </c>
      <c r="B212" s="69" t="s">
        <v>97</v>
      </c>
      <c r="C212" s="65" t="s">
        <v>98</v>
      </c>
      <c r="D212" s="65" t="s">
        <v>72</v>
      </c>
      <c r="E212" s="70">
        <v>2.17</v>
      </c>
      <c r="F212" s="337"/>
      <c r="G212" s="67">
        <f t="shared" si="8"/>
        <v>0</v>
      </c>
      <c r="I212" s="61"/>
    </row>
    <row r="213" spans="1:9" ht="27">
      <c r="A213" s="68" t="s">
        <v>26</v>
      </c>
      <c r="B213" s="69" t="s">
        <v>530</v>
      </c>
      <c r="C213" s="65" t="s">
        <v>87</v>
      </c>
      <c r="D213" s="65" t="s">
        <v>88</v>
      </c>
      <c r="E213" s="70">
        <v>0.56299999999999994</v>
      </c>
      <c r="F213" s="337"/>
      <c r="G213" s="67">
        <f t="shared" si="8"/>
        <v>0</v>
      </c>
      <c r="I213" s="61"/>
    </row>
    <row r="214" spans="1:9" ht="15" customHeight="1">
      <c r="A214" s="68" t="s">
        <v>531</v>
      </c>
      <c r="B214" s="69" t="s">
        <v>258</v>
      </c>
      <c r="C214" s="65" t="s">
        <v>259</v>
      </c>
      <c r="D214" s="65" t="s">
        <v>59</v>
      </c>
      <c r="E214" s="70">
        <v>1</v>
      </c>
      <c r="F214" s="98"/>
      <c r="G214" s="99">
        <f t="shared" si="8"/>
        <v>0</v>
      </c>
      <c r="I214" s="61"/>
    </row>
    <row r="215" spans="1:9" ht="15" customHeight="1">
      <c r="A215" s="68" t="s">
        <v>532</v>
      </c>
      <c r="B215" s="69" t="s">
        <v>261</v>
      </c>
      <c r="C215" s="65" t="s">
        <v>262</v>
      </c>
      <c r="D215" s="65" t="s">
        <v>59</v>
      </c>
      <c r="E215" s="70">
        <v>1</v>
      </c>
      <c r="F215" s="98"/>
      <c r="G215" s="99">
        <f t="shared" si="8"/>
        <v>0</v>
      </c>
      <c r="I215" s="61"/>
    </row>
    <row r="216" spans="1:9" ht="15" customHeight="1">
      <c r="A216" s="68" t="s">
        <v>533</v>
      </c>
      <c r="B216" s="69" t="s">
        <v>398</v>
      </c>
      <c r="C216" s="65" t="s">
        <v>399</v>
      </c>
      <c r="D216" s="65" t="s">
        <v>95</v>
      </c>
      <c r="E216" s="70">
        <v>1</v>
      </c>
      <c r="F216" s="98"/>
      <c r="G216" s="99">
        <f t="shared" si="8"/>
        <v>0</v>
      </c>
      <c r="I216" s="61"/>
    </row>
    <row r="217" spans="1:9" ht="15" customHeight="1">
      <c r="A217" s="80" t="s">
        <v>28</v>
      </c>
      <c r="B217" s="63" t="s">
        <v>122</v>
      </c>
      <c r="C217" s="64" t="s">
        <v>123</v>
      </c>
      <c r="D217" s="64"/>
      <c r="E217" s="66"/>
      <c r="F217" s="96"/>
      <c r="G217" s="97"/>
      <c r="I217" s="61"/>
    </row>
    <row r="218" spans="1:9" ht="27" customHeight="1">
      <c r="A218" s="68" t="s">
        <v>534</v>
      </c>
      <c r="B218" s="69" t="s">
        <v>125</v>
      </c>
      <c r="C218" s="65" t="s">
        <v>277</v>
      </c>
      <c r="D218" s="65" t="s">
        <v>102</v>
      </c>
      <c r="E218" s="70">
        <v>7.0000000000000001E-3</v>
      </c>
      <c r="F218" s="98"/>
      <c r="G218" s="99">
        <f>ROUND(E218*F218,2)</f>
        <v>0</v>
      </c>
      <c r="I218" s="61"/>
    </row>
    <row r="219" spans="1:9" ht="15" customHeight="1">
      <c r="A219" s="87" t="s">
        <v>535</v>
      </c>
      <c r="B219" s="55" t="s">
        <v>128</v>
      </c>
      <c r="C219" s="56" t="s">
        <v>129</v>
      </c>
      <c r="D219" s="56"/>
      <c r="E219" s="58"/>
      <c r="F219" s="59"/>
      <c r="G219" s="60"/>
      <c r="I219" s="61"/>
    </row>
    <row r="220" spans="1:9" ht="15" customHeight="1">
      <c r="A220" s="80" t="s">
        <v>536</v>
      </c>
      <c r="B220" s="63" t="s">
        <v>159</v>
      </c>
      <c r="C220" s="64" t="s">
        <v>310</v>
      </c>
      <c r="D220" s="64"/>
      <c r="E220" s="66"/>
      <c r="F220" s="96"/>
      <c r="G220" s="97"/>
      <c r="I220" s="61"/>
    </row>
    <row r="221" spans="1:9" ht="27">
      <c r="A221" s="68" t="s">
        <v>537</v>
      </c>
      <c r="B221" s="69" t="s">
        <v>538</v>
      </c>
      <c r="C221" s="65" t="s">
        <v>539</v>
      </c>
      <c r="D221" s="65" t="s">
        <v>72</v>
      </c>
      <c r="E221" s="70">
        <v>55.417999999999999</v>
      </c>
      <c r="F221" s="98"/>
      <c r="G221" s="99">
        <f>ROUND(E221*F221,2)</f>
        <v>0</v>
      </c>
      <c r="I221" s="61"/>
    </row>
    <row r="222" spans="1:9" ht="20.25" customHeight="1">
      <c r="A222" s="68" t="s">
        <v>540</v>
      </c>
      <c r="B222" s="69" t="s">
        <v>541</v>
      </c>
      <c r="C222" s="65" t="s">
        <v>542</v>
      </c>
      <c r="D222" s="65" t="s">
        <v>72</v>
      </c>
      <c r="E222" s="70">
        <v>55.417999999999999</v>
      </c>
      <c r="F222" s="98"/>
      <c r="G222" s="99">
        <f>ROUND(E222*F222,2)</f>
        <v>0</v>
      </c>
      <c r="I222" s="61"/>
    </row>
    <row r="223" spans="1:9" ht="40.5">
      <c r="A223" s="68" t="s">
        <v>543</v>
      </c>
      <c r="B223" s="69" t="s">
        <v>544</v>
      </c>
      <c r="C223" s="65" t="s">
        <v>422</v>
      </c>
      <c r="D223" s="65" t="s">
        <v>72</v>
      </c>
      <c r="E223" s="70">
        <v>50.4</v>
      </c>
      <c r="F223" s="98"/>
      <c r="G223" s="99">
        <f>ROUND(E223*F223,2)</f>
        <v>0</v>
      </c>
      <c r="I223" s="61"/>
    </row>
    <row r="224" spans="1:9" ht="27" customHeight="1">
      <c r="A224" s="68" t="s">
        <v>545</v>
      </c>
      <c r="B224" s="69" t="s">
        <v>424</v>
      </c>
      <c r="C224" s="65" t="s">
        <v>425</v>
      </c>
      <c r="D224" s="65" t="s">
        <v>95</v>
      </c>
      <c r="E224" s="70">
        <v>8</v>
      </c>
      <c r="F224" s="98"/>
      <c r="G224" s="99">
        <f>ROUND(E224*F224,2)</f>
        <v>0</v>
      </c>
      <c r="I224" s="61"/>
    </row>
    <row r="225" spans="1:9" ht="27" customHeight="1">
      <c r="A225" s="68" t="s">
        <v>546</v>
      </c>
      <c r="B225" s="69" t="s">
        <v>433</v>
      </c>
      <c r="C225" s="65" t="s">
        <v>434</v>
      </c>
      <c r="D225" s="65" t="s">
        <v>148</v>
      </c>
      <c r="E225" s="70">
        <v>141.70699999999999</v>
      </c>
      <c r="F225" s="98"/>
      <c r="G225" s="99">
        <f>ROUND(E225*F225,2)</f>
        <v>0</v>
      </c>
      <c r="I225" s="61"/>
    </row>
    <row r="226" spans="1:9">
      <c r="A226" s="62" t="s">
        <v>547</v>
      </c>
      <c r="B226" s="63" t="s">
        <v>150</v>
      </c>
      <c r="C226" s="64" t="s">
        <v>151</v>
      </c>
      <c r="D226" s="65"/>
      <c r="E226" s="66"/>
      <c r="F226" s="337"/>
      <c r="G226" s="67"/>
      <c r="I226" s="61"/>
    </row>
    <row r="227" spans="1:9" ht="27" customHeight="1">
      <c r="A227" s="68" t="s">
        <v>548</v>
      </c>
      <c r="B227" s="69" t="s">
        <v>549</v>
      </c>
      <c r="C227" s="65" t="s">
        <v>154</v>
      </c>
      <c r="D227" s="65" t="s">
        <v>95</v>
      </c>
      <c r="E227" s="70">
        <v>1</v>
      </c>
      <c r="F227" s="337"/>
      <c r="G227" s="67">
        <f>ROUND(E227*F227,2)</f>
        <v>0</v>
      </c>
      <c r="I227" s="61"/>
    </row>
    <row r="228" spans="1:9" ht="27" customHeight="1">
      <c r="A228" s="68" t="s">
        <v>550</v>
      </c>
      <c r="B228" s="69" t="s">
        <v>156</v>
      </c>
      <c r="C228" s="65" t="s">
        <v>157</v>
      </c>
      <c r="D228" s="65" t="s">
        <v>148</v>
      </c>
      <c r="E228" s="70">
        <v>8.25</v>
      </c>
      <c r="F228" s="337"/>
      <c r="G228" s="67">
        <f>ROUND(E228*F228,2)</f>
        <v>0</v>
      </c>
      <c r="I228" s="61"/>
    </row>
    <row r="229" spans="1:9" ht="27" customHeight="1">
      <c r="A229" s="80" t="s">
        <v>551</v>
      </c>
      <c r="B229" s="63" t="s">
        <v>131</v>
      </c>
      <c r="C229" s="64" t="s">
        <v>132</v>
      </c>
      <c r="D229" s="64"/>
      <c r="E229" s="66"/>
      <c r="F229" s="337"/>
      <c r="G229" s="67"/>
      <c r="I229" s="61"/>
    </row>
    <row r="230" spans="1:9" ht="27" customHeight="1">
      <c r="A230" s="68" t="s">
        <v>552</v>
      </c>
      <c r="B230" s="69" t="s">
        <v>553</v>
      </c>
      <c r="C230" s="65" t="s">
        <v>141</v>
      </c>
      <c r="D230" s="65" t="s">
        <v>59</v>
      </c>
      <c r="E230" s="70">
        <v>1</v>
      </c>
      <c r="F230" s="337"/>
      <c r="G230" s="67">
        <f>ROUND(E230*F230,2)</f>
        <v>0</v>
      </c>
      <c r="I230" s="61"/>
    </row>
    <row r="231" spans="1:9" ht="15" customHeight="1">
      <c r="A231" s="80" t="s">
        <v>554</v>
      </c>
      <c r="B231" s="63" t="s">
        <v>178</v>
      </c>
      <c r="C231" s="64" t="s">
        <v>555</v>
      </c>
      <c r="D231" s="64"/>
      <c r="E231" s="66"/>
      <c r="F231" s="96"/>
      <c r="G231" s="97"/>
      <c r="I231" s="61"/>
    </row>
    <row r="232" spans="1:9" ht="40.5">
      <c r="A232" s="100" t="s">
        <v>556</v>
      </c>
      <c r="B232" s="69" t="s">
        <v>557</v>
      </c>
      <c r="C232" s="65" t="s">
        <v>558</v>
      </c>
      <c r="D232" s="65" t="s">
        <v>72</v>
      </c>
      <c r="E232" s="70">
        <v>110.836</v>
      </c>
      <c r="F232" s="98"/>
      <c r="G232" s="99">
        <f>ROUND(E232*F232,2)</f>
        <v>0</v>
      </c>
      <c r="I232" s="61"/>
    </row>
    <row r="233" spans="1:9" ht="15" customHeight="1">
      <c r="A233" s="71" t="s">
        <v>559</v>
      </c>
      <c r="B233" s="55" t="s">
        <v>211</v>
      </c>
      <c r="C233" s="56" t="s">
        <v>212</v>
      </c>
      <c r="D233" s="57"/>
      <c r="E233" s="58"/>
      <c r="F233" s="101"/>
      <c r="G233" s="60"/>
      <c r="I233" s="61"/>
    </row>
    <row r="234" spans="1:9" ht="15" customHeight="1">
      <c r="A234" s="79" t="s">
        <v>560</v>
      </c>
      <c r="B234" s="63" t="s">
        <v>214</v>
      </c>
      <c r="C234" s="64" t="s">
        <v>215</v>
      </c>
      <c r="D234" s="65"/>
      <c r="E234" s="66"/>
      <c r="F234" s="98"/>
      <c r="G234" s="97"/>
      <c r="I234" s="61"/>
    </row>
    <row r="235" spans="1:9" ht="15" customHeight="1">
      <c r="A235" s="78" t="s">
        <v>561</v>
      </c>
      <c r="B235" s="69" t="s">
        <v>562</v>
      </c>
      <c r="C235" s="65" t="s">
        <v>442</v>
      </c>
      <c r="D235" s="65" t="s">
        <v>59</v>
      </c>
      <c r="E235" s="70">
        <v>2</v>
      </c>
      <c r="F235" s="98"/>
      <c r="G235" s="99">
        <f t="shared" ref="G235:G245" si="9">ROUND(E235*F235,2)</f>
        <v>0</v>
      </c>
      <c r="I235" s="61"/>
    </row>
    <row r="236" spans="1:9" ht="27" customHeight="1">
      <c r="A236" s="78" t="s">
        <v>563</v>
      </c>
      <c r="B236" s="69" t="s">
        <v>564</v>
      </c>
      <c r="C236" s="65" t="s">
        <v>442</v>
      </c>
      <c r="D236" s="65" t="s">
        <v>59</v>
      </c>
      <c r="E236" s="70">
        <v>2</v>
      </c>
      <c r="F236" s="98"/>
      <c r="G236" s="99">
        <f t="shared" si="9"/>
        <v>0</v>
      </c>
      <c r="I236" s="61"/>
    </row>
    <row r="237" spans="1:9" ht="27" customHeight="1">
      <c r="A237" s="78" t="s">
        <v>565</v>
      </c>
      <c r="B237" s="69" t="s">
        <v>566</v>
      </c>
      <c r="C237" s="65" t="s">
        <v>567</v>
      </c>
      <c r="D237" s="65" t="s">
        <v>59</v>
      </c>
      <c r="E237" s="70">
        <v>1</v>
      </c>
      <c r="F237" s="98"/>
      <c r="G237" s="99">
        <f t="shared" si="9"/>
        <v>0</v>
      </c>
      <c r="I237" s="61"/>
    </row>
    <row r="238" spans="1:9" ht="27">
      <c r="A238" s="78" t="s">
        <v>568</v>
      </c>
      <c r="B238" s="69" t="s">
        <v>569</v>
      </c>
      <c r="C238" s="65" t="s">
        <v>570</v>
      </c>
      <c r="D238" s="65" t="s">
        <v>59</v>
      </c>
      <c r="E238" s="70">
        <v>1</v>
      </c>
      <c r="F238" s="98"/>
      <c r="G238" s="99">
        <f t="shared" si="9"/>
        <v>0</v>
      </c>
      <c r="I238" s="61"/>
    </row>
    <row r="239" spans="1:9" ht="27">
      <c r="A239" s="78" t="s">
        <v>571</v>
      </c>
      <c r="B239" s="69" t="s">
        <v>572</v>
      </c>
      <c r="C239" s="65" t="s">
        <v>573</v>
      </c>
      <c r="D239" s="65" t="s">
        <v>59</v>
      </c>
      <c r="E239" s="70">
        <v>1</v>
      </c>
      <c r="F239" s="98"/>
      <c r="G239" s="99">
        <f t="shared" si="9"/>
        <v>0</v>
      </c>
      <c r="I239" s="61"/>
    </row>
    <row r="240" spans="1:9" ht="15" customHeight="1">
      <c r="A240" s="78" t="s">
        <v>574</v>
      </c>
      <c r="B240" s="69" t="s">
        <v>575</v>
      </c>
      <c r="C240" s="65" t="s">
        <v>576</v>
      </c>
      <c r="D240" s="65" t="s">
        <v>59</v>
      </c>
      <c r="E240" s="70">
        <v>1</v>
      </c>
      <c r="F240" s="98"/>
      <c r="G240" s="99">
        <f t="shared" si="9"/>
        <v>0</v>
      </c>
      <c r="I240" s="61"/>
    </row>
    <row r="241" spans="1:9">
      <c r="A241" s="78" t="s">
        <v>577</v>
      </c>
      <c r="B241" s="69" t="s">
        <v>578</v>
      </c>
      <c r="C241" s="65" t="s">
        <v>579</v>
      </c>
      <c r="D241" s="65" t="s">
        <v>59</v>
      </c>
      <c r="E241" s="70">
        <v>1</v>
      </c>
      <c r="F241" s="98"/>
      <c r="G241" s="99">
        <f t="shared" si="9"/>
        <v>0</v>
      </c>
      <c r="I241" s="61"/>
    </row>
    <row r="242" spans="1:9" ht="15" customHeight="1">
      <c r="A242" s="78" t="s">
        <v>580</v>
      </c>
      <c r="B242" s="69" t="s">
        <v>581</v>
      </c>
      <c r="C242" s="65" t="s">
        <v>582</v>
      </c>
      <c r="D242" s="65" t="s">
        <v>59</v>
      </c>
      <c r="E242" s="70">
        <v>1</v>
      </c>
      <c r="F242" s="98"/>
      <c r="G242" s="99">
        <f t="shared" si="9"/>
        <v>0</v>
      </c>
      <c r="I242" s="61"/>
    </row>
    <row r="243" spans="1:9" ht="15" customHeight="1">
      <c r="A243" s="78" t="s">
        <v>583</v>
      </c>
      <c r="B243" s="69" t="s">
        <v>584</v>
      </c>
      <c r="C243" s="65" t="s">
        <v>585</v>
      </c>
      <c r="D243" s="65" t="s">
        <v>59</v>
      </c>
      <c r="E243" s="70">
        <v>1</v>
      </c>
      <c r="F243" s="98"/>
      <c r="G243" s="99">
        <f t="shared" si="9"/>
        <v>0</v>
      </c>
      <c r="I243" s="61"/>
    </row>
    <row r="244" spans="1:9" ht="15" customHeight="1">
      <c r="A244" s="78" t="s">
        <v>574</v>
      </c>
      <c r="B244" s="69" t="s">
        <v>586</v>
      </c>
      <c r="C244" s="65" t="s">
        <v>587</v>
      </c>
      <c r="D244" s="65" t="s">
        <v>59</v>
      </c>
      <c r="E244" s="70">
        <v>1</v>
      </c>
      <c r="F244" s="98"/>
      <c r="G244" s="99">
        <f t="shared" si="9"/>
        <v>0</v>
      </c>
      <c r="I244" s="61"/>
    </row>
    <row r="245" spans="1:9" ht="15" customHeight="1">
      <c r="A245" s="78" t="s">
        <v>577</v>
      </c>
      <c r="B245" s="69" t="s">
        <v>588</v>
      </c>
      <c r="C245" s="65" t="s">
        <v>589</v>
      </c>
      <c r="D245" s="65" t="s">
        <v>59</v>
      </c>
      <c r="E245" s="70">
        <v>1</v>
      </c>
      <c r="F245" s="98"/>
      <c r="G245" s="99">
        <f t="shared" si="9"/>
        <v>0</v>
      </c>
      <c r="I245" s="61"/>
    </row>
    <row r="246" spans="1:9" ht="15" customHeight="1">
      <c r="A246" s="102" t="s">
        <v>590</v>
      </c>
      <c r="B246" s="103" t="s">
        <v>591</v>
      </c>
      <c r="C246" s="104" t="s">
        <v>525</v>
      </c>
      <c r="D246" s="102"/>
      <c r="E246" s="105"/>
      <c r="F246" s="339"/>
      <c r="G246" s="106"/>
      <c r="I246" s="61"/>
    </row>
    <row r="247" spans="1:9" ht="15" customHeight="1">
      <c r="A247" s="107" t="s">
        <v>592</v>
      </c>
      <c r="B247" s="108" t="s">
        <v>593</v>
      </c>
      <c r="C247" s="109" t="s">
        <v>594</v>
      </c>
      <c r="D247" s="107" t="s">
        <v>148</v>
      </c>
      <c r="E247" s="70">
        <v>3</v>
      </c>
      <c r="F247" s="337"/>
      <c r="G247" s="67">
        <f>ROUND(E247*F247/100,2)</f>
        <v>0</v>
      </c>
      <c r="I247" s="61"/>
    </row>
    <row r="248" spans="1:9" ht="15" customHeight="1">
      <c r="A248" s="107" t="s">
        <v>595</v>
      </c>
      <c r="B248" s="108" t="s">
        <v>596</v>
      </c>
      <c r="C248" s="109" t="s">
        <v>594</v>
      </c>
      <c r="D248" s="107" t="s">
        <v>148</v>
      </c>
      <c r="E248" s="70">
        <v>3</v>
      </c>
      <c r="F248" s="337"/>
      <c r="G248" s="67">
        <f>ROUND(E248*F248/100,2)</f>
        <v>0</v>
      </c>
      <c r="I248" s="61"/>
    </row>
    <row r="249" spans="1:9" ht="15" customHeight="1">
      <c r="A249" s="107" t="s">
        <v>597</v>
      </c>
      <c r="B249" s="108" t="s">
        <v>598</v>
      </c>
      <c r="C249" s="109" t="s">
        <v>594</v>
      </c>
      <c r="D249" s="107" t="s">
        <v>148</v>
      </c>
      <c r="E249" s="70">
        <v>4</v>
      </c>
      <c r="F249" s="337"/>
      <c r="G249" s="67">
        <f>ROUND(E249*F249/100,2)</f>
        <v>0</v>
      </c>
      <c r="I249" s="61"/>
    </row>
    <row r="250" spans="1:9" ht="15" customHeight="1">
      <c r="A250" s="107" t="s">
        <v>599</v>
      </c>
      <c r="B250" s="108" t="s">
        <v>600</v>
      </c>
      <c r="C250" s="109" t="s">
        <v>594</v>
      </c>
      <c r="D250" s="107" t="s">
        <v>148</v>
      </c>
      <c r="E250" s="70">
        <v>2</v>
      </c>
      <c r="F250" s="337"/>
      <c r="G250" s="67">
        <f>ROUND(E250*F250/100,2)</f>
        <v>0</v>
      </c>
      <c r="I250" s="61"/>
    </row>
    <row r="251" spans="1:9" ht="15" customHeight="1">
      <c r="A251" s="107" t="s">
        <v>601</v>
      </c>
      <c r="B251" s="108" t="s">
        <v>602</v>
      </c>
      <c r="C251" s="109" t="s">
        <v>594</v>
      </c>
      <c r="D251" s="107" t="s">
        <v>148</v>
      </c>
      <c r="E251" s="70">
        <v>3</v>
      </c>
      <c r="F251" s="337"/>
      <c r="G251" s="67">
        <f>ROUND(E251*F251/100,2)</f>
        <v>0</v>
      </c>
      <c r="I251" s="61"/>
    </row>
    <row r="252" spans="1:9">
      <c r="A252" s="29" t="s">
        <v>603</v>
      </c>
      <c r="B252" s="30" t="s">
        <v>604</v>
      </c>
      <c r="C252" s="65" t="s">
        <v>594</v>
      </c>
      <c r="D252" s="107" t="s">
        <v>59</v>
      </c>
      <c r="E252" s="70">
        <v>1</v>
      </c>
      <c r="F252" s="337"/>
      <c r="G252" s="67">
        <f>ROUND(E252*F252,2)</f>
        <v>0</v>
      </c>
      <c r="I252" s="61"/>
    </row>
    <row r="253" spans="1:9" ht="15" customHeight="1">
      <c r="A253" s="102" t="s">
        <v>605</v>
      </c>
      <c r="B253" s="48" t="s">
        <v>606</v>
      </c>
      <c r="C253" s="49" t="s">
        <v>525</v>
      </c>
      <c r="D253" s="49"/>
      <c r="E253" s="51"/>
      <c r="F253" s="340"/>
      <c r="G253" s="110"/>
      <c r="I253" s="61"/>
    </row>
    <row r="254" spans="1:9">
      <c r="A254" s="78" t="s">
        <v>607</v>
      </c>
      <c r="B254" s="69" t="s">
        <v>608</v>
      </c>
      <c r="C254" s="65" t="s">
        <v>594</v>
      </c>
      <c r="D254" s="78" t="s">
        <v>59</v>
      </c>
      <c r="E254" s="70">
        <v>1</v>
      </c>
      <c r="F254" s="337"/>
      <c r="G254" s="67">
        <f t="shared" ref="G254:G262" si="10">ROUND(E254*F254,2)</f>
        <v>0</v>
      </c>
      <c r="I254" s="61"/>
    </row>
    <row r="255" spans="1:9">
      <c r="A255" s="78" t="s">
        <v>609</v>
      </c>
      <c r="B255" s="69" t="s">
        <v>610</v>
      </c>
      <c r="C255" s="65" t="s">
        <v>594</v>
      </c>
      <c r="D255" s="78" t="s">
        <v>59</v>
      </c>
      <c r="E255" s="70">
        <v>2</v>
      </c>
      <c r="F255" s="337"/>
      <c r="G255" s="67">
        <f t="shared" si="10"/>
        <v>0</v>
      </c>
      <c r="I255" s="61"/>
    </row>
    <row r="256" spans="1:9">
      <c r="A256" s="78" t="s">
        <v>611</v>
      </c>
      <c r="B256" s="342" t="s">
        <v>612</v>
      </c>
      <c r="C256" s="65" t="s">
        <v>594</v>
      </c>
      <c r="D256" s="78" t="s">
        <v>59</v>
      </c>
      <c r="E256" s="70">
        <v>1</v>
      </c>
      <c r="F256" s="337"/>
      <c r="G256" s="67">
        <f t="shared" si="10"/>
        <v>0</v>
      </c>
      <c r="I256" s="61"/>
    </row>
    <row r="257" spans="1:9" ht="40.5">
      <c r="A257" s="78" t="s">
        <v>613</v>
      </c>
      <c r="B257" s="342" t="s">
        <v>614</v>
      </c>
      <c r="C257" s="65" t="s">
        <v>594</v>
      </c>
      <c r="D257" s="78" t="s">
        <v>59</v>
      </c>
      <c r="E257" s="70">
        <v>2</v>
      </c>
      <c r="F257" s="337"/>
      <c r="G257" s="67">
        <f t="shared" si="10"/>
        <v>0</v>
      </c>
      <c r="I257" s="61"/>
    </row>
    <row r="258" spans="1:9" ht="15" customHeight="1">
      <c r="A258" s="78" t="s">
        <v>615</v>
      </c>
      <c r="B258" s="342" t="s">
        <v>616</v>
      </c>
      <c r="C258" s="65" t="s">
        <v>594</v>
      </c>
      <c r="D258" s="78" t="s">
        <v>59</v>
      </c>
      <c r="E258" s="70">
        <v>1</v>
      </c>
      <c r="F258" s="337"/>
      <c r="G258" s="67">
        <f t="shared" si="10"/>
        <v>0</v>
      </c>
      <c r="I258" s="61"/>
    </row>
    <row r="259" spans="1:9">
      <c r="A259" s="78" t="s">
        <v>617</v>
      </c>
      <c r="B259" s="342" t="s">
        <v>618</v>
      </c>
      <c r="C259" s="65" t="s">
        <v>594</v>
      </c>
      <c r="D259" s="78" t="s">
        <v>619</v>
      </c>
      <c r="E259" s="70">
        <v>230</v>
      </c>
      <c r="F259" s="337"/>
      <c r="G259" s="67">
        <f t="shared" si="10"/>
        <v>0</v>
      </c>
      <c r="I259" s="61"/>
    </row>
    <row r="260" spans="1:9" ht="54">
      <c r="A260" s="78" t="s">
        <v>620</v>
      </c>
      <c r="B260" s="342" t="s">
        <v>621</v>
      </c>
      <c r="C260" s="65" t="s">
        <v>594</v>
      </c>
      <c r="D260" s="78" t="s">
        <v>619</v>
      </c>
      <c r="E260" s="70">
        <v>60</v>
      </c>
      <c r="F260" s="337"/>
      <c r="G260" s="67">
        <f t="shared" si="10"/>
        <v>0</v>
      </c>
      <c r="I260" s="61"/>
    </row>
    <row r="261" spans="1:9">
      <c r="A261" s="78" t="s">
        <v>622</v>
      </c>
      <c r="B261" s="69" t="s">
        <v>623</v>
      </c>
      <c r="C261" s="65" t="s">
        <v>594</v>
      </c>
      <c r="D261" s="78" t="s">
        <v>59</v>
      </c>
      <c r="E261" s="70">
        <v>1</v>
      </c>
      <c r="F261" s="337"/>
      <c r="G261" s="67">
        <f t="shared" si="10"/>
        <v>0</v>
      </c>
      <c r="I261" s="61"/>
    </row>
    <row r="262" spans="1:9">
      <c r="A262" s="78" t="s">
        <v>624</v>
      </c>
      <c r="B262" s="69" t="s">
        <v>625</v>
      </c>
      <c r="C262" s="65" t="s">
        <v>594</v>
      </c>
      <c r="D262" s="78" t="s">
        <v>59</v>
      </c>
      <c r="E262" s="70">
        <v>1</v>
      </c>
      <c r="F262" s="337"/>
      <c r="G262" s="67">
        <f t="shared" si="10"/>
        <v>0</v>
      </c>
      <c r="I262" s="61"/>
    </row>
    <row r="263" spans="1:9" ht="15" customHeight="1">
      <c r="A263" s="111"/>
      <c r="B263" s="112" t="s">
        <v>626</v>
      </c>
      <c r="C263" s="113"/>
      <c r="D263" s="114"/>
      <c r="E263" s="70"/>
      <c r="F263" s="337"/>
      <c r="G263" s="67">
        <f>SUM(G9:G262)</f>
        <v>0</v>
      </c>
      <c r="I263" s="61"/>
    </row>
    <row r="264" spans="1:9">
      <c r="A264" s="115"/>
      <c r="B264" s="116"/>
      <c r="C264" s="117"/>
      <c r="D264" s="115"/>
      <c r="E264" s="118"/>
      <c r="F264" s="341"/>
      <c r="G264" s="119"/>
    </row>
    <row r="265" spans="1:9">
      <c r="A265" s="115"/>
      <c r="B265" s="116"/>
      <c r="C265" s="117"/>
      <c r="D265" s="115"/>
      <c r="E265" s="118"/>
      <c r="F265" s="341"/>
      <c r="G265" s="119"/>
    </row>
    <row r="266" spans="1:9">
      <c r="A266" s="115"/>
      <c r="B266" s="116"/>
      <c r="C266" s="117"/>
      <c r="D266" s="115"/>
      <c r="E266" s="118"/>
      <c r="F266" s="341"/>
      <c r="G266" s="119"/>
    </row>
    <row r="267" spans="1:9">
      <c r="A267" s="115"/>
      <c r="B267" s="116"/>
      <c r="C267" s="117"/>
      <c r="D267" s="115"/>
      <c r="E267" s="118"/>
      <c r="F267" s="341"/>
      <c r="G267" s="119"/>
    </row>
    <row r="268" spans="1:9">
      <c r="A268" s="115"/>
      <c r="B268" s="116"/>
      <c r="C268" s="117"/>
      <c r="D268" s="115"/>
      <c r="E268" s="118"/>
      <c r="F268" s="341"/>
      <c r="G268" s="119"/>
    </row>
    <row r="269" spans="1:9">
      <c r="A269" s="115"/>
      <c r="B269" s="116"/>
      <c r="C269" s="117"/>
      <c r="D269" s="115"/>
      <c r="E269" s="118"/>
      <c r="F269" s="341"/>
      <c r="G269" s="119"/>
    </row>
    <row r="270" spans="1:9">
      <c r="A270" s="115"/>
      <c r="B270" s="116"/>
      <c r="C270" s="117"/>
      <c r="D270" s="115"/>
      <c r="E270" s="118"/>
      <c r="F270" s="341"/>
      <c r="G270" s="119"/>
    </row>
    <row r="271" spans="1:9">
      <c r="A271" s="115"/>
      <c r="B271" s="116"/>
      <c r="C271" s="117"/>
      <c r="D271" s="115"/>
      <c r="E271" s="118"/>
      <c r="F271" s="341"/>
      <c r="G271" s="119"/>
    </row>
    <row r="272" spans="1:9">
      <c r="A272" s="115"/>
      <c r="B272" s="116"/>
      <c r="C272" s="117"/>
      <c r="D272" s="115"/>
      <c r="E272" s="118"/>
      <c r="F272" s="341"/>
      <c r="G272" s="119"/>
    </row>
    <row r="273" spans="1:7">
      <c r="A273" s="115"/>
      <c r="B273" s="116"/>
      <c r="C273" s="117"/>
      <c r="D273" s="115"/>
      <c r="E273" s="118"/>
      <c r="F273" s="341"/>
      <c r="G273" s="119"/>
    </row>
    <row r="274" spans="1:7">
      <c r="A274" s="115"/>
      <c r="B274" s="116"/>
      <c r="C274" s="117"/>
      <c r="D274" s="115"/>
      <c r="E274" s="118"/>
      <c r="F274" s="341"/>
      <c r="G274" s="119"/>
    </row>
    <row r="275" spans="1:7">
      <c r="A275" s="115"/>
      <c r="B275" s="116"/>
      <c r="C275" s="117"/>
      <c r="D275" s="115"/>
      <c r="E275" s="118"/>
      <c r="F275" s="341"/>
      <c r="G275" s="119"/>
    </row>
    <row r="276" spans="1:7">
      <c r="A276" s="115"/>
      <c r="B276" s="116"/>
      <c r="C276" s="117"/>
      <c r="D276" s="115"/>
      <c r="E276" s="118"/>
      <c r="F276" s="341"/>
      <c r="G276" s="119"/>
    </row>
    <row r="277" spans="1:7">
      <c r="A277" s="115"/>
      <c r="B277" s="116"/>
      <c r="C277" s="117"/>
      <c r="D277" s="115"/>
      <c r="E277" s="118"/>
      <c r="F277" s="341"/>
      <c r="G277" s="119"/>
    </row>
    <row r="278" spans="1:7">
      <c r="A278" s="115"/>
      <c r="B278" s="116"/>
      <c r="C278" s="117"/>
      <c r="D278" s="115"/>
      <c r="E278" s="118"/>
    </row>
    <row r="279" spans="1:7">
      <c r="A279" s="115"/>
      <c r="B279" s="116"/>
      <c r="C279" s="117"/>
      <c r="D279" s="115"/>
      <c r="E279" s="118"/>
    </row>
    <row r="280" spans="1:7">
      <c r="A280" s="115"/>
      <c r="B280" s="116"/>
      <c r="C280" s="117"/>
      <c r="D280" s="115"/>
      <c r="E280" s="118"/>
    </row>
    <row r="281" spans="1:7">
      <c r="A281" s="115"/>
      <c r="B281" s="116"/>
      <c r="C281" s="117"/>
      <c r="D281" s="115"/>
      <c r="E281" s="118"/>
    </row>
    <row r="282" spans="1:7">
      <c r="A282" s="115"/>
      <c r="B282" s="116"/>
      <c r="C282" s="117"/>
      <c r="D282" s="115"/>
      <c r="E282" s="118"/>
    </row>
    <row r="283" spans="1:7">
      <c r="A283" s="115"/>
      <c r="B283" s="116"/>
      <c r="C283" s="117"/>
      <c r="D283" s="115"/>
      <c r="E283" s="118"/>
    </row>
    <row r="284" spans="1:7">
      <c r="A284" s="115"/>
      <c r="B284" s="116"/>
      <c r="C284" s="117"/>
      <c r="D284" s="115"/>
      <c r="E284" s="118"/>
    </row>
    <row r="285" spans="1:7">
      <c r="A285" s="115"/>
      <c r="B285" s="116"/>
      <c r="C285" s="117"/>
      <c r="D285" s="115"/>
      <c r="E285" s="118"/>
    </row>
    <row r="286" spans="1:7">
      <c r="A286" s="115"/>
      <c r="B286" s="116"/>
      <c r="C286" s="117"/>
      <c r="D286" s="115"/>
      <c r="E286" s="118"/>
    </row>
    <row r="287" spans="1:7">
      <c r="A287" s="115"/>
      <c r="B287" s="116"/>
      <c r="C287" s="117"/>
      <c r="D287" s="115"/>
      <c r="E287" s="118"/>
    </row>
    <row r="288" spans="1:7">
      <c r="A288" s="115"/>
      <c r="B288" s="116"/>
      <c r="C288" s="117"/>
      <c r="D288" s="115"/>
      <c r="E288" s="118"/>
    </row>
    <row r="289" spans="1:5">
      <c r="A289" s="115"/>
      <c r="B289" s="116"/>
      <c r="C289" s="117"/>
      <c r="D289" s="115"/>
      <c r="E289" s="118"/>
    </row>
    <row r="290" spans="1:5">
      <c r="A290" s="115"/>
      <c r="B290" s="116"/>
      <c r="C290" s="117"/>
      <c r="D290" s="115"/>
      <c r="E290" s="118"/>
    </row>
    <row r="291" spans="1:5">
      <c r="A291" s="115"/>
      <c r="B291" s="116"/>
      <c r="C291" s="117"/>
      <c r="D291" s="115"/>
      <c r="E291" s="118"/>
    </row>
    <row r="292" spans="1:5">
      <c r="A292" s="115"/>
      <c r="B292" s="116"/>
      <c r="C292" s="117"/>
      <c r="D292" s="115"/>
      <c r="E292" s="118"/>
    </row>
    <row r="293" spans="1:5">
      <c r="A293" s="115"/>
      <c r="B293" s="116"/>
      <c r="C293" s="117"/>
      <c r="D293" s="115"/>
      <c r="E293" s="118"/>
    </row>
    <row r="294" spans="1:5">
      <c r="A294" s="115"/>
      <c r="B294" s="116"/>
      <c r="C294" s="117"/>
      <c r="D294" s="115"/>
      <c r="E294" s="118"/>
    </row>
    <row r="295" spans="1:5">
      <c r="A295" s="115"/>
      <c r="B295" s="116"/>
      <c r="C295" s="117"/>
      <c r="D295" s="115"/>
      <c r="E295" s="118"/>
    </row>
    <row r="296" spans="1:5">
      <c r="A296" s="115"/>
      <c r="B296" s="116"/>
      <c r="C296" s="117"/>
      <c r="D296" s="115"/>
      <c r="E296" s="118"/>
    </row>
    <row r="297" spans="1:5">
      <c r="A297" s="115"/>
      <c r="B297" s="116"/>
      <c r="C297" s="117"/>
      <c r="D297" s="115"/>
      <c r="E297" s="118"/>
    </row>
    <row r="298" spans="1:5">
      <c r="A298" s="115"/>
      <c r="B298" s="116"/>
      <c r="C298" s="117"/>
      <c r="D298" s="115"/>
      <c r="E298" s="118"/>
    </row>
    <row r="299" spans="1:5">
      <c r="A299" s="115"/>
      <c r="B299" s="116"/>
      <c r="C299" s="117"/>
      <c r="D299" s="115"/>
      <c r="E299" s="118"/>
    </row>
    <row r="300" spans="1:5">
      <c r="A300" s="115"/>
      <c r="B300" s="116"/>
      <c r="C300" s="117"/>
      <c r="D300" s="115"/>
      <c r="E300" s="118"/>
    </row>
    <row r="301" spans="1:5">
      <c r="A301" s="115"/>
      <c r="B301" s="116"/>
      <c r="C301" s="117"/>
      <c r="D301" s="115"/>
      <c r="E301" s="118"/>
    </row>
    <row r="302" spans="1:5">
      <c r="A302" s="115"/>
      <c r="B302" s="116"/>
      <c r="C302" s="117"/>
      <c r="D302" s="115"/>
      <c r="E302" s="118"/>
    </row>
    <row r="303" spans="1:5">
      <c r="A303" s="115"/>
      <c r="B303" s="116"/>
      <c r="C303" s="117"/>
      <c r="D303" s="115"/>
      <c r="E303" s="118"/>
    </row>
    <row r="304" spans="1:5">
      <c r="A304" s="115"/>
      <c r="B304" s="116"/>
      <c r="C304" s="117"/>
      <c r="D304" s="115"/>
      <c r="E304" s="118"/>
    </row>
    <row r="305" spans="1:5">
      <c r="A305" s="115"/>
      <c r="B305" s="116"/>
      <c r="C305" s="117"/>
      <c r="D305" s="115"/>
      <c r="E305" s="118"/>
    </row>
    <row r="306" spans="1:5">
      <c r="A306" s="115"/>
      <c r="B306" s="116"/>
      <c r="C306" s="117"/>
      <c r="D306" s="115"/>
      <c r="E306" s="118"/>
    </row>
    <row r="307" spans="1:5">
      <c r="A307" s="115"/>
      <c r="B307" s="116"/>
      <c r="C307" s="117"/>
      <c r="D307" s="115"/>
      <c r="E307" s="118"/>
    </row>
    <row r="308" spans="1:5">
      <c r="A308" s="115"/>
      <c r="B308" s="116"/>
      <c r="C308" s="117"/>
      <c r="D308" s="115"/>
      <c r="E308" s="118"/>
    </row>
    <row r="309" spans="1:5">
      <c r="A309" s="115"/>
      <c r="B309" s="116"/>
      <c r="C309" s="117"/>
      <c r="D309" s="115"/>
      <c r="E309" s="118"/>
    </row>
    <row r="310" spans="1:5">
      <c r="A310" s="115"/>
      <c r="B310" s="116"/>
      <c r="C310" s="117"/>
      <c r="D310" s="115"/>
      <c r="E310" s="118"/>
    </row>
    <row r="311" spans="1:5">
      <c r="A311" s="115"/>
      <c r="B311" s="116"/>
      <c r="C311" s="117"/>
      <c r="D311" s="115"/>
      <c r="E311" s="118"/>
    </row>
    <row r="312" spans="1:5">
      <c r="A312" s="115"/>
      <c r="B312" s="116"/>
      <c r="C312" s="117"/>
      <c r="D312" s="115"/>
      <c r="E312" s="118"/>
    </row>
    <row r="313" spans="1:5">
      <c r="A313" s="115"/>
      <c r="B313" s="116"/>
      <c r="C313" s="117"/>
      <c r="D313" s="115"/>
      <c r="E313" s="118"/>
    </row>
    <row r="314" spans="1:5">
      <c r="A314" s="115"/>
      <c r="B314" s="116"/>
      <c r="C314" s="117"/>
      <c r="D314" s="115"/>
      <c r="E314" s="118"/>
    </row>
    <row r="315" spans="1:5">
      <c r="A315" s="115"/>
      <c r="B315" s="116"/>
      <c r="C315" s="117"/>
      <c r="D315" s="115"/>
      <c r="E315" s="118"/>
    </row>
    <row r="316" spans="1:5">
      <c r="A316" s="115"/>
      <c r="B316" s="116"/>
      <c r="C316" s="117"/>
      <c r="D316" s="115"/>
      <c r="E316" s="118"/>
    </row>
    <row r="317" spans="1:5">
      <c r="A317" s="115"/>
      <c r="B317" s="116"/>
      <c r="C317" s="117"/>
      <c r="D317" s="115"/>
      <c r="E317" s="118"/>
    </row>
    <row r="318" spans="1:5">
      <c r="A318" s="115"/>
      <c r="B318" s="116"/>
      <c r="C318" s="117"/>
      <c r="D318" s="115"/>
      <c r="E318" s="118"/>
    </row>
    <row r="319" spans="1:5">
      <c r="A319" s="115"/>
      <c r="B319" s="116"/>
      <c r="C319" s="117"/>
      <c r="D319" s="115"/>
      <c r="E319" s="118"/>
    </row>
    <row r="320" spans="1:5">
      <c r="A320" s="115"/>
      <c r="B320" s="116"/>
      <c r="C320" s="117"/>
      <c r="D320" s="115"/>
      <c r="E320" s="118"/>
    </row>
    <row r="321" spans="1:5">
      <c r="A321" s="115"/>
      <c r="B321" s="116"/>
      <c r="C321" s="117"/>
      <c r="D321" s="115"/>
      <c r="E321" s="118"/>
    </row>
    <row r="322" spans="1:5">
      <c r="A322" s="115"/>
      <c r="B322" s="116"/>
      <c r="C322" s="117"/>
      <c r="D322" s="115"/>
      <c r="E322" s="118"/>
    </row>
    <row r="323" spans="1:5">
      <c r="A323" s="115"/>
      <c r="B323" s="116"/>
      <c r="C323" s="117"/>
      <c r="D323" s="115"/>
      <c r="E323" s="118"/>
    </row>
    <row r="324" spans="1:5">
      <c r="A324" s="115"/>
      <c r="B324" s="116"/>
      <c r="C324" s="117"/>
      <c r="D324" s="115"/>
      <c r="E324" s="118"/>
    </row>
    <row r="325" spans="1:5">
      <c r="A325" s="115"/>
      <c r="B325" s="116"/>
      <c r="C325" s="117"/>
      <c r="D325" s="115"/>
      <c r="E325" s="118"/>
    </row>
    <row r="326" spans="1:5">
      <c r="A326" s="115"/>
      <c r="B326" s="116"/>
      <c r="C326" s="117"/>
      <c r="D326" s="115"/>
      <c r="E326" s="118"/>
    </row>
    <row r="327" spans="1:5">
      <c r="A327" s="115"/>
      <c r="B327" s="116"/>
      <c r="C327" s="117"/>
      <c r="D327" s="115"/>
      <c r="E327" s="118"/>
    </row>
    <row r="328" spans="1:5">
      <c r="A328" s="115"/>
      <c r="B328" s="116"/>
      <c r="C328" s="117"/>
      <c r="D328" s="115"/>
      <c r="E328" s="118"/>
    </row>
    <row r="329" spans="1:5">
      <c r="A329" s="115"/>
      <c r="B329" s="116"/>
      <c r="C329" s="117"/>
      <c r="D329" s="115"/>
      <c r="E329" s="118"/>
    </row>
    <row r="330" spans="1:5">
      <c r="A330" s="115"/>
      <c r="B330" s="116"/>
      <c r="C330" s="117"/>
      <c r="D330" s="115"/>
      <c r="E330" s="118"/>
    </row>
    <row r="331" spans="1:5">
      <c r="A331" s="115"/>
      <c r="B331" s="116"/>
      <c r="C331" s="117"/>
      <c r="D331" s="115"/>
      <c r="E331" s="118"/>
    </row>
    <row r="332" spans="1:5">
      <c r="A332" s="115"/>
      <c r="B332" s="116"/>
      <c r="C332" s="117"/>
      <c r="D332" s="115"/>
      <c r="E332" s="118"/>
    </row>
    <row r="333" spans="1:5">
      <c r="A333" s="115"/>
      <c r="B333" s="116"/>
      <c r="C333" s="117"/>
      <c r="D333" s="115"/>
      <c r="E333" s="118"/>
    </row>
    <row r="334" spans="1:5">
      <c r="A334" s="115"/>
      <c r="B334" s="116"/>
      <c r="C334" s="117"/>
      <c r="D334" s="115"/>
      <c r="E334" s="118"/>
    </row>
    <row r="335" spans="1:5">
      <c r="A335" s="115"/>
      <c r="B335" s="116"/>
      <c r="C335" s="117"/>
      <c r="D335" s="115"/>
      <c r="E335" s="118"/>
    </row>
    <row r="336" spans="1:5">
      <c r="A336" s="115"/>
      <c r="B336" s="116"/>
      <c r="C336" s="117"/>
      <c r="D336" s="115"/>
      <c r="E336" s="118"/>
    </row>
    <row r="337" spans="1:5">
      <c r="A337" s="115"/>
      <c r="B337" s="116"/>
      <c r="C337" s="117"/>
      <c r="D337" s="115"/>
      <c r="E337" s="118"/>
    </row>
    <row r="338" spans="1:5">
      <c r="A338" s="115"/>
      <c r="B338" s="116"/>
      <c r="C338" s="117"/>
      <c r="D338" s="115"/>
      <c r="E338" s="118"/>
    </row>
    <row r="339" spans="1:5">
      <c r="A339" s="115"/>
      <c r="B339" s="116"/>
      <c r="C339" s="117"/>
      <c r="D339" s="115"/>
      <c r="E339" s="118"/>
    </row>
    <row r="340" spans="1:5">
      <c r="A340" s="115"/>
      <c r="B340" s="116"/>
      <c r="C340" s="117"/>
      <c r="D340" s="115"/>
      <c r="E340" s="118"/>
    </row>
    <row r="341" spans="1:5">
      <c r="A341" s="115"/>
      <c r="B341" s="116"/>
      <c r="C341" s="117"/>
      <c r="D341" s="115"/>
      <c r="E341" s="118"/>
    </row>
    <row r="342" spans="1:5">
      <c r="A342" s="115"/>
      <c r="B342" s="116"/>
      <c r="C342" s="117"/>
      <c r="D342" s="115"/>
      <c r="E342" s="118"/>
    </row>
    <row r="343" spans="1:5">
      <c r="A343" s="115"/>
      <c r="B343" s="116"/>
      <c r="C343" s="117"/>
      <c r="D343" s="115"/>
      <c r="E343" s="118"/>
    </row>
    <row r="344" spans="1:5">
      <c r="A344" s="115"/>
      <c r="B344" s="116"/>
      <c r="C344" s="117"/>
      <c r="D344" s="115"/>
      <c r="E344" s="118"/>
    </row>
    <row r="345" spans="1:5">
      <c r="A345" s="115"/>
      <c r="B345" s="116"/>
      <c r="C345" s="117"/>
      <c r="D345" s="115"/>
      <c r="E345" s="118"/>
    </row>
    <row r="346" spans="1:5">
      <c r="A346" s="115"/>
      <c r="B346" s="116"/>
      <c r="C346" s="117"/>
      <c r="D346" s="115"/>
      <c r="E346" s="118"/>
    </row>
    <row r="347" spans="1:5">
      <c r="A347" s="115"/>
      <c r="B347" s="116"/>
      <c r="C347" s="117"/>
      <c r="D347" s="115"/>
      <c r="E347" s="118"/>
    </row>
    <row r="348" spans="1:5">
      <c r="A348" s="115"/>
      <c r="B348" s="116"/>
      <c r="C348" s="117"/>
      <c r="D348" s="115"/>
      <c r="E348" s="118"/>
    </row>
    <row r="349" spans="1:5">
      <c r="A349" s="115"/>
      <c r="B349" s="116"/>
      <c r="C349" s="117"/>
      <c r="D349" s="115"/>
      <c r="E349" s="118"/>
    </row>
    <row r="350" spans="1:5">
      <c r="A350" s="115"/>
      <c r="B350" s="116"/>
      <c r="C350" s="117"/>
      <c r="D350" s="115"/>
      <c r="E350" s="118"/>
    </row>
    <row r="351" spans="1:5">
      <c r="A351" s="115"/>
      <c r="B351" s="116"/>
      <c r="C351" s="117"/>
      <c r="D351" s="115"/>
      <c r="E351" s="118"/>
    </row>
    <row r="352" spans="1:5">
      <c r="A352" s="115"/>
      <c r="B352" s="116"/>
      <c r="C352" s="117"/>
      <c r="D352" s="115"/>
      <c r="E352" s="118"/>
    </row>
    <row r="353" spans="1:5">
      <c r="A353" s="115"/>
      <c r="B353" s="116"/>
      <c r="C353" s="117"/>
      <c r="D353" s="115"/>
      <c r="E353" s="118"/>
    </row>
    <row r="354" spans="1:5">
      <c r="A354" s="115"/>
      <c r="B354" s="116"/>
      <c r="C354" s="117"/>
      <c r="D354" s="115"/>
      <c r="E354" s="118"/>
    </row>
    <row r="355" spans="1:5">
      <c r="A355" s="115"/>
      <c r="B355" s="116"/>
      <c r="C355" s="117"/>
      <c r="D355" s="115"/>
      <c r="E355" s="118"/>
    </row>
    <row r="356" spans="1:5">
      <c r="A356" s="115"/>
      <c r="B356" s="116"/>
      <c r="C356" s="117"/>
      <c r="D356" s="115"/>
      <c r="E356" s="118"/>
    </row>
    <row r="357" spans="1:5">
      <c r="A357" s="115"/>
      <c r="B357" s="116"/>
      <c r="C357" s="117"/>
      <c r="D357" s="115"/>
      <c r="E357" s="118"/>
    </row>
    <row r="358" spans="1:5">
      <c r="A358" s="115"/>
      <c r="B358" s="116"/>
      <c r="C358" s="117"/>
      <c r="D358" s="115"/>
      <c r="E358" s="118"/>
    </row>
    <row r="359" spans="1:5">
      <c r="A359" s="115"/>
      <c r="B359" s="116"/>
      <c r="C359" s="117"/>
      <c r="D359" s="115"/>
      <c r="E359" s="118"/>
    </row>
    <row r="360" spans="1:5">
      <c r="A360" s="115"/>
      <c r="B360" s="116"/>
      <c r="C360" s="117"/>
      <c r="D360" s="115"/>
      <c r="E360" s="118"/>
    </row>
    <row r="361" spans="1:5">
      <c r="A361" s="115"/>
      <c r="B361" s="116"/>
      <c r="C361" s="117"/>
      <c r="D361" s="115"/>
      <c r="E361" s="118"/>
    </row>
    <row r="362" spans="1:5">
      <c r="A362" s="115"/>
      <c r="B362" s="116"/>
      <c r="C362" s="117"/>
      <c r="D362" s="115"/>
      <c r="E362" s="118"/>
    </row>
    <row r="363" spans="1:5">
      <c r="A363" s="115"/>
      <c r="B363" s="116"/>
      <c r="C363" s="117"/>
      <c r="D363" s="115"/>
      <c r="E363" s="118"/>
    </row>
    <row r="364" spans="1:5">
      <c r="A364" s="115"/>
      <c r="B364" s="116"/>
      <c r="C364" s="117"/>
      <c r="D364" s="115"/>
      <c r="E364" s="118"/>
    </row>
    <row r="365" spans="1:5">
      <c r="A365" s="115"/>
      <c r="B365" s="116"/>
      <c r="C365" s="117"/>
      <c r="D365" s="115"/>
      <c r="E365" s="118"/>
    </row>
    <row r="366" spans="1:5">
      <c r="A366" s="115"/>
      <c r="B366" s="116"/>
      <c r="C366" s="117"/>
      <c r="D366" s="115"/>
      <c r="E366" s="118"/>
    </row>
    <row r="367" spans="1:5">
      <c r="A367" s="115"/>
      <c r="B367" s="116"/>
      <c r="C367" s="117"/>
      <c r="D367" s="115"/>
      <c r="E367" s="118"/>
    </row>
    <row r="368" spans="1:5">
      <c r="A368" s="115"/>
      <c r="B368" s="116"/>
      <c r="C368" s="117"/>
      <c r="D368" s="115"/>
      <c r="E368" s="118"/>
    </row>
    <row r="369" spans="1:5">
      <c r="A369" s="115"/>
      <c r="B369" s="116"/>
      <c r="C369" s="117"/>
      <c r="D369" s="115"/>
      <c r="E369" s="118"/>
    </row>
    <row r="370" spans="1:5">
      <c r="A370" s="115"/>
      <c r="B370" s="116"/>
      <c r="C370" s="117"/>
      <c r="D370" s="115"/>
      <c r="E370" s="118"/>
    </row>
    <row r="371" spans="1:5">
      <c r="A371" s="115"/>
      <c r="B371" s="116"/>
      <c r="C371" s="117"/>
      <c r="D371" s="115"/>
      <c r="E371" s="118"/>
    </row>
    <row r="372" spans="1:5">
      <c r="A372" s="115"/>
      <c r="B372" s="116"/>
      <c r="C372" s="117"/>
      <c r="D372" s="115"/>
      <c r="E372" s="118"/>
    </row>
    <row r="373" spans="1:5">
      <c r="A373" s="115"/>
      <c r="B373" s="116"/>
      <c r="C373" s="117"/>
      <c r="D373" s="115"/>
      <c r="E373" s="118"/>
    </row>
    <row r="374" spans="1:5">
      <c r="A374" s="115"/>
      <c r="B374" s="116"/>
      <c r="C374" s="117"/>
      <c r="D374" s="115"/>
      <c r="E374" s="118"/>
    </row>
    <row r="375" spans="1:5">
      <c r="A375" s="115"/>
      <c r="B375" s="116"/>
      <c r="C375" s="117"/>
      <c r="D375" s="115"/>
      <c r="E375" s="118"/>
    </row>
    <row r="376" spans="1:5">
      <c r="A376" s="115"/>
      <c r="B376" s="116"/>
      <c r="C376" s="117"/>
      <c r="D376" s="115"/>
      <c r="E376" s="118"/>
    </row>
    <row r="377" spans="1:5">
      <c r="A377" s="115"/>
      <c r="B377" s="116"/>
      <c r="C377" s="117"/>
      <c r="D377" s="115"/>
      <c r="E377" s="118"/>
    </row>
    <row r="378" spans="1:5">
      <c r="A378" s="115"/>
      <c r="B378" s="116"/>
      <c r="C378" s="117"/>
      <c r="D378" s="115"/>
      <c r="E378" s="118"/>
    </row>
    <row r="379" spans="1:5">
      <c r="A379" s="115"/>
      <c r="B379" s="116"/>
      <c r="C379" s="117"/>
      <c r="D379" s="115"/>
      <c r="E379" s="118"/>
    </row>
    <row r="380" spans="1:5">
      <c r="A380" s="115"/>
      <c r="B380" s="116"/>
      <c r="C380" s="117"/>
      <c r="D380" s="115"/>
      <c r="E380" s="118"/>
    </row>
    <row r="381" spans="1:5">
      <c r="A381" s="115"/>
      <c r="B381" s="116"/>
      <c r="C381" s="117"/>
      <c r="D381" s="115"/>
      <c r="E381" s="118"/>
    </row>
    <row r="382" spans="1:5">
      <c r="A382" s="115"/>
      <c r="B382" s="116"/>
      <c r="C382" s="117"/>
      <c r="D382" s="115"/>
      <c r="E382" s="118"/>
    </row>
    <row r="383" spans="1:5">
      <c r="A383" s="115"/>
      <c r="B383" s="116"/>
      <c r="C383" s="117"/>
      <c r="D383" s="115"/>
      <c r="E383" s="118"/>
    </row>
    <row r="384" spans="1:5">
      <c r="A384" s="115"/>
      <c r="B384" s="116"/>
      <c r="C384" s="117"/>
      <c r="D384" s="115"/>
      <c r="E384" s="118"/>
    </row>
    <row r="385" spans="1:5">
      <c r="A385" s="115"/>
      <c r="B385" s="116"/>
      <c r="C385" s="117"/>
      <c r="D385" s="115"/>
      <c r="E385" s="118"/>
    </row>
    <row r="386" spans="1:5">
      <c r="A386" s="115"/>
      <c r="B386" s="116"/>
      <c r="C386" s="117"/>
      <c r="D386" s="115"/>
      <c r="E386" s="118"/>
    </row>
    <row r="387" spans="1:5">
      <c r="A387" s="115"/>
      <c r="B387" s="116"/>
      <c r="C387" s="117"/>
      <c r="D387" s="115"/>
      <c r="E387" s="118"/>
    </row>
    <row r="388" spans="1:5">
      <c r="A388" s="115"/>
      <c r="B388" s="116"/>
      <c r="C388" s="117"/>
      <c r="D388" s="115"/>
      <c r="E388" s="118"/>
    </row>
    <row r="389" spans="1:5">
      <c r="A389" s="115"/>
      <c r="B389" s="116"/>
      <c r="C389" s="117"/>
      <c r="D389" s="115"/>
      <c r="E389" s="118"/>
    </row>
    <row r="390" spans="1:5">
      <c r="A390" s="115"/>
      <c r="B390" s="116"/>
      <c r="C390" s="117"/>
      <c r="D390" s="115"/>
      <c r="E390" s="118"/>
    </row>
    <row r="391" spans="1:5">
      <c r="A391" s="115"/>
      <c r="B391" s="116"/>
      <c r="C391" s="117"/>
      <c r="D391" s="115"/>
      <c r="E391" s="118"/>
    </row>
    <row r="392" spans="1:5">
      <c r="A392" s="115"/>
      <c r="B392" s="116"/>
      <c r="C392" s="117"/>
      <c r="D392" s="115"/>
      <c r="E392" s="118"/>
    </row>
    <row r="393" spans="1:5">
      <c r="A393" s="115"/>
      <c r="B393" s="116"/>
      <c r="C393" s="117"/>
      <c r="D393" s="115"/>
      <c r="E393" s="118"/>
    </row>
    <row r="394" spans="1:5">
      <c r="A394" s="115"/>
      <c r="B394" s="116"/>
      <c r="C394" s="117"/>
      <c r="D394" s="115"/>
      <c r="E394" s="118"/>
    </row>
    <row r="395" spans="1:5">
      <c r="A395" s="115"/>
      <c r="B395" s="116"/>
      <c r="C395" s="117"/>
      <c r="D395" s="115"/>
      <c r="E395" s="118"/>
    </row>
    <row r="396" spans="1:5">
      <c r="A396" s="115"/>
      <c r="B396" s="116"/>
      <c r="C396" s="117"/>
      <c r="D396" s="115"/>
      <c r="E396" s="118"/>
    </row>
    <row r="397" spans="1:5">
      <c r="A397" s="115"/>
      <c r="B397" s="116"/>
      <c r="C397" s="117"/>
      <c r="D397" s="115"/>
      <c r="E397" s="118"/>
    </row>
    <row r="398" spans="1:5">
      <c r="A398" s="115"/>
      <c r="B398" s="116"/>
      <c r="C398" s="117"/>
      <c r="D398" s="115"/>
      <c r="E398" s="118"/>
    </row>
    <row r="399" spans="1:5">
      <c r="A399" s="115"/>
      <c r="B399" s="116"/>
      <c r="C399" s="117"/>
      <c r="D399" s="115"/>
      <c r="E399" s="118"/>
    </row>
    <row r="400" spans="1:5">
      <c r="A400" s="115"/>
      <c r="B400" s="116"/>
      <c r="C400" s="117"/>
      <c r="D400" s="115"/>
      <c r="E400" s="118"/>
    </row>
    <row r="401" spans="1:5">
      <c r="A401" s="115"/>
      <c r="B401" s="116"/>
      <c r="C401" s="117"/>
      <c r="D401" s="115"/>
      <c r="E401" s="118"/>
    </row>
    <row r="402" spans="1:5">
      <c r="A402" s="115"/>
      <c r="B402" s="116"/>
      <c r="C402" s="117"/>
      <c r="D402" s="115"/>
      <c r="E402" s="118"/>
    </row>
    <row r="403" spans="1:5">
      <c r="A403" s="115"/>
      <c r="B403" s="116"/>
      <c r="C403" s="117"/>
      <c r="D403" s="115"/>
      <c r="E403" s="118"/>
    </row>
    <row r="404" spans="1:5">
      <c r="A404" s="115"/>
      <c r="B404" s="116"/>
      <c r="C404" s="117"/>
      <c r="D404" s="115"/>
      <c r="E404" s="118"/>
    </row>
    <row r="405" spans="1:5">
      <c r="A405" s="115"/>
      <c r="B405" s="116"/>
      <c r="C405" s="117"/>
      <c r="D405" s="115"/>
      <c r="E405" s="118"/>
    </row>
    <row r="406" spans="1:5">
      <c r="A406" s="115"/>
      <c r="B406" s="116"/>
      <c r="C406" s="117"/>
      <c r="D406" s="115"/>
      <c r="E406" s="118"/>
    </row>
    <row r="407" spans="1:5">
      <c r="A407" s="115"/>
      <c r="B407" s="116"/>
      <c r="C407" s="117"/>
      <c r="D407" s="115"/>
      <c r="E407" s="118"/>
    </row>
    <row r="408" spans="1:5">
      <c r="A408" s="115"/>
      <c r="B408" s="116"/>
      <c r="C408" s="117"/>
      <c r="D408" s="115"/>
      <c r="E408" s="118"/>
    </row>
    <row r="409" spans="1:5">
      <c r="A409" s="115"/>
      <c r="B409" s="116"/>
      <c r="C409" s="117"/>
      <c r="D409" s="115"/>
      <c r="E409" s="118"/>
    </row>
    <row r="410" spans="1:5">
      <c r="A410" s="115"/>
      <c r="B410" s="116"/>
      <c r="C410" s="117"/>
      <c r="D410" s="115"/>
      <c r="E410" s="118"/>
    </row>
    <row r="411" spans="1:5">
      <c r="A411" s="115"/>
      <c r="B411" s="116"/>
      <c r="C411" s="117"/>
      <c r="D411" s="115"/>
      <c r="E411" s="118"/>
    </row>
    <row r="412" spans="1:5">
      <c r="A412" s="115"/>
      <c r="B412" s="116"/>
      <c r="C412" s="117"/>
      <c r="D412" s="115"/>
      <c r="E412" s="118"/>
    </row>
    <row r="413" spans="1:5">
      <c r="A413" s="115"/>
      <c r="B413" s="116"/>
      <c r="C413" s="117"/>
      <c r="D413" s="115"/>
      <c r="E413" s="118"/>
    </row>
    <row r="414" spans="1:5">
      <c r="A414" s="115"/>
      <c r="B414" s="116"/>
      <c r="C414" s="117"/>
      <c r="D414" s="115"/>
      <c r="E414" s="118"/>
    </row>
    <row r="415" spans="1:5">
      <c r="A415" s="115"/>
      <c r="B415" s="116"/>
      <c r="C415" s="117"/>
      <c r="D415" s="115"/>
      <c r="E415" s="118"/>
    </row>
    <row r="416" spans="1:5">
      <c r="A416" s="115"/>
      <c r="B416" s="116"/>
      <c r="C416" s="117"/>
      <c r="D416" s="115"/>
      <c r="E416" s="118"/>
    </row>
    <row r="417" spans="1:5">
      <c r="A417" s="115"/>
      <c r="B417" s="116"/>
      <c r="C417" s="117"/>
      <c r="D417" s="115"/>
      <c r="E417" s="118"/>
    </row>
    <row r="418" spans="1:5">
      <c r="A418" s="115"/>
      <c r="B418" s="116"/>
      <c r="C418" s="117"/>
      <c r="D418" s="115"/>
      <c r="E418" s="118"/>
    </row>
    <row r="419" spans="1:5">
      <c r="A419" s="115"/>
      <c r="B419" s="116"/>
      <c r="C419" s="117"/>
      <c r="D419" s="115"/>
      <c r="E419" s="118"/>
    </row>
    <row r="420" spans="1:5">
      <c r="A420" s="115"/>
      <c r="B420" s="116"/>
      <c r="C420" s="117"/>
      <c r="D420" s="115"/>
      <c r="E420" s="118"/>
    </row>
    <row r="421" spans="1:5">
      <c r="A421" s="115"/>
      <c r="B421" s="116"/>
      <c r="C421" s="117"/>
      <c r="D421" s="115"/>
      <c r="E421" s="118"/>
    </row>
    <row r="422" spans="1:5">
      <c r="A422" s="115"/>
      <c r="B422" s="116"/>
      <c r="C422" s="117"/>
      <c r="D422" s="115"/>
      <c r="E422" s="118"/>
    </row>
    <row r="423" spans="1:5">
      <c r="A423" s="115"/>
      <c r="B423" s="116"/>
      <c r="C423" s="117"/>
      <c r="D423" s="115"/>
      <c r="E423" s="118"/>
    </row>
    <row r="424" spans="1:5">
      <c r="A424" s="115"/>
      <c r="B424" s="116"/>
      <c r="C424" s="117"/>
      <c r="D424" s="115"/>
      <c r="E424" s="118"/>
    </row>
    <row r="425" spans="1:5">
      <c r="A425" s="115"/>
      <c r="B425" s="116"/>
      <c r="C425" s="117"/>
      <c r="D425" s="115"/>
      <c r="E425" s="118"/>
    </row>
    <row r="426" spans="1:5">
      <c r="A426" s="115"/>
      <c r="B426" s="116"/>
      <c r="C426" s="117"/>
      <c r="D426" s="115"/>
      <c r="E426" s="118"/>
    </row>
    <row r="427" spans="1:5">
      <c r="A427" s="115"/>
      <c r="B427" s="116"/>
      <c r="C427" s="117"/>
      <c r="D427" s="115"/>
      <c r="E427" s="118"/>
    </row>
    <row r="428" spans="1:5">
      <c r="A428" s="115"/>
      <c r="B428" s="116"/>
      <c r="C428" s="117"/>
      <c r="D428" s="115"/>
      <c r="E428" s="118"/>
    </row>
    <row r="429" spans="1:5">
      <c r="A429" s="115"/>
      <c r="B429" s="116"/>
      <c r="C429" s="117"/>
      <c r="D429" s="115"/>
      <c r="E429" s="118"/>
    </row>
    <row r="430" spans="1:5">
      <c r="A430" s="115"/>
      <c r="B430" s="116"/>
      <c r="C430" s="117"/>
      <c r="D430" s="115"/>
      <c r="E430" s="118"/>
    </row>
    <row r="431" spans="1:5">
      <c r="A431" s="115"/>
      <c r="B431" s="116"/>
      <c r="C431" s="117"/>
      <c r="D431" s="115"/>
      <c r="E431" s="118"/>
    </row>
    <row r="432" spans="1:5">
      <c r="A432" s="115"/>
      <c r="B432" s="116"/>
      <c r="C432" s="117"/>
      <c r="D432" s="115"/>
      <c r="E432" s="118"/>
    </row>
    <row r="433" spans="1:5">
      <c r="A433" s="115"/>
      <c r="B433" s="116"/>
      <c r="C433" s="117"/>
      <c r="D433" s="115"/>
      <c r="E433" s="118"/>
    </row>
    <row r="434" spans="1:5">
      <c r="A434" s="115"/>
      <c r="B434" s="116"/>
      <c r="C434" s="117"/>
      <c r="D434" s="115"/>
      <c r="E434" s="118"/>
    </row>
    <row r="435" spans="1:5">
      <c r="A435" s="115"/>
      <c r="B435" s="116"/>
      <c r="C435" s="117"/>
      <c r="D435" s="115"/>
      <c r="E435" s="118"/>
    </row>
    <row r="436" spans="1:5">
      <c r="A436" s="115"/>
      <c r="B436" s="116"/>
      <c r="C436" s="117"/>
      <c r="D436" s="115"/>
      <c r="E436" s="118"/>
    </row>
    <row r="437" spans="1:5">
      <c r="A437" s="115"/>
      <c r="B437" s="116"/>
      <c r="C437" s="117"/>
      <c r="D437" s="115"/>
      <c r="E437" s="118"/>
    </row>
    <row r="438" spans="1:5">
      <c r="A438" s="115"/>
      <c r="B438" s="116"/>
      <c r="C438" s="117"/>
      <c r="D438" s="115"/>
      <c r="E438" s="118"/>
    </row>
    <row r="439" spans="1:5">
      <c r="A439" s="115"/>
      <c r="B439" s="116"/>
      <c r="C439" s="117"/>
      <c r="D439" s="115"/>
      <c r="E439" s="118"/>
    </row>
    <row r="440" spans="1:5">
      <c r="A440" s="115"/>
      <c r="B440" s="116"/>
      <c r="C440" s="117"/>
      <c r="D440" s="115"/>
      <c r="E440" s="118"/>
    </row>
    <row r="441" spans="1:5">
      <c r="A441" s="115"/>
      <c r="B441" s="116"/>
      <c r="C441" s="117"/>
      <c r="D441" s="115"/>
      <c r="E441" s="118"/>
    </row>
    <row r="442" spans="1:5">
      <c r="A442" s="115"/>
      <c r="B442" s="116"/>
      <c r="C442" s="117"/>
      <c r="D442" s="115"/>
      <c r="E442" s="118"/>
    </row>
    <row r="443" spans="1:5">
      <c r="A443" s="115"/>
      <c r="B443" s="116"/>
      <c r="C443" s="117"/>
      <c r="D443" s="115"/>
      <c r="E443" s="118"/>
    </row>
    <row r="444" spans="1:5">
      <c r="A444" s="115"/>
      <c r="B444" s="116"/>
      <c r="C444" s="117"/>
      <c r="D444" s="115"/>
      <c r="E444" s="118"/>
    </row>
    <row r="445" spans="1:5">
      <c r="A445" s="115"/>
      <c r="B445" s="116"/>
      <c r="C445" s="117"/>
      <c r="D445" s="115"/>
      <c r="E445" s="118"/>
    </row>
    <row r="446" spans="1:5">
      <c r="A446" s="115"/>
      <c r="B446" s="116"/>
      <c r="C446" s="117"/>
      <c r="D446" s="115"/>
      <c r="E446" s="118"/>
    </row>
    <row r="447" spans="1:5">
      <c r="A447" s="115"/>
      <c r="B447" s="116"/>
      <c r="C447" s="117"/>
      <c r="D447" s="115"/>
      <c r="E447" s="118"/>
    </row>
    <row r="448" spans="1:5">
      <c r="A448" s="115"/>
      <c r="B448" s="116"/>
      <c r="C448" s="117"/>
      <c r="D448" s="115"/>
      <c r="E448" s="118"/>
    </row>
    <row r="449" spans="1:5">
      <c r="A449" s="115"/>
      <c r="B449" s="116"/>
      <c r="C449" s="117"/>
      <c r="D449" s="115"/>
      <c r="E449" s="118"/>
    </row>
    <row r="450" spans="1:5">
      <c r="A450" s="115"/>
      <c r="B450" s="116"/>
      <c r="C450" s="117"/>
      <c r="D450" s="115"/>
      <c r="E450" s="118"/>
    </row>
    <row r="451" spans="1:5">
      <c r="A451" s="115"/>
      <c r="B451" s="116"/>
      <c r="C451" s="117"/>
      <c r="D451" s="115"/>
      <c r="E451" s="118"/>
    </row>
    <row r="452" spans="1:5">
      <c r="A452" s="115"/>
      <c r="B452" s="116"/>
      <c r="C452" s="117"/>
      <c r="D452" s="115"/>
      <c r="E452" s="118"/>
    </row>
    <row r="453" spans="1:5">
      <c r="A453" s="115"/>
      <c r="B453" s="116"/>
      <c r="C453" s="117"/>
      <c r="D453" s="115"/>
      <c r="E453" s="118"/>
    </row>
    <row r="454" spans="1:5">
      <c r="A454" s="115"/>
      <c r="B454" s="116"/>
      <c r="C454" s="117"/>
      <c r="D454" s="115"/>
      <c r="E454" s="118"/>
    </row>
    <row r="455" spans="1:5">
      <c r="A455" s="115"/>
      <c r="B455" s="116"/>
      <c r="C455" s="117"/>
      <c r="D455" s="115"/>
      <c r="E455" s="118"/>
    </row>
    <row r="456" spans="1:5">
      <c r="A456" s="115"/>
      <c r="B456" s="116"/>
      <c r="C456" s="117"/>
      <c r="D456" s="115"/>
      <c r="E456" s="118"/>
    </row>
    <row r="457" spans="1:5">
      <c r="A457" s="115"/>
      <c r="B457" s="116"/>
      <c r="C457" s="117"/>
      <c r="D457" s="115"/>
      <c r="E457" s="118"/>
    </row>
    <row r="458" spans="1:5">
      <c r="A458" s="115"/>
      <c r="B458" s="116"/>
      <c r="C458" s="117"/>
      <c r="D458" s="115"/>
      <c r="E458" s="118"/>
    </row>
    <row r="459" spans="1:5">
      <c r="A459" s="115"/>
      <c r="B459" s="116"/>
      <c r="C459" s="117"/>
      <c r="D459" s="115"/>
      <c r="E459" s="118"/>
    </row>
    <row r="460" spans="1:5">
      <c r="A460" s="115"/>
      <c r="B460" s="116"/>
      <c r="C460" s="117"/>
      <c r="D460" s="115"/>
      <c r="E460" s="118"/>
    </row>
    <row r="461" spans="1:5">
      <c r="A461" s="115"/>
      <c r="B461" s="116"/>
      <c r="C461" s="117"/>
      <c r="D461" s="115"/>
      <c r="E461" s="118"/>
    </row>
    <row r="462" spans="1:5">
      <c r="A462" s="115"/>
      <c r="B462" s="116"/>
      <c r="C462" s="117"/>
      <c r="D462" s="115"/>
      <c r="E462" s="118"/>
    </row>
    <row r="463" spans="1:5">
      <c r="A463" s="115"/>
      <c r="B463" s="116"/>
      <c r="C463" s="117"/>
      <c r="D463" s="115"/>
      <c r="E463" s="118"/>
    </row>
    <row r="464" spans="1:5">
      <c r="A464" s="115"/>
      <c r="B464" s="116"/>
      <c r="C464" s="117"/>
      <c r="D464" s="115"/>
      <c r="E464" s="118"/>
    </row>
    <row r="465" spans="1:5">
      <c r="A465" s="115"/>
      <c r="B465" s="116"/>
      <c r="C465" s="117"/>
      <c r="D465" s="115"/>
      <c r="E465" s="118"/>
    </row>
    <row r="466" spans="1:5">
      <c r="A466" s="115"/>
      <c r="B466" s="116"/>
      <c r="C466" s="117"/>
      <c r="D466" s="115"/>
      <c r="E466" s="118"/>
    </row>
    <row r="467" spans="1:5">
      <c r="A467" s="115"/>
      <c r="B467" s="116"/>
      <c r="C467" s="117"/>
      <c r="D467" s="115"/>
      <c r="E467" s="118"/>
    </row>
    <row r="468" spans="1:5">
      <c r="A468" s="115"/>
      <c r="B468" s="116"/>
      <c r="C468" s="117"/>
      <c r="D468" s="115"/>
      <c r="E468" s="118"/>
    </row>
    <row r="469" spans="1:5">
      <c r="A469" s="115"/>
      <c r="B469" s="116"/>
      <c r="C469" s="117"/>
      <c r="D469" s="115"/>
      <c r="E469" s="118"/>
    </row>
    <row r="470" spans="1:5">
      <c r="A470" s="115"/>
      <c r="B470" s="116"/>
      <c r="C470" s="117"/>
      <c r="D470" s="115"/>
      <c r="E470" s="118"/>
    </row>
    <row r="471" spans="1:5">
      <c r="A471" s="115"/>
      <c r="B471" s="116"/>
      <c r="C471" s="117"/>
      <c r="D471" s="115"/>
      <c r="E471" s="118"/>
    </row>
    <row r="472" spans="1:5">
      <c r="A472" s="115"/>
      <c r="B472" s="116"/>
      <c r="C472" s="117"/>
      <c r="D472" s="115"/>
      <c r="E472" s="118"/>
    </row>
    <row r="473" spans="1:5">
      <c r="A473" s="115"/>
      <c r="B473" s="116"/>
      <c r="C473" s="117"/>
      <c r="D473" s="115"/>
      <c r="E473" s="118"/>
    </row>
    <row r="474" spans="1:5">
      <c r="A474" s="115"/>
      <c r="B474" s="116"/>
      <c r="C474" s="117"/>
      <c r="D474" s="115"/>
      <c r="E474" s="118"/>
    </row>
    <row r="475" spans="1:5">
      <c r="A475" s="115"/>
      <c r="B475" s="116"/>
      <c r="C475" s="117"/>
      <c r="D475" s="115"/>
      <c r="E475" s="118"/>
    </row>
    <row r="476" spans="1:5">
      <c r="A476" s="115"/>
      <c r="B476" s="116"/>
      <c r="C476" s="117"/>
      <c r="D476" s="115"/>
      <c r="E476" s="118"/>
    </row>
    <row r="477" spans="1:5">
      <c r="A477" s="115"/>
      <c r="B477" s="116"/>
      <c r="C477" s="117"/>
      <c r="D477" s="115"/>
      <c r="E477" s="118"/>
    </row>
    <row r="478" spans="1:5">
      <c r="A478" s="115"/>
      <c r="B478" s="116"/>
      <c r="C478" s="117"/>
      <c r="D478" s="115"/>
      <c r="E478" s="118"/>
    </row>
    <row r="479" spans="1:5">
      <c r="A479" s="115"/>
      <c r="B479" s="116"/>
      <c r="C479" s="117"/>
      <c r="D479" s="115"/>
      <c r="E479" s="118"/>
    </row>
    <row r="480" spans="1:5">
      <c r="A480" s="115"/>
      <c r="B480" s="116"/>
      <c r="C480" s="117"/>
      <c r="D480" s="115"/>
      <c r="E480" s="118"/>
    </row>
    <row r="481" spans="1:5">
      <c r="A481" s="115"/>
      <c r="B481" s="116"/>
      <c r="C481" s="117"/>
      <c r="D481" s="115"/>
      <c r="E481" s="118"/>
    </row>
    <row r="482" spans="1:5">
      <c r="A482" s="115"/>
      <c r="B482" s="116"/>
      <c r="C482" s="117"/>
      <c r="D482" s="115"/>
      <c r="E482" s="118"/>
    </row>
    <row r="483" spans="1:5">
      <c r="A483" s="115"/>
      <c r="B483" s="116"/>
      <c r="C483" s="117"/>
      <c r="D483" s="115"/>
      <c r="E483" s="118"/>
    </row>
    <row r="484" spans="1:5">
      <c r="A484" s="115"/>
      <c r="B484" s="116"/>
      <c r="C484" s="117"/>
      <c r="D484" s="115"/>
      <c r="E484" s="118"/>
    </row>
    <row r="485" spans="1:5">
      <c r="A485" s="115"/>
      <c r="B485" s="116"/>
      <c r="C485" s="117"/>
      <c r="D485" s="115"/>
      <c r="E485" s="118"/>
    </row>
    <row r="486" spans="1:5">
      <c r="A486" s="115"/>
      <c r="B486" s="116"/>
      <c r="C486" s="117"/>
      <c r="D486" s="115"/>
      <c r="E486" s="118"/>
    </row>
    <row r="487" spans="1:5">
      <c r="A487" s="115"/>
      <c r="B487" s="116"/>
      <c r="C487" s="117"/>
      <c r="D487" s="115"/>
      <c r="E487" s="118"/>
    </row>
    <row r="488" spans="1:5">
      <c r="A488" s="115"/>
      <c r="B488" s="116"/>
      <c r="C488" s="117"/>
      <c r="D488" s="115"/>
      <c r="E488" s="118"/>
    </row>
    <row r="489" spans="1:5">
      <c r="A489" s="115"/>
      <c r="B489" s="116"/>
      <c r="C489" s="117"/>
      <c r="D489" s="115"/>
      <c r="E489" s="118"/>
    </row>
    <row r="490" spans="1:5">
      <c r="A490" s="115"/>
      <c r="B490" s="116"/>
      <c r="C490" s="117"/>
      <c r="D490" s="115"/>
      <c r="E490" s="118"/>
    </row>
    <row r="491" spans="1:5">
      <c r="A491" s="115"/>
      <c r="B491" s="116"/>
      <c r="C491" s="117"/>
      <c r="D491" s="115"/>
      <c r="E491" s="118"/>
    </row>
    <row r="492" spans="1:5">
      <c r="A492" s="115"/>
      <c r="B492" s="116"/>
      <c r="C492" s="117"/>
      <c r="D492" s="115"/>
      <c r="E492" s="118"/>
    </row>
    <row r="493" spans="1:5">
      <c r="A493" s="115"/>
      <c r="B493" s="116"/>
      <c r="C493" s="117"/>
      <c r="D493" s="115"/>
      <c r="E493" s="118"/>
    </row>
    <row r="494" spans="1:5">
      <c r="A494" s="115"/>
      <c r="B494" s="116"/>
      <c r="C494" s="117"/>
      <c r="D494" s="115"/>
      <c r="E494" s="118"/>
    </row>
    <row r="495" spans="1:5">
      <c r="A495" s="115"/>
      <c r="B495" s="116"/>
      <c r="C495" s="117"/>
      <c r="D495" s="115"/>
      <c r="E495" s="118"/>
    </row>
    <row r="496" spans="1:5">
      <c r="A496" s="115"/>
      <c r="B496" s="116"/>
      <c r="C496" s="117"/>
      <c r="D496" s="115"/>
      <c r="E496" s="118"/>
    </row>
    <row r="497" spans="1:5">
      <c r="A497" s="115"/>
      <c r="B497" s="116"/>
      <c r="C497" s="117"/>
      <c r="D497" s="115"/>
      <c r="E497" s="118"/>
    </row>
    <row r="498" spans="1:5">
      <c r="A498" s="115"/>
      <c r="B498" s="116"/>
      <c r="C498" s="117"/>
      <c r="D498" s="115"/>
      <c r="E498" s="118"/>
    </row>
    <row r="499" spans="1:5">
      <c r="A499" s="115"/>
      <c r="B499" s="116"/>
      <c r="C499" s="117"/>
      <c r="D499" s="115"/>
      <c r="E499" s="118"/>
    </row>
    <row r="500" spans="1:5">
      <c r="A500" s="115"/>
      <c r="B500" s="116"/>
      <c r="C500" s="117"/>
      <c r="D500" s="115"/>
      <c r="E500" s="118"/>
    </row>
    <row r="501" spans="1:5">
      <c r="A501" s="115"/>
      <c r="B501" s="116"/>
      <c r="C501" s="117"/>
      <c r="D501" s="115"/>
      <c r="E501" s="118"/>
    </row>
    <row r="502" spans="1:5">
      <c r="A502" s="115"/>
      <c r="B502" s="116"/>
      <c r="C502" s="117"/>
      <c r="D502" s="115"/>
      <c r="E502" s="118"/>
    </row>
    <row r="503" spans="1:5">
      <c r="A503" s="115"/>
      <c r="B503" s="116"/>
      <c r="C503" s="117"/>
      <c r="D503" s="115"/>
      <c r="E503" s="118"/>
    </row>
    <row r="504" spans="1:5">
      <c r="A504" s="115"/>
      <c r="B504" s="116"/>
      <c r="C504" s="117"/>
      <c r="D504" s="115"/>
      <c r="E504" s="118"/>
    </row>
    <row r="505" spans="1:5">
      <c r="A505" s="115"/>
      <c r="B505" s="116"/>
      <c r="C505" s="117"/>
      <c r="D505" s="115"/>
      <c r="E505" s="118"/>
    </row>
    <row r="506" spans="1:5">
      <c r="A506" s="115"/>
      <c r="B506" s="116"/>
      <c r="C506" s="117"/>
      <c r="D506" s="115"/>
      <c r="E506" s="118"/>
    </row>
    <row r="507" spans="1:5">
      <c r="A507" s="115"/>
      <c r="B507" s="116"/>
      <c r="C507" s="117"/>
      <c r="D507" s="115"/>
      <c r="E507" s="118"/>
    </row>
    <row r="508" spans="1:5">
      <c r="A508" s="115"/>
      <c r="B508" s="116"/>
      <c r="C508" s="117"/>
      <c r="D508" s="115"/>
      <c r="E508" s="118"/>
    </row>
    <row r="509" spans="1:5">
      <c r="A509" s="115"/>
      <c r="B509" s="116"/>
      <c r="C509" s="117"/>
      <c r="D509" s="115"/>
      <c r="E509" s="118"/>
    </row>
    <row r="510" spans="1:5">
      <c r="A510" s="115"/>
      <c r="B510" s="116"/>
      <c r="C510" s="117"/>
      <c r="D510" s="115"/>
      <c r="E510" s="118"/>
    </row>
    <row r="511" spans="1:5">
      <c r="A511" s="115"/>
      <c r="B511" s="116"/>
      <c r="C511" s="117"/>
      <c r="D511" s="115"/>
      <c r="E511" s="118"/>
    </row>
    <row r="512" spans="1:5">
      <c r="A512" s="115"/>
      <c r="B512" s="116"/>
      <c r="C512" s="117"/>
      <c r="D512" s="115"/>
      <c r="E512" s="118"/>
    </row>
    <row r="513" spans="1:5">
      <c r="A513" s="115"/>
      <c r="B513" s="116"/>
      <c r="C513" s="117"/>
      <c r="D513" s="115"/>
      <c r="E513" s="118"/>
    </row>
    <row r="514" spans="1:5">
      <c r="A514" s="115"/>
      <c r="B514" s="116"/>
      <c r="C514" s="117"/>
      <c r="D514" s="115"/>
      <c r="E514" s="118"/>
    </row>
    <row r="515" spans="1:5">
      <c r="A515" s="115"/>
      <c r="B515" s="116"/>
      <c r="C515" s="117"/>
      <c r="D515" s="115"/>
      <c r="E515" s="118"/>
    </row>
    <row r="516" spans="1:5">
      <c r="A516" s="115"/>
      <c r="B516" s="116"/>
      <c r="C516" s="117"/>
      <c r="D516" s="115"/>
      <c r="E516" s="118"/>
    </row>
    <row r="517" spans="1:5">
      <c r="A517" s="115"/>
      <c r="B517" s="116"/>
      <c r="C517" s="117"/>
      <c r="D517" s="115"/>
      <c r="E517" s="118"/>
    </row>
    <row r="518" spans="1:5">
      <c r="A518" s="115"/>
      <c r="B518" s="116"/>
      <c r="C518" s="117"/>
      <c r="D518" s="115"/>
      <c r="E518" s="118"/>
    </row>
    <row r="519" spans="1:5">
      <c r="A519" s="115"/>
      <c r="B519" s="116"/>
      <c r="C519" s="117"/>
      <c r="D519" s="115"/>
      <c r="E519" s="118"/>
    </row>
    <row r="520" spans="1:5">
      <c r="A520" s="115"/>
      <c r="B520" s="116"/>
      <c r="C520" s="117"/>
      <c r="D520" s="115"/>
      <c r="E520" s="118"/>
    </row>
    <row r="521" spans="1:5">
      <c r="A521" s="115"/>
      <c r="B521" s="116"/>
      <c r="C521" s="117"/>
      <c r="D521" s="115"/>
      <c r="E521" s="118"/>
    </row>
    <row r="522" spans="1:5">
      <c r="A522" s="115"/>
      <c r="B522" s="116"/>
      <c r="C522" s="117"/>
      <c r="D522" s="115"/>
      <c r="E522" s="118"/>
    </row>
    <row r="523" spans="1:5">
      <c r="A523" s="115"/>
      <c r="B523" s="116"/>
      <c r="C523" s="117"/>
      <c r="D523" s="115"/>
      <c r="E523" s="118"/>
    </row>
    <row r="524" spans="1:5">
      <c r="A524" s="115"/>
      <c r="B524" s="116"/>
      <c r="C524" s="117"/>
      <c r="D524" s="115"/>
      <c r="E524" s="118"/>
    </row>
    <row r="525" spans="1:5">
      <c r="A525" s="115"/>
      <c r="B525" s="116"/>
      <c r="C525" s="117"/>
      <c r="D525" s="115"/>
      <c r="E525" s="118"/>
    </row>
    <row r="526" spans="1:5">
      <c r="A526" s="115"/>
      <c r="B526" s="116"/>
      <c r="C526" s="117"/>
      <c r="D526" s="115"/>
      <c r="E526" s="118"/>
    </row>
    <row r="527" spans="1:5">
      <c r="A527" s="115"/>
      <c r="B527" s="116"/>
      <c r="C527" s="117"/>
      <c r="D527" s="115"/>
      <c r="E527" s="118"/>
    </row>
    <row r="528" spans="1:5">
      <c r="A528" s="115"/>
      <c r="B528" s="116"/>
      <c r="C528" s="117"/>
      <c r="D528" s="115"/>
      <c r="E528" s="118"/>
    </row>
    <row r="529" spans="1:5">
      <c r="A529" s="115"/>
      <c r="B529" s="116"/>
      <c r="C529" s="117"/>
      <c r="D529" s="115"/>
      <c r="E529" s="118"/>
    </row>
    <row r="530" spans="1:5">
      <c r="A530" s="115"/>
      <c r="B530" s="116"/>
      <c r="C530" s="117"/>
      <c r="D530" s="115"/>
      <c r="E530" s="118"/>
    </row>
    <row r="531" spans="1:5">
      <c r="A531" s="115"/>
      <c r="B531" s="116"/>
      <c r="C531" s="117"/>
      <c r="D531" s="115"/>
      <c r="E531" s="118"/>
    </row>
    <row r="532" spans="1:5">
      <c r="A532" s="115"/>
      <c r="B532" s="116"/>
      <c r="C532" s="117"/>
      <c r="D532" s="115"/>
      <c r="E532" s="118"/>
    </row>
    <row r="533" spans="1:5">
      <c r="A533" s="115"/>
      <c r="B533" s="116"/>
      <c r="C533" s="117"/>
      <c r="D533" s="115"/>
      <c r="E533" s="118"/>
    </row>
    <row r="534" spans="1:5">
      <c r="A534" s="115"/>
      <c r="B534" s="116"/>
      <c r="C534" s="117"/>
      <c r="D534" s="115"/>
      <c r="E534" s="118"/>
    </row>
    <row r="535" spans="1:5">
      <c r="A535" s="115"/>
      <c r="B535" s="116"/>
      <c r="C535" s="117"/>
      <c r="D535" s="115"/>
      <c r="E535" s="118"/>
    </row>
    <row r="536" spans="1:5">
      <c r="A536" s="115"/>
      <c r="B536" s="116"/>
      <c r="C536" s="117"/>
      <c r="D536" s="115"/>
      <c r="E536" s="118"/>
    </row>
    <row r="537" spans="1:5">
      <c r="A537" s="115"/>
      <c r="B537" s="116"/>
      <c r="C537" s="117"/>
      <c r="D537" s="115"/>
      <c r="E537" s="118"/>
    </row>
    <row r="538" spans="1:5">
      <c r="A538" s="115"/>
      <c r="B538" s="116"/>
      <c r="C538" s="117"/>
      <c r="D538" s="115"/>
      <c r="E538" s="118"/>
    </row>
    <row r="539" spans="1:5">
      <c r="A539" s="115"/>
      <c r="B539" s="116"/>
      <c r="C539" s="117"/>
      <c r="D539" s="115"/>
      <c r="E539" s="118"/>
    </row>
    <row r="540" spans="1:5">
      <c r="A540" s="115"/>
      <c r="B540" s="116"/>
      <c r="C540" s="117"/>
      <c r="D540" s="115"/>
      <c r="E540" s="118"/>
    </row>
    <row r="541" spans="1:5">
      <c r="A541" s="115"/>
      <c r="B541" s="116"/>
      <c r="C541" s="117"/>
      <c r="D541" s="115"/>
      <c r="E541" s="118"/>
    </row>
    <row r="542" spans="1:5">
      <c r="A542" s="115"/>
      <c r="B542" s="116"/>
      <c r="C542" s="117"/>
      <c r="D542" s="115"/>
      <c r="E542" s="118"/>
    </row>
    <row r="543" spans="1:5">
      <c r="A543" s="115"/>
      <c r="B543" s="116"/>
      <c r="C543" s="117"/>
      <c r="D543" s="115"/>
      <c r="E543" s="118"/>
    </row>
    <row r="544" spans="1:5">
      <c r="A544" s="115"/>
      <c r="B544" s="116"/>
      <c r="C544" s="117"/>
      <c r="D544" s="115"/>
      <c r="E544" s="118"/>
    </row>
    <row r="545" spans="1:5">
      <c r="A545" s="115"/>
      <c r="B545" s="116"/>
      <c r="C545" s="117"/>
      <c r="D545" s="115"/>
      <c r="E545" s="118"/>
    </row>
    <row r="546" spans="1:5">
      <c r="A546" s="115"/>
      <c r="B546" s="116"/>
      <c r="C546" s="117"/>
      <c r="D546" s="115"/>
      <c r="E546" s="118"/>
    </row>
    <row r="547" spans="1:5">
      <c r="A547" s="115"/>
      <c r="B547" s="116"/>
      <c r="C547" s="117"/>
      <c r="D547" s="115"/>
      <c r="E547" s="118"/>
    </row>
    <row r="548" spans="1:5">
      <c r="A548" s="115"/>
      <c r="B548" s="116"/>
      <c r="C548" s="117"/>
      <c r="D548" s="115"/>
      <c r="E548" s="118"/>
    </row>
    <row r="549" spans="1:5">
      <c r="A549" s="115"/>
      <c r="B549" s="116"/>
      <c r="C549" s="117"/>
      <c r="D549" s="115"/>
      <c r="E549" s="118"/>
    </row>
    <row r="550" spans="1:5">
      <c r="A550" s="115"/>
      <c r="B550" s="116"/>
      <c r="C550" s="117"/>
      <c r="D550" s="115"/>
      <c r="E550" s="118"/>
    </row>
    <row r="551" spans="1:5">
      <c r="A551" s="115"/>
      <c r="B551" s="116"/>
      <c r="C551" s="117"/>
      <c r="D551" s="115"/>
      <c r="E551" s="118"/>
    </row>
    <row r="552" spans="1:5">
      <c r="A552" s="115"/>
      <c r="B552" s="116"/>
      <c r="C552" s="117"/>
      <c r="D552" s="115"/>
      <c r="E552" s="118"/>
    </row>
    <row r="553" spans="1:5">
      <c r="A553" s="115"/>
      <c r="B553" s="116"/>
      <c r="C553" s="117"/>
      <c r="D553" s="115"/>
      <c r="E553" s="118"/>
    </row>
    <row r="554" spans="1:5">
      <c r="A554" s="115"/>
      <c r="B554" s="116"/>
      <c r="C554" s="117"/>
      <c r="D554" s="115"/>
      <c r="E554" s="118"/>
    </row>
    <row r="555" spans="1:5">
      <c r="A555" s="115"/>
      <c r="B555" s="116"/>
      <c r="C555" s="117"/>
      <c r="D555" s="115"/>
      <c r="E555" s="118"/>
    </row>
    <row r="556" spans="1:5">
      <c r="A556" s="115"/>
      <c r="B556" s="116"/>
      <c r="C556" s="117"/>
      <c r="D556" s="115"/>
      <c r="E556" s="118"/>
    </row>
    <row r="557" spans="1:5">
      <c r="A557" s="115"/>
      <c r="B557" s="116"/>
      <c r="C557" s="117"/>
      <c r="D557" s="115"/>
      <c r="E557" s="118"/>
    </row>
    <row r="558" spans="1:5">
      <c r="A558" s="115"/>
      <c r="B558" s="116"/>
      <c r="C558" s="117"/>
      <c r="D558" s="115"/>
      <c r="E558" s="118"/>
    </row>
    <row r="559" spans="1:5">
      <c r="A559" s="115"/>
      <c r="B559" s="116"/>
      <c r="C559" s="117"/>
      <c r="D559" s="115"/>
      <c r="E559" s="118"/>
    </row>
    <row r="560" spans="1:5">
      <c r="A560" s="115"/>
      <c r="B560" s="116"/>
      <c r="C560" s="117"/>
      <c r="D560" s="115"/>
      <c r="E560" s="118"/>
    </row>
    <row r="561" spans="1:5">
      <c r="A561" s="115"/>
      <c r="B561" s="116"/>
      <c r="C561" s="117"/>
      <c r="D561" s="115"/>
      <c r="E561" s="118"/>
    </row>
    <row r="562" spans="1:5">
      <c r="A562" s="115"/>
      <c r="B562" s="116"/>
      <c r="C562" s="117"/>
      <c r="D562" s="115"/>
      <c r="E562" s="118"/>
    </row>
    <row r="563" spans="1:5">
      <c r="A563" s="115"/>
      <c r="B563" s="116"/>
      <c r="C563" s="117"/>
      <c r="D563" s="115"/>
      <c r="E563" s="118"/>
    </row>
    <row r="564" spans="1:5">
      <c r="A564" s="115"/>
      <c r="B564" s="116"/>
      <c r="C564" s="117"/>
      <c r="D564" s="115"/>
      <c r="E564" s="118"/>
    </row>
    <row r="565" spans="1:5">
      <c r="A565" s="115"/>
      <c r="B565" s="116"/>
      <c r="C565" s="117"/>
      <c r="D565" s="115"/>
      <c r="E565" s="118"/>
    </row>
    <row r="566" spans="1:5">
      <c r="A566" s="115"/>
      <c r="B566" s="116"/>
      <c r="C566" s="117"/>
      <c r="D566" s="115"/>
      <c r="E566" s="118"/>
    </row>
    <row r="567" spans="1:5">
      <c r="A567" s="115"/>
      <c r="B567" s="116"/>
      <c r="C567" s="117"/>
      <c r="D567" s="115"/>
      <c r="E567" s="118"/>
    </row>
    <row r="568" spans="1:5">
      <c r="A568" s="115"/>
      <c r="B568" s="116"/>
      <c r="C568" s="117"/>
      <c r="D568" s="115"/>
      <c r="E568" s="118"/>
    </row>
    <row r="569" spans="1:5">
      <c r="A569" s="115"/>
      <c r="B569" s="116"/>
      <c r="C569" s="117"/>
      <c r="D569" s="115"/>
      <c r="E569" s="118"/>
    </row>
    <row r="570" spans="1:5">
      <c r="A570" s="115"/>
      <c r="B570" s="116"/>
      <c r="C570" s="117"/>
      <c r="D570" s="115"/>
      <c r="E570" s="118"/>
    </row>
    <row r="571" spans="1:5">
      <c r="A571" s="115"/>
      <c r="B571" s="116"/>
      <c r="C571" s="117"/>
      <c r="D571" s="115"/>
      <c r="E571" s="118"/>
    </row>
    <row r="572" spans="1:5">
      <c r="A572" s="115"/>
      <c r="B572" s="116"/>
      <c r="C572" s="117"/>
      <c r="D572" s="115"/>
      <c r="E572" s="118"/>
    </row>
    <row r="573" spans="1:5">
      <c r="A573" s="115"/>
      <c r="B573" s="116"/>
      <c r="C573" s="117"/>
      <c r="D573" s="115"/>
      <c r="E573" s="118"/>
    </row>
    <row r="574" spans="1:5">
      <c r="A574" s="115"/>
      <c r="B574" s="116"/>
      <c r="C574" s="117"/>
      <c r="D574" s="115"/>
      <c r="E574" s="118"/>
    </row>
    <row r="575" spans="1:5">
      <c r="A575" s="115"/>
      <c r="B575" s="116"/>
      <c r="C575" s="117"/>
      <c r="D575" s="115"/>
      <c r="E575" s="118"/>
    </row>
    <row r="576" spans="1:5">
      <c r="A576" s="115"/>
      <c r="B576" s="116"/>
      <c r="C576" s="117"/>
      <c r="D576" s="115"/>
      <c r="E576" s="118"/>
    </row>
    <row r="577" spans="1:5">
      <c r="A577" s="115"/>
      <c r="B577" s="116"/>
      <c r="C577" s="117"/>
      <c r="D577" s="115"/>
      <c r="E577" s="118"/>
    </row>
    <row r="578" spans="1:5">
      <c r="A578" s="115"/>
      <c r="B578" s="116"/>
      <c r="C578" s="117"/>
      <c r="D578" s="115"/>
      <c r="E578" s="118"/>
    </row>
    <row r="579" spans="1:5">
      <c r="A579" s="115"/>
      <c r="B579" s="116"/>
      <c r="C579" s="117"/>
      <c r="D579" s="115"/>
      <c r="E579" s="118"/>
    </row>
    <row r="580" spans="1:5">
      <c r="A580" s="115"/>
      <c r="B580" s="116"/>
      <c r="C580" s="117"/>
      <c r="D580" s="115"/>
      <c r="E580" s="118"/>
    </row>
    <row r="581" spans="1:5">
      <c r="A581" s="115"/>
      <c r="B581" s="116"/>
      <c r="C581" s="117"/>
      <c r="D581" s="115"/>
      <c r="E581" s="118"/>
    </row>
    <row r="582" spans="1:5">
      <c r="A582" s="115"/>
      <c r="B582" s="116"/>
      <c r="C582" s="117"/>
      <c r="D582" s="115"/>
      <c r="E582" s="118"/>
    </row>
    <row r="583" spans="1:5">
      <c r="A583" s="115"/>
      <c r="B583" s="116"/>
      <c r="C583" s="117"/>
      <c r="D583" s="115"/>
      <c r="E583" s="118"/>
    </row>
    <row r="584" spans="1:5">
      <c r="A584" s="115"/>
      <c r="B584" s="116"/>
      <c r="C584" s="117"/>
      <c r="D584" s="115"/>
      <c r="E584" s="118"/>
    </row>
    <row r="585" spans="1:5">
      <c r="A585" s="115"/>
      <c r="B585" s="116"/>
      <c r="C585" s="117"/>
      <c r="D585" s="115"/>
      <c r="E585" s="118"/>
    </row>
    <row r="586" spans="1:5">
      <c r="A586" s="115"/>
      <c r="B586" s="116"/>
      <c r="C586" s="117"/>
      <c r="D586" s="115"/>
      <c r="E586" s="118"/>
    </row>
    <row r="587" spans="1:5">
      <c r="A587" s="115"/>
      <c r="B587" s="116"/>
      <c r="C587" s="117"/>
      <c r="D587" s="115"/>
      <c r="E587" s="118"/>
    </row>
    <row r="588" spans="1:5">
      <c r="A588" s="115"/>
      <c r="B588" s="116"/>
      <c r="C588" s="117"/>
      <c r="D588" s="115"/>
      <c r="E588" s="118"/>
    </row>
    <row r="589" spans="1:5">
      <c r="A589" s="115"/>
      <c r="B589" s="116"/>
      <c r="C589" s="117"/>
      <c r="D589" s="115"/>
      <c r="E589" s="118"/>
    </row>
    <row r="590" spans="1:5">
      <c r="A590" s="115"/>
      <c r="B590" s="116"/>
      <c r="C590" s="117"/>
      <c r="D590" s="115"/>
      <c r="E590" s="118"/>
    </row>
    <row r="591" spans="1:5">
      <c r="A591" s="115"/>
      <c r="B591" s="116"/>
      <c r="C591" s="117"/>
      <c r="D591" s="115"/>
      <c r="E591" s="118"/>
    </row>
    <row r="592" spans="1:5">
      <c r="A592" s="115"/>
      <c r="B592" s="116"/>
      <c r="C592" s="117"/>
      <c r="D592" s="115"/>
      <c r="E592" s="118"/>
    </row>
    <row r="593" spans="1:5">
      <c r="A593" s="115"/>
      <c r="B593" s="116"/>
      <c r="C593" s="117"/>
      <c r="D593" s="115"/>
      <c r="E593" s="118"/>
    </row>
    <row r="594" spans="1:5">
      <c r="A594" s="115"/>
      <c r="B594" s="116"/>
      <c r="C594" s="117"/>
      <c r="D594" s="115"/>
      <c r="E594" s="118"/>
    </row>
    <row r="595" spans="1:5">
      <c r="A595" s="115"/>
      <c r="B595" s="116"/>
      <c r="C595" s="117"/>
      <c r="D595" s="115"/>
      <c r="E595" s="118"/>
    </row>
    <row r="596" spans="1:5">
      <c r="A596" s="115"/>
      <c r="B596" s="116"/>
      <c r="C596" s="117"/>
      <c r="D596" s="115"/>
      <c r="E596" s="118"/>
    </row>
    <row r="597" spans="1:5">
      <c r="A597" s="115"/>
      <c r="B597" s="116"/>
      <c r="C597" s="117"/>
      <c r="D597" s="115"/>
      <c r="E597" s="118"/>
    </row>
    <row r="598" spans="1:5">
      <c r="A598" s="115"/>
      <c r="B598" s="116"/>
      <c r="C598" s="117"/>
      <c r="D598" s="115"/>
      <c r="E598" s="118"/>
    </row>
    <row r="599" spans="1:5">
      <c r="A599" s="115"/>
      <c r="B599" s="116"/>
      <c r="C599" s="117"/>
      <c r="D599" s="115"/>
      <c r="E599" s="118"/>
    </row>
    <row r="600" spans="1:5">
      <c r="A600" s="115"/>
      <c r="B600" s="116"/>
      <c r="C600" s="117"/>
      <c r="D600" s="115"/>
      <c r="E600" s="118"/>
    </row>
    <row r="601" spans="1:5">
      <c r="A601" s="115"/>
      <c r="B601" s="116"/>
      <c r="C601" s="117"/>
      <c r="D601" s="115"/>
      <c r="E601" s="118"/>
    </row>
    <row r="602" spans="1:5">
      <c r="A602" s="115"/>
      <c r="B602" s="116"/>
      <c r="C602" s="117"/>
      <c r="D602" s="115"/>
      <c r="E602" s="118"/>
    </row>
    <row r="603" spans="1:5">
      <c r="A603" s="115"/>
      <c r="B603" s="116"/>
      <c r="C603" s="117"/>
      <c r="D603" s="115"/>
      <c r="E603" s="118"/>
    </row>
    <row r="604" spans="1:5">
      <c r="A604" s="115"/>
      <c r="B604" s="116"/>
      <c r="C604" s="117"/>
      <c r="D604" s="115"/>
      <c r="E604" s="118"/>
    </row>
    <row r="605" spans="1:5">
      <c r="A605" s="115"/>
      <c r="B605" s="116"/>
      <c r="C605" s="117"/>
      <c r="D605" s="115"/>
      <c r="E605" s="118"/>
    </row>
    <row r="606" spans="1:5">
      <c r="A606" s="115"/>
      <c r="B606" s="116"/>
      <c r="C606" s="117"/>
      <c r="D606" s="115"/>
      <c r="E606" s="118"/>
    </row>
    <row r="607" spans="1:5">
      <c r="A607" s="115"/>
      <c r="B607" s="116"/>
      <c r="C607" s="117"/>
      <c r="D607" s="115"/>
      <c r="E607" s="118"/>
    </row>
    <row r="608" spans="1:5">
      <c r="A608" s="115"/>
      <c r="B608" s="116"/>
      <c r="C608" s="117"/>
      <c r="D608" s="115"/>
      <c r="E608" s="118"/>
    </row>
    <row r="609" spans="1:5">
      <c r="A609" s="115"/>
      <c r="B609" s="116"/>
      <c r="C609" s="117"/>
      <c r="D609" s="115"/>
      <c r="E609" s="118"/>
    </row>
    <row r="610" spans="1:5">
      <c r="A610" s="115"/>
      <c r="B610" s="116"/>
      <c r="C610" s="117"/>
      <c r="D610" s="115"/>
      <c r="E610" s="118"/>
    </row>
    <row r="611" spans="1:5">
      <c r="A611" s="115"/>
      <c r="B611" s="116"/>
      <c r="C611" s="117"/>
      <c r="D611" s="115"/>
      <c r="E611" s="118"/>
    </row>
    <row r="612" spans="1:5">
      <c r="A612" s="115"/>
      <c r="B612" s="116"/>
      <c r="C612" s="117"/>
      <c r="D612" s="115"/>
      <c r="E612" s="118"/>
    </row>
    <row r="613" spans="1:5">
      <c r="A613" s="115"/>
      <c r="B613" s="116"/>
      <c r="C613" s="117"/>
      <c r="D613" s="115"/>
      <c r="E613" s="118"/>
    </row>
    <row r="614" spans="1:5">
      <c r="A614" s="115"/>
      <c r="B614" s="116"/>
      <c r="C614" s="117"/>
      <c r="D614" s="115"/>
      <c r="E614" s="118"/>
    </row>
    <row r="615" spans="1:5">
      <c r="A615" s="115"/>
      <c r="B615" s="116"/>
      <c r="C615" s="117"/>
      <c r="D615" s="115"/>
      <c r="E615" s="118"/>
    </row>
    <row r="616" spans="1:5">
      <c r="A616" s="115"/>
      <c r="B616" s="116"/>
      <c r="C616" s="117"/>
      <c r="D616" s="115"/>
      <c r="E616" s="118"/>
    </row>
    <row r="617" spans="1:5">
      <c r="A617" s="115"/>
      <c r="B617" s="116"/>
      <c r="C617" s="117"/>
      <c r="D617" s="115"/>
      <c r="E617" s="118"/>
    </row>
    <row r="618" spans="1:5">
      <c r="A618" s="115"/>
      <c r="B618" s="116"/>
      <c r="C618" s="117"/>
      <c r="D618" s="115"/>
      <c r="E618" s="118"/>
    </row>
    <row r="619" spans="1:5">
      <c r="A619" s="115"/>
      <c r="B619" s="116"/>
      <c r="C619" s="117"/>
      <c r="D619" s="115"/>
      <c r="E619" s="118"/>
    </row>
    <row r="620" spans="1:5">
      <c r="A620" s="115"/>
      <c r="B620" s="116"/>
      <c r="C620" s="117"/>
      <c r="D620" s="115"/>
      <c r="E620" s="118"/>
    </row>
    <row r="621" spans="1:5">
      <c r="A621" s="115"/>
      <c r="B621" s="116"/>
      <c r="C621" s="117"/>
      <c r="D621" s="115"/>
      <c r="E621" s="118"/>
    </row>
    <row r="622" spans="1:5">
      <c r="A622" s="115"/>
      <c r="B622" s="116"/>
      <c r="C622" s="117"/>
      <c r="D622" s="115"/>
      <c r="E622" s="118"/>
    </row>
    <row r="623" spans="1:5">
      <c r="A623" s="115"/>
      <c r="B623" s="116"/>
      <c r="C623" s="117"/>
      <c r="D623" s="115"/>
      <c r="E623" s="118"/>
    </row>
    <row r="624" spans="1:5">
      <c r="A624" s="115"/>
      <c r="B624" s="116"/>
      <c r="C624" s="117"/>
      <c r="D624" s="115"/>
      <c r="E624" s="118"/>
    </row>
    <row r="625" spans="1:5">
      <c r="A625" s="115"/>
      <c r="B625" s="116"/>
      <c r="C625" s="117"/>
      <c r="D625" s="115"/>
      <c r="E625" s="118"/>
    </row>
    <row r="626" spans="1:5">
      <c r="A626" s="115"/>
      <c r="B626" s="116"/>
      <c r="C626" s="117"/>
      <c r="D626" s="115"/>
      <c r="E626" s="118"/>
    </row>
    <row r="627" spans="1:5">
      <c r="A627" s="115"/>
      <c r="B627" s="116"/>
      <c r="C627" s="117"/>
      <c r="D627" s="115"/>
      <c r="E627" s="118"/>
    </row>
    <row r="628" spans="1:5">
      <c r="A628" s="115"/>
      <c r="B628" s="116"/>
      <c r="C628" s="117"/>
      <c r="D628" s="115"/>
      <c r="E628" s="118"/>
    </row>
    <row r="629" spans="1:5">
      <c r="A629" s="115"/>
      <c r="B629" s="116"/>
      <c r="C629" s="117"/>
      <c r="D629" s="115"/>
      <c r="E629" s="118"/>
    </row>
    <row r="630" spans="1:5">
      <c r="A630" s="115"/>
      <c r="B630" s="116"/>
      <c r="C630" s="117"/>
      <c r="D630" s="115"/>
      <c r="E630" s="118"/>
    </row>
    <row r="631" spans="1:5">
      <c r="A631" s="115"/>
      <c r="B631" s="116"/>
      <c r="C631" s="117"/>
      <c r="D631" s="115"/>
      <c r="E631" s="118"/>
    </row>
    <row r="632" spans="1:5">
      <c r="A632" s="115"/>
      <c r="B632" s="116"/>
      <c r="C632" s="117"/>
      <c r="D632" s="115"/>
      <c r="E632" s="118"/>
    </row>
    <row r="633" spans="1:5">
      <c r="A633" s="115"/>
      <c r="B633" s="116"/>
      <c r="C633" s="117"/>
      <c r="D633" s="115"/>
      <c r="E633" s="118"/>
    </row>
    <row r="634" spans="1:5">
      <c r="A634" s="115"/>
      <c r="B634" s="116"/>
      <c r="C634" s="117"/>
      <c r="D634" s="115"/>
      <c r="E634" s="118"/>
    </row>
    <row r="635" spans="1:5">
      <c r="A635" s="115"/>
      <c r="B635" s="116"/>
      <c r="C635" s="117"/>
      <c r="D635" s="115"/>
      <c r="E635" s="118"/>
    </row>
    <row r="636" spans="1:5">
      <c r="A636" s="115"/>
      <c r="B636" s="116"/>
      <c r="C636" s="117"/>
      <c r="D636" s="115"/>
      <c r="E636" s="118"/>
    </row>
    <row r="637" spans="1:5">
      <c r="A637" s="115"/>
      <c r="B637" s="116"/>
      <c r="C637" s="117"/>
      <c r="D637" s="115"/>
      <c r="E637" s="118"/>
    </row>
    <row r="638" spans="1:5">
      <c r="A638" s="115"/>
      <c r="B638" s="116"/>
      <c r="C638" s="117"/>
      <c r="D638" s="115"/>
      <c r="E638" s="118"/>
    </row>
    <row r="639" spans="1:5">
      <c r="A639" s="115"/>
      <c r="B639" s="116"/>
      <c r="C639" s="117"/>
      <c r="D639" s="115"/>
      <c r="E639" s="118"/>
    </row>
    <row r="640" spans="1:5">
      <c r="A640" s="115"/>
      <c r="B640" s="116"/>
      <c r="C640" s="117"/>
      <c r="D640" s="115"/>
      <c r="E640" s="118"/>
    </row>
    <row r="641" spans="1:5">
      <c r="A641" s="115"/>
      <c r="B641" s="116"/>
      <c r="C641" s="117"/>
      <c r="D641" s="115"/>
      <c r="E641" s="118"/>
    </row>
    <row r="642" spans="1:5">
      <c r="A642" s="115"/>
      <c r="B642" s="116"/>
      <c r="C642" s="117"/>
      <c r="D642" s="115"/>
      <c r="E642" s="118"/>
    </row>
    <row r="643" spans="1:5">
      <c r="A643" s="115"/>
      <c r="B643" s="116"/>
      <c r="C643" s="117"/>
      <c r="D643" s="115"/>
      <c r="E643" s="118"/>
    </row>
    <row r="644" spans="1:5">
      <c r="A644" s="115"/>
      <c r="B644" s="116"/>
      <c r="C644" s="117"/>
      <c r="D644" s="115"/>
      <c r="E644" s="118"/>
    </row>
    <row r="645" spans="1:5">
      <c r="A645" s="115"/>
      <c r="B645" s="116"/>
      <c r="C645" s="117"/>
      <c r="D645" s="115"/>
      <c r="E645" s="118"/>
    </row>
    <row r="646" spans="1:5">
      <c r="A646" s="115"/>
      <c r="B646" s="116"/>
      <c r="C646" s="117"/>
      <c r="D646" s="115"/>
      <c r="E646" s="118"/>
    </row>
    <row r="647" spans="1:5">
      <c r="A647" s="115"/>
      <c r="B647" s="116"/>
      <c r="C647" s="117"/>
      <c r="D647" s="115"/>
      <c r="E647" s="118"/>
    </row>
    <row r="648" spans="1:5">
      <c r="A648" s="115"/>
      <c r="B648" s="116"/>
      <c r="C648" s="117"/>
      <c r="D648" s="115"/>
      <c r="E648" s="118"/>
    </row>
    <row r="649" spans="1:5">
      <c r="A649" s="115"/>
      <c r="B649" s="116"/>
      <c r="C649" s="117"/>
      <c r="D649" s="115"/>
      <c r="E649" s="118"/>
    </row>
    <row r="650" spans="1:5">
      <c r="A650" s="115"/>
      <c r="B650" s="116"/>
      <c r="C650" s="117"/>
      <c r="D650" s="115"/>
      <c r="E650" s="118"/>
    </row>
    <row r="651" spans="1:5">
      <c r="A651" s="115"/>
      <c r="B651" s="116"/>
      <c r="C651" s="117"/>
      <c r="D651" s="115"/>
      <c r="E651" s="118"/>
    </row>
    <row r="652" spans="1:5">
      <c r="A652" s="115"/>
      <c r="B652" s="116"/>
      <c r="C652" s="117"/>
      <c r="D652" s="115"/>
      <c r="E652" s="118"/>
    </row>
    <row r="653" spans="1:5">
      <c r="A653" s="115"/>
      <c r="B653" s="116"/>
      <c r="C653" s="117"/>
      <c r="D653" s="115"/>
      <c r="E653" s="118"/>
    </row>
    <row r="654" spans="1:5">
      <c r="A654" s="115"/>
      <c r="B654" s="116"/>
      <c r="C654" s="117"/>
      <c r="D654" s="115"/>
      <c r="E654" s="118"/>
    </row>
    <row r="655" spans="1:5">
      <c r="A655" s="115"/>
      <c r="B655" s="116"/>
      <c r="C655" s="117"/>
      <c r="D655" s="115"/>
      <c r="E655" s="118"/>
    </row>
    <row r="656" spans="1:5">
      <c r="A656" s="115"/>
      <c r="B656" s="116"/>
      <c r="C656" s="117"/>
      <c r="D656" s="115"/>
      <c r="E656" s="118"/>
    </row>
    <row r="657" spans="1:5">
      <c r="A657" s="115"/>
      <c r="B657" s="116"/>
      <c r="C657" s="117"/>
      <c r="D657" s="115"/>
      <c r="E657" s="118"/>
    </row>
    <row r="658" spans="1:5">
      <c r="A658" s="115"/>
      <c r="B658" s="116"/>
      <c r="C658" s="117"/>
      <c r="D658" s="115"/>
      <c r="E658" s="118"/>
    </row>
    <row r="659" spans="1:5">
      <c r="A659" s="115"/>
      <c r="B659" s="116"/>
      <c r="C659" s="117"/>
      <c r="D659" s="115"/>
      <c r="E659" s="118"/>
    </row>
    <row r="660" spans="1:5">
      <c r="A660" s="115"/>
      <c r="B660" s="116"/>
      <c r="C660" s="117"/>
      <c r="D660" s="115"/>
      <c r="E660" s="118"/>
    </row>
    <row r="661" spans="1:5">
      <c r="A661" s="115"/>
      <c r="B661" s="116"/>
      <c r="C661" s="117"/>
      <c r="D661" s="115"/>
      <c r="E661" s="118"/>
    </row>
    <row r="662" spans="1:5">
      <c r="A662" s="115"/>
      <c r="B662" s="116"/>
      <c r="C662" s="117"/>
      <c r="D662" s="115"/>
      <c r="E662" s="118"/>
    </row>
    <row r="663" spans="1:5">
      <c r="A663" s="115"/>
      <c r="B663" s="116"/>
      <c r="C663" s="117"/>
      <c r="D663" s="115"/>
      <c r="E663" s="118"/>
    </row>
    <row r="664" spans="1:5">
      <c r="A664" s="115"/>
      <c r="B664" s="116"/>
      <c r="C664" s="117"/>
      <c r="D664" s="115"/>
      <c r="E664" s="118"/>
    </row>
    <row r="665" spans="1:5">
      <c r="A665" s="115"/>
      <c r="B665" s="116"/>
      <c r="C665" s="117"/>
      <c r="D665" s="115"/>
      <c r="E665" s="118"/>
    </row>
    <row r="666" spans="1:5">
      <c r="A666" s="115"/>
      <c r="B666" s="116"/>
      <c r="C666" s="117"/>
      <c r="D666" s="115"/>
      <c r="E666" s="118"/>
    </row>
    <row r="667" spans="1:5">
      <c r="A667" s="115"/>
      <c r="B667" s="116"/>
      <c r="C667" s="117"/>
      <c r="D667" s="115"/>
      <c r="E667" s="118"/>
    </row>
    <row r="668" spans="1:5">
      <c r="A668" s="115"/>
      <c r="B668" s="116"/>
      <c r="C668" s="117"/>
      <c r="D668" s="115"/>
      <c r="E668" s="118"/>
    </row>
    <row r="669" spans="1:5">
      <c r="A669" s="115"/>
      <c r="B669" s="116"/>
      <c r="C669" s="117"/>
      <c r="D669" s="115"/>
      <c r="E669" s="118"/>
    </row>
    <row r="670" spans="1:5">
      <c r="A670" s="115"/>
      <c r="B670" s="116"/>
      <c r="C670" s="117"/>
      <c r="D670" s="115"/>
      <c r="E670" s="118"/>
    </row>
    <row r="671" spans="1:5">
      <c r="A671" s="115"/>
      <c r="B671" s="116"/>
      <c r="C671" s="117"/>
      <c r="D671" s="115"/>
      <c r="E671" s="118"/>
    </row>
    <row r="672" spans="1:5">
      <c r="A672" s="115"/>
      <c r="B672" s="116"/>
      <c r="C672" s="117"/>
      <c r="D672" s="115"/>
      <c r="E672" s="118"/>
    </row>
    <row r="673" spans="1:5">
      <c r="A673" s="115"/>
      <c r="B673" s="116"/>
      <c r="C673" s="117"/>
      <c r="D673" s="115"/>
      <c r="E673" s="118"/>
    </row>
    <row r="674" spans="1:5">
      <c r="A674" s="115"/>
      <c r="B674" s="116"/>
      <c r="C674" s="117"/>
      <c r="D674" s="115"/>
      <c r="E674" s="118"/>
    </row>
    <row r="675" spans="1:5">
      <c r="A675" s="115"/>
      <c r="B675" s="116"/>
      <c r="C675" s="117"/>
      <c r="D675" s="115"/>
      <c r="E675" s="118"/>
    </row>
    <row r="676" spans="1:5">
      <c r="A676" s="115"/>
      <c r="B676" s="116"/>
      <c r="C676" s="117"/>
      <c r="D676" s="115"/>
      <c r="E676" s="118"/>
    </row>
    <row r="677" spans="1:5">
      <c r="A677" s="115"/>
      <c r="B677" s="116"/>
      <c r="C677" s="117"/>
      <c r="D677" s="115"/>
      <c r="E677" s="118"/>
    </row>
    <row r="678" spans="1:5">
      <c r="A678" s="115"/>
      <c r="B678" s="116"/>
      <c r="C678" s="117"/>
      <c r="D678" s="115"/>
      <c r="E678" s="118"/>
    </row>
    <row r="679" spans="1:5">
      <c r="A679" s="115"/>
      <c r="B679" s="116"/>
      <c r="C679" s="117"/>
      <c r="D679" s="115"/>
      <c r="E679" s="118"/>
    </row>
    <row r="680" spans="1:5">
      <c r="A680" s="115"/>
      <c r="B680" s="116"/>
      <c r="C680" s="117"/>
      <c r="D680" s="115"/>
      <c r="E680" s="118"/>
    </row>
    <row r="681" spans="1:5">
      <c r="A681" s="115"/>
      <c r="B681" s="116"/>
      <c r="C681" s="117"/>
      <c r="D681" s="115"/>
      <c r="E681" s="118"/>
    </row>
    <row r="682" spans="1:5">
      <c r="A682" s="115"/>
      <c r="B682" s="116"/>
      <c r="C682" s="117"/>
      <c r="D682" s="115"/>
      <c r="E682" s="118"/>
    </row>
    <row r="683" spans="1:5">
      <c r="A683" s="115"/>
      <c r="B683" s="116"/>
      <c r="C683" s="117"/>
      <c r="D683" s="115"/>
      <c r="E683" s="118"/>
    </row>
    <row r="684" spans="1:5">
      <c r="A684" s="115"/>
      <c r="B684" s="116"/>
      <c r="C684" s="117"/>
      <c r="D684" s="115"/>
      <c r="E684" s="118"/>
    </row>
    <row r="685" spans="1:5">
      <c r="A685" s="115"/>
      <c r="B685" s="116"/>
      <c r="C685" s="117"/>
      <c r="D685" s="115"/>
      <c r="E685" s="118"/>
    </row>
    <row r="686" spans="1:5">
      <c r="A686" s="115"/>
      <c r="B686" s="116"/>
      <c r="C686" s="117"/>
      <c r="D686" s="115"/>
      <c r="E686" s="118"/>
    </row>
    <row r="687" spans="1:5">
      <c r="A687" s="115"/>
      <c r="B687" s="116"/>
      <c r="C687" s="117"/>
      <c r="D687" s="115"/>
      <c r="E687" s="118"/>
    </row>
    <row r="688" spans="1:5">
      <c r="A688" s="115"/>
      <c r="B688" s="116"/>
      <c r="C688" s="117"/>
      <c r="D688" s="115"/>
      <c r="E688" s="118"/>
    </row>
    <row r="689" spans="1:5">
      <c r="A689" s="115"/>
      <c r="B689" s="116"/>
      <c r="C689" s="117"/>
      <c r="D689" s="115"/>
      <c r="E689" s="118"/>
    </row>
    <row r="690" spans="1:5">
      <c r="A690" s="115"/>
      <c r="B690" s="116"/>
      <c r="C690" s="117"/>
      <c r="D690" s="115"/>
      <c r="E690" s="118"/>
    </row>
    <row r="691" spans="1:5">
      <c r="A691" s="115"/>
      <c r="B691" s="116"/>
      <c r="C691" s="117"/>
      <c r="D691" s="115"/>
      <c r="E691" s="118"/>
    </row>
    <row r="692" spans="1:5">
      <c r="A692" s="115"/>
      <c r="B692" s="116"/>
      <c r="C692" s="117"/>
      <c r="D692" s="115"/>
      <c r="E692" s="118"/>
    </row>
    <row r="693" spans="1:5">
      <c r="A693" s="115"/>
      <c r="B693" s="116"/>
      <c r="C693" s="117"/>
      <c r="D693" s="115"/>
      <c r="E693" s="118"/>
    </row>
    <row r="694" spans="1:5">
      <c r="A694" s="115"/>
      <c r="B694" s="116"/>
      <c r="C694" s="117"/>
      <c r="D694" s="115"/>
      <c r="E694" s="118"/>
    </row>
    <row r="695" spans="1:5">
      <c r="A695" s="115"/>
      <c r="B695" s="116"/>
      <c r="C695" s="117"/>
      <c r="D695" s="115"/>
      <c r="E695" s="118"/>
    </row>
    <row r="696" spans="1:5">
      <c r="A696" s="115"/>
      <c r="B696" s="116"/>
      <c r="C696" s="117"/>
      <c r="D696" s="115"/>
      <c r="E696" s="118"/>
    </row>
    <row r="697" spans="1:5">
      <c r="A697" s="115"/>
      <c r="B697" s="116"/>
      <c r="C697" s="117"/>
      <c r="D697" s="115"/>
      <c r="E697" s="118"/>
    </row>
    <row r="698" spans="1:5">
      <c r="A698" s="115"/>
      <c r="B698" s="116"/>
      <c r="C698" s="117"/>
      <c r="D698" s="115"/>
      <c r="E698" s="118"/>
    </row>
    <row r="699" spans="1:5">
      <c r="A699" s="115"/>
      <c r="B699" s="116"/>
      <c r="C699" s="117"/>
      <c r="D699" s="115"/>
      <c r="E699" s="118"/>
    </row>
    <row r="700" spans="1:5">
      <c r="A700" s="115"/>
      <c r="B700" s="116"/>
      <c r="C700" s="117"/>
      <c r="D700" s="115"/>
      <c r="E700" s="118"/>
    </row>
    <row r="701" spans="1:5">
      <c r="A701" s="115"/>
      <c r="B701" s="116"/>
      <c r="C701" s="117"/>
      <c r="D701" s="115"/>
      <c r="E701" s="118"/>
    </row>
    <row r="702" spans="1:5">
      <c r="A702" s="115"/>
      <c r="B702" s="116"/>
      <c r="C702" s="117"/>
      <c r="D702" s="115"/>
      <c r="E702" s="118"/>
    </row>
    <row r="703" spans="1:5">
      <c r="A703" s="115"/>
      <c r="B703" s="116"/>
      <c r="C703" s="117"/>
      <c r="D703" s="115"/>
      <c r="E703" s="118"/>
    </row>
    <row r="704" spans="1:5">
      <c r="A704" s="115"/>
      <c r="B704" s="116"/>
      <c r="C704" s="117"/>
      <c r="D704" s="115"/>
      <c r="E704" s="118"/>
    </row>
    <row r="705" spans="1:5">
      <c r="A705" s="115"/>
      <c r="B705" s="116"/>
      <c r="C705" s="117"/>
      <c r="D705" s="115"/>
      <c r="E705" s="118"/>
    </row>
    <row r="706" spans="1:5">
      <c r="A706" s="115"/>
      <c r="B706" s="116"/>
      <c r="C706" s="117"/>
      <c r="D706" s="115"/>
      <c r="E706" s="118"/>
    </row>
    <row r="707" spans="1:5">
      <c r="A707" s="115"/>
      <c r="B707" s="116"/>
      <c r="C707" s="117"/>
      <c r="D707" s="115"/>
      <c r="E707" s="118"/>
    </row>
    <row r="708" spans="1:5">
      <c r="A708" s="115"/>
      <c r="B708" s="116"/>
      <c r="C708" s="117"/>
      <c r="D708" s="115"/>
      <c r="E708" s="118"/>
    </row>
    <row r="709" spans="1:5">
      <c r="A709" s="115"/>
      <c r="B709" s="116"/>
      <c r="C709" s="117"/>
      <c r="D709" s="115"/>
      <c r="E709" s="118"/>
    </row>
    <row r="710" spans="1:5">
      <c r="A710" s="115"/>
      <c r="B710" s="116"/>
      <c r="C710" s="117"/>
      <c r="D710" s="115"/>
      <c r="E710" s="118"/>
    </row>
    <row r="711" spans="1:5">
      <c r="A711" s="115"/>
      <c r="B711" s="116"/>
      <c r="C711" s="117"/>
      <c r="D711" s="115"/>
      <c r="E711" s="118"/>
    </row>
    <row r="712" spans="1:5">
      <c r="A712" s="115"/>
      <c r="B712" s="116"/>
      <c r="C712" s="117"/>
      <c r="D712" s="115"/>
      <c r="E712" s="118"/>
    </row>
    <row r="713" spans="1:5">
      <c r="A713" s="115"/>
      <c r="B713" s="116"/>
      <c r="C713" s="117"/>
      <c r="D713" s="115"/>
      <c r="E713" s="118"/>
    </row>
    <row r="714" spans="1:5">
      <c r="A714" s="115"/>
      <c r="B714" s="116"/>
      <c r="C714" s="117"/>
      <c r="D714" s="115"/>
      <c r="E714" s="118"/>
    </row>
    <row r="715" spans="1:5">
      <c r="A715" s="115"/>
      <c r="B715" s="116"/>
      <c r="C715" s="117"/>
      <c r="D715" s="115"/>
      <c r="E715" s="118"/>
    </row>
    <row r="716" spans="1:5">
      <c r="A716" s="115"/>
      <c r="B716" s="116"/>
      <c r="C716" s="117"/>
      <c r="D716" s="115"/>
      <c r="E716" s="118"/>
    </row>
    <row r="717" spans="1:5">
      <c r="A717" s="115"/>
      <c r="B717" s="116"/>
      <c r="C717" s="117"/>
      <c r="D717" s="115"/>
      <c r="E717" s="118"/>
    </row>
    <row r="718" spans="1:5">
      <c r="A718" s="115"/>
      <c r="B718" s="116"/>
      <c r="C718" s="117"/>
      <c r="D718" s="115"/>
      <c r="E718" s="118"/>
    </row>
    <row r="719" spans="1:5">
      <c r="A719" s="115"/>
      <c r="B719" s="116"/>
      <c r="C719" s="117"/>
      <c r="D719" s="115"/>
      <c r="E719" s="118"/>
    </row>
    <row r="720" spans="1:5">
      <c r="A720" s="115"/>
      <c r="B720" s="116"/>
      <c r="C720" s="117"/>
      <c r="D720" s="115"/>
      <c r="E720" s="118"/>
    </row>
    <row r="721" spans="1:5">
      <c r="A721" s="115"/>
      <c r="B721" s="116"/>
      <c r="C721" s="117"/>
      <c r="D721" s="115"/>
      <c r="E721" s="118"/>
    </row>
    <row r="722" spans="1:5">
      <c r="A722" s="115"/>
      <c r="B722" s="116"/>
      <c r="C722" s="117"/>
      <c r="D722" s="115"/>
      <c r="E722" s="118"/>
    </row>
    <row r="723" spans="1:5">
      <c r="A723" s="115"/>
      <c r="B723" s="116"/>
      <c r="C723" s="117"/>
      <c r="D723" s="115"/>
      <c r="E723" s="118"/>
    </row>
    <row r="724" spans="1:5">
      <c r="A724" s="115"/>
      <c r="B724" s="116"/>
      <c r="C724" s="117"/>
      <c r="D724" s="115"/>
      <c r="E724" s="118"/>
    </row>
    <row r="725" spans="1:5">
      <c r="A725" s="115"/>
      <c r="B725" s="116"/>
      <c r="C725" s="117"/>
      <c r="D725" s="115"/>
      <c r="E725" s="118"/>
    </row>
    <row r="726" spans="1:5">
      <c r="A726" s="115"/>
      <c r="B726" s="116"/>
      <c r="C726" s="117"/>
      <c r="D726" s="115"/>
      <c r="E726" s="118"/>
    </row>
    <row r="727" spans="1:5">
      <c r="A727" s="115"/>
      <c r="B727" s="116"/>
      <c r="C727" s="117"/>
      <c r="D727" s="115"/>
      <c r="E727" s="118"/>
    </row>
    <row r="728" spans="1:5">
      <c r="A728" s="115"/>
      <c r="B728" s="116"/>
      <c r="C728" s="117"/>
      <c r="D728" s="115"/>
      <c r="E728" s="118"/>
    </row>
    <row r="729" spans="1:5">
      <c r="A729" s="115"/>
      <c r="B729" s="116"/>
      <c r="C729" s="117"/>
      <c r="D729" s="115"/>
      <c r="E729" s="118"/>
    </row>
    <row r="730" spans="1:5">
      <c r="A730" s="115"/>
      <c r="B730" s="116"/>
      <c r="C730" s="117"/>
      <c r="D730" s="115"/>
      <c r="E730" s="118"/>
    </row>
    <row r="731" spans="1:5">
      <c r="A731" s="115"/>
      <c r="B731" s="116"/>
      <c r="C731" s="117"/>
      <c r="D731" s="115"/>
      <c r="E731" s="118"/>
    </row>
    <row r="732" spans="1:5">
      <c r="A732" s="115"/>
      <c r="B732" s="116"/>
      <c r="C732" s="117"/>
      <c r="D732" s="115"/>
      <c r="E732" s="118"/>
    </row>
    <row r="733" spans="1:5">
      <c r="A733" s="115"/>
      <c r="B733" s="116"/>
      <c r="C733" s="117"/>
      <c r="D733" s="115"/>
      <c r="E733" s="118"/>
    </row>
    <row r="734" spans="1:5">
      <c r="A734" s="115"/>
      <c r="B734" s="116"/>
      <c r="C734" s="117"/>
      <c r="D734" s="115"/>
      <c r="E734" s="118"/>
    </row>
    <row r="735" spans="1:5">
      <c r="A735" s="115"/>
      <c r="B735" s="116"/>
      <c r="C735" s="117"/>
      <c r="D735" s="115"/>
      <c r="E735" s="118"/>
    </row>
    <row r="736" spans="1:5">
      <c r="A736" s="115"/>
      <c r="B736" s="116"/>
      <c r="C736" s="117"/>
      <c r="D736" s="115"/>
      <c r="E736" s="118"/>
    </row>
    <row r="737" spans="1:5">
      <c r="A737" s="115"/>
      <c r="B737" s="116"/>
      <c r="C737" s="117"/>
      <c r="D737" s="115"/>
      <c r="E737" s="118"/>
    </row>
    <row r="738" spans="1:5">
      <c r="A738" s="115"/>
      <c r="B738" s="116"/>
      <c r="C738" s="117"/>
      <c r="D738" s="115"/>
      <c r="E738" s="118"/>
    </row>
    <row r="739" spans="1:5">
      <c r="A739" s="115"/>
      <c r="B739" s="116"/>
      <c r="C739" s="117"/>
      <c r="D739" s="115"/>
      <c r="E739" s="118"/>
    </row>
    <row r="740" spans="1:5">
      <c r="A740" s="115"/>
      <c r="B740" s="116"/>
      <c r="C740" s="117"/>
      <c r="D740" s="115"/>
      <c r="E740" s="118"/>
    </row>
    <row r="741" spans="1:5">
      <c r="A741" s="115"/>
      <c r="B741" s="116"/>
      <c r="C741" s="117"/>
      <c r="D741" s="115"/>
      <c r="E741" s="118"/>
    </row>
    <row r="742" spans="1:5">
      <c r="A742" s="115"/>
      <c r="B742" s="116"/>
      <c r="C742" s="117"/>
      <c r="D742" s="115"/>
      <c r="E742" s="118"/>
    </row>
    <row r="743" spans="1:5">
      <c r="A743" s="115"/>
      <c r="B743" s="116"/>
      <c r="C743" s="117"/>
      <c r="D743" s="115"/>
      <c r="E743" s="118"/>
    </row>
    <row r="744" spans="1:5">
      <c r="A744" s="115"/>
      <c r="B744" s="116"/>
      <c r="C744" s="117"/>
      <c r="D744" s="115"/>
      <c r="E744" s="118"/>
    </row>
    <row r="745" spans="1:5">
      <c r="A745" s="115"/>
      <c r="B745" s="116"/>
      <c r="C745" s="117"/>
      <c r="D745" s="115"/>
      <c r="E745" s="118"/>
    </row>
    <row r="746" spans="1:5">
      <c r="A746" s="115"/>
      <c r="B746" s="116"/>
      <c r="C746" s="117"/>
      <c r="D746" s="115"/>
      <c r="E746" s="118"/>
    </row>
    <row r="747" spans="1:5">
      <c r="A747" s="115"/>
      <c r="B747" s="116"/>
      <c r="C747" s="117"/>
      <c r="D747" s="115"/>
      <c r="E747" s="118"/>
    </row>
    <row r="748" spans="1:5">
      <c r="A748" s="115"/>
      <c r="B748" s="116"/>
      <c r="C748" s="117"/>
      <c r="D748" s="115"/>
      <c r="E748" s="118"/>
    </row>
    <row r="749" spans="1:5">
      <c r="A749" s="115"/>
      <c r="B749" s="116"/>
      <c r="C749" s="117"/>
      <c r="D749" s="115"/>
      <c r="E749" s="118"/>
    </row>
    <row r="750" spans="1:5">
      <c r="A750" s="115"/>
      <c r="B750" s="116"/>
      <c r="C750" s="117"/>
      <c r="D750" s="115"/>
      <c r="E750" s="118"/>
    </row>
    <row r="751" spans="1:5">
      <c r="A751" s="115"/>
      <c r="B751" s="116"/>
      <c r="C751" s="117"/>
      <c r="D751" s="115"/>
      <c r="E751" s="118"/>
    </row>
    <row r="752" spans="1:5">
      <c r="A752" s="115"/>
      <c r="B752" s="116"/>
      <c r="C752" s="117"/>
      <c r="D752" s="115"/>
      <c r="E752" s="118"/>
    </row>
    <row r="753" spans="1:5">
      <c r="A753" s="115"/>
      <c r="B753" s="116"/>
      <c r="C753" s="117"/>
      <c r="D753" s="115"/>
      <c r="E753" s="118"/>
    </row>
    <row r="754" spans="1:5">
      <c r="A754" s="115"/>
      <c r="B754" s="116"/>
      <c r="C754" s="117"/>
      <c r="D754" s="115"/>
      <c r="E754" s="118"/>
    </row>
    <row r="755" spans="1:5">
      <c r="A755" s="115"/>
      <c r="B755" s="116"/>
      <c r="C755" s="117"/>
      <c r="D755" s="115"/>
      <c r="E755" s="118"/>
    </row>
    <row r="756" spans="1:5">
      <c r="A756" s="115"/>
      <c r="B756" s="116"/>
      <c r="C756" s="117"/>
      <c r="D756" s="115"/>
      <c r="E756" s="118"/>
    </row>
    <row r="757" spans="1:5">
      <c r="A757" s="115"/>
      <c r="B757" s="116"/>
      <c r="C757" s="117"/>
      <c r="D757" s="115"/>
      <c r="E757" s="118"/>
    </row>
    <row r="758" spans="1:5">
      <c r="A758" s="115"/>
      <c r="B758" s="116"/>
      <c r="C758" s="117"/>
      <c r="D758" s="115"/>
      <c r="E758" s="118"/>
    </row>
    <row r="759" spans="1:5">
      <c r="A759" s="115"/>
      <c r="B759" s="116"/>
      <c r="C759" s="117"/>
      <c r="D759" s="115"/>
      <c r="E759" s="118"/>
    </row>
    <row r="760" spans="1:5">
      <c r="A760" s="115"/>
      <c r="B760" s="116"/>
      <c r="C760" s="117"/>
      <c r="D760" s="115"/>
      <c r="E760" s="118"/>
    </row>
    <row r="761" spans="1:5">
      <c r="A761" s="115"/>
      <c r="B761" s="116"/>
      <c r="C761" s="117"/>
      <c r="D761" s="115"/>
      <c r="E761" s="118"/>
    </row>
    <row r="762" spans="1:5">
      <c r="A762" s="115"/>
      <c r="B762" s="116"/>
      <c r="C762" s="117"/>
      <c r="D762" s="115"/>
      <c r="E762" s="118"/>
    </row>
    <row r="763" spans="1:5">
      <c r="A763" s="115"/>
      <c r="B763" s="116"/>
      <c r="C763" s="117"/>
      <c r="D763" s="115"/>
      <c r="E763" s="118"/>
    </row>
    <row r="764" spans="1:5">
      <c r="A764" s="115"/>
      <c r="B764" s="116"/>
      <c r="C764" s="117"/>
      <c r="D764" s="115"/>
      <c r="E764" s="118"/>
    </row>
    <row r="765" spans="1:5">
      <c r="A765" s="115"/>
      <c r="B765" s="116"/>
      <c r="C765" s="117"/>
      <c r="D765" s="115"/>
      <c r="E765" s="118"/>
    </row>
    <row r="766" spans="1:5">
      <c r="A766" s="115"/>
      <c r="B766" s="116"/>
      <c r="C766" s="117"/>
      <c r="D766" s="115"/>
      <c r="E766" s="118"/>
    </row>
    <row r="767" spans="1:5">
      <c r="A767" s="115"/>
      <c r="B767" s="116"/>
      <c r="C767" s="117"/>
      <c r="D767" s="115"/>
      <c r="E767" s="118"/>
    </row>
    <row r="768" spans="1:5">
      <c r="A768" s="115"/>
      <c r="B768" s="116"/>
      <c r="C768" s="117"/>
      <c r="D768" s="115"/>
      <c r="E768" s="118"/>
    </row>
    <row r="769" spans="1:5">
      <c r="A769" s="115"/>
      <c r="B769" s="116"/>
      <c r="C769" s="117"/>
      <c r="D769" s="115"/>
      <c r="E769" s="118"/>
    </row>
    <row r="770" spans="1:5">
      <c r="A770" s="115"/>
      <c r="B770" s="116"/>
      <c r="C770" s="117"/>
      <c r="D770" s="115"/>
      <c r="E770" s="118"/>
    </row>
    <row r="771" spans="1:5">
      <c r="A771" s="115"/>
      <c r="B771" s="116"/>
      <c r="C771" s="117"/>
      <c r="D771" s="115"/>
      <c r="E771" s="118"/>
    </row>
    <row r="772" spans="1:5">
      <c r="A772" s="115"/>
      <c r="B772" s="116"/>
      <c r="C772" s="117"/>
      <c r="D772" s="115"/>
      <c r="E772" s="118"/>
    </row>
    <row r="773" spans="1:5">
      <c r="A773" s="115"/>
      <c r="B773" s="116"/>
      <c r="C773" s="117"/>
      <c r="D773" s="115"/>
      <c r="E773" s="118"/>
    </row>
    <row r="774" spans="1:5">
      <c r="A774" s="115"/>
      <c r="B774" s="116"/>
      <c r="C774" s="117"/>
      <c r="D774" s="115"/>
      <c r="E774" s="118"/>
    </row>
    <row r="775" spans="1:5">
      <c r="A775" s="115"/>
      <c r="B775" s="116"/>
      <c r="C775" s="117"/>
      <c r="D775" s="115"/>
      <c r="E775" s="118"/>
    </row>
    <row r="776" spans="1:5">
      <c r="A776" s="115"/>
      <c r="B776" s="116"/>
      <c r="C776" s="117"/>
      <c r="D776" s="115"/>
      <c r="E776" s="118"/>
    </row>
    <row r="777" spans="1:5">
      <c r="A777" s="115"/>
      <c r="B777" s="116"/>
      <c r="C777" s="117"/>
      <c r="D777" s="115"/>
      <c r="E777" s="118"/>
    </row>
    <row r="778" spans="1:5">
      <c r="A778" s="115"/>
      <c r="B778" s="116"/>
      <c r="C778" s="117"/>
      <c r="D778" s="115"/>
      <c r="E778" s="118"/>
    </row>
    <row r="779" spans="1:5">
      <c r="A779" s="115"/>
      <c r="B779" s="116"/>
      <c r="C779" s="117"/>
      <c r="D779" s="115"/>
      <c r="E779" s="118"/>
    </row>
    <row r="780" spans="1:5">
      <c r="A780" s="115"/>
      <c r="B780" s="116"/>
      <c r="C780" s="117"/>
      <c r="D780" s="115"/>
      <c r="E780" s="118"/>
    </row>
    <row r="781" spans="1:5">
      <c r="A781" s="115"/>
      <c r="B781" s="116"/>
      <c r="C781" s="117"/>
      <c r="D781" s="115"/>
      <c r="E781" s="118"/>
    </row>
    <row r="782" spans="1:5">
      <c r="A782" s="115"/>
      <c r="B782" s="116"/>
      <c r="C782" s="117"/>
      <c r="D782" s="115"/>
      <c r="E782" s="118"/>
    </row>
    <row r="783" spans="1:5">
      <c r="A783" s="115"/>
      <c r="B783" s="116"/>
      <c r="C783" s="117"/>
      <c r="D783" s="115"/>
      <c r="E783" s="118"/>
    </row>
    <row r="784" spans="1:5">
      <c r="A784" s="115"/>
      <c r="B784" s="116"/>
      <c r="C784" s="117"/>
      <c r="D784" s="115"/>
      <c r="E784" s="118"/>
    </row>
    <row r="785" spans="1:5">
      <c r="A785" s="115"/>
      <c r="B785" s="116"/>
      <c r="C785" s="117"/>
      <c r="D785" s="115"/>
      <c r="E785" s="118"/>
    </row>
    <row r="786" spans="1:5">
      <c r="A786" s="115"/>
      <c r="B786" s="116"/>
      <c r="C786" s="117"/>
      <c r="D786" s="115"/>
      <c r="E786" s="118"/>
    </row>
    <row r="787" spans="1:5">
      <c r="A787" s="115"/>
      <c r="B787" s="116"/>
      <c r="C787" s="117"/>
      <c r="D787" s="115"/>
      <c r="E787" s="118"/>
    </row>
    <row r="788" spans="1:5">
      <c r="A788" s="115"/>
      <c r="B788" s="116"/>
      <c r="C788" s="117"/>
      <c r="D788" s="115"/>
      <c r="E788" s="118"/>
    </row>
    <row r="789" spans="1:5">
      <c r="A789" s="115"/>
      <c r="B789" s="116"/>
      <c r="C789" s="117"/>
      <c r="D789" s="115"/>
      <c r="E789" s="118"/>
    </row>
    <row r="790" spans="1:5">
      <c r="A790" s="115"/>
      <c r="B790" s="116"/>
      <c r="C790" s="117"/>
      <c r="D790" s="115"/>
      <c r="E790" s="118"/>
    </row>
    <row r="791" spans="1:5">
      <c r="A791" s="115"/>
      <c r="B791" s="116"/>
      <c r="C791" s="117"/>
      <c r="D791" s="115"/>
      <c r="E791" s="118"/>
    </row>
    <row r="792" spans="1:5">
      <c r="A792" s="115"/>
      <c r="B792" s="116"/>
      <c r="C792" s="117"/>
      <c r="D792" s="115"/>
      <c r="E792" s="118"/>
    </row>
    <row r="793" spans="1:5">
      <c r="A793" s="115"/>
      <c r="B793" s="116"/>
      <c r="C793" s="117"/>
      <c r="D793" s="115"/>
      <c r="E793" s="118"/>
    </row>
    <row r="794" spans="1:5">
      <c r="A794" s="115"/>
      <c r="B794" s="116"/>
      <c r="C794" s="117"/>
      <c r="D794" s="115"/>
      <c r="E794" s="118"/>
    </row>
    <row r="795" spans="1:5">
      <c r="A795" s="115"/>
      <c r="B795" s="116"/>
      <c r="C795" s="117"/>
      <c r="D795" s="115"/>
      <c r="E795" s="118"/>
    </row>
    <row r="796" spans="1:5">
      <c r="A796" s="115"/>
      <c r="B796" s="116"/>
      <c r="C796" s="117"/>
      <c r="D796" s="115"/>
      <c r="E796" s="118"/>
    </row>
    <row r="797" spans="1:5">
      <c r="A797" s="115"/>
      <c r="B797" s="116"/>
      <c r="C797" s="117"/>
      <c r="D797" s="115"/>
      <c r="E797" s="118"/>
    </row>
    <row r="798" spans="1:5">
      <c r="A798" s="115"/>
      <c r="B798" s="116"/>
      <c r="C798" s="117"/>
      <c r="D798" s="115"/>
      <c r="E798" s="118"/>
    </row>
    <row r="799" spans="1:5">
      <c r="A799" s="115"/>
      <c r="B799" s="116"/>
      <c r="C799" s="117"/>
      <c r="D799" s="115"/>
      <c r="E799" s="118"/>
    </row>
    <row r="800" spans="1:5">
      <c r="A800" s="115"/>
      <c r="B800" s="116"/>
      <c r="C800" s="117"/>
      <c r="D800" s="115"/>
      <c r="E800" s="118"/>
    </row>
    <row r="801" spans="1:5">
      <c r="A801" s="115"/>
      <c r="B801" s="116"/>
      <c r="C801" s="117"/>
      <c r="D801" s="115"/>
      <c r="E801" s="118"/>
    </row>
    <row r="802" spans="1:5">
      <c r="A802" s="115"/>
      <c r="B802" s="116"/>
      <c r="C802" s="117"/>
      <c r="D802" s="115"/>
      <c r="E802" s="118"/>
    </row>
    <row r="803" spans="1:5">
      <c r="A803" s="115"/>
      <c r="B803" s="116"/>
      <c r="C803" s="117"/>
      <c r="D803" s="115"/>
      <c r="E803" s="118"/>
    </row>
    <row r="804" spans="1:5">
      <c r="A804" s="115"/>
      <c r="B804" s="116"/>
      <c r="C804" s="117"/>
      <c r="D804" s="115"/>
      <c r="E804" s="118"/>
    </row>
    <row r="805" spans="1:5">
      <c r="A805" s="115"/>
      <c r="B805" s="116"/>
      <c r="C805" s="117"/>
      <c r="D805" s="115"/>
      <c r="E805" s="118"/>
    </row>
    <row r="806" spans="1:5">
      <c r="A806" s="115"/>
      <c r="B806" s="116"/>
      <c r="C806" s="117"/>
      <c r="D806" s="115"/>
      <c r="E806" s="118"/>
    </row>
    <row r="807" spans="1:5">
      <c r="A807" s="115"/>
      <c r="B807" s="116"/>
      <c r="C807" s="117"/>
      <c r="D807" s="115"/>
      <c r="E807" s="118"/>
    </row>
    <row r="808" spans="1:5">
      <c r="A808" s="115"/>
      <c r="B808" s="116"/>
      <c r="C808" s="117"/>
      <c r="D808" s="115"/>
      <c r="E808" s="118"/>
    </row>
    <row r="809" spans="1:5">
      <c r="A809" s="115"/>
      <c r="B809" s="116"/>
      <c r="C809" s="117"/>
      <c r="D809" s="115"/>
      <c r="E809" s="118"/>
    </row>
    <row r="810" spans="1:5">
      <c r="A810" s="115"/>
      <c r="B810" s="116"/>
      <c r="C810" s="117"/>
      <c r="D810" s="115"/>
      <c r="E810" s="118"/>
    </row>
    <row r="811" spans="1:5">
      <c r="A811" s="115"/>
      <c r="B811" s="116"/>
      <c r="C811" s="117"/>
      <c r="D811" s="115"/>
      <c r="E811" s="118"/>
    </row>
    <row r="812" spans="1:5">
      <c r="A812" s="115"/>
      <c r="B812" s="116"/>
      <c r="C812" s="117"/>
      <c r="D812" s="115"/>
      <c r="E812" s="118"/>
    </row>
    <row r="813" spans="1:5">
      <c r="A813" s="115"/>
      <c r="B813" s="116"/>
      <c r="C813" s="117"/>
      <c r="D813" s="115"/>
      <c r="E813" s="118"/>
    </row>
    <row r="814" spans="1:5">
      <c r="A814" s="115"/>
      <c r="B814" s="116"/>
      <c r="C814" s="117"/>
      <c r="D814" s="115"/>
      <c r="E814" s="118"/>
    </row>
    <row r="815" spans="1:5">
      <c r="A815" s="115"/>
      <c r="B815" s="116"/>
      <c r="C815" s="117"/>
      <c r="D815" s="115"/>
      <c r="E815" s="118"/>
    </row>
    <row r="816" spans="1:5">
      <c r="A816" s="115"/>
      <c r="B816" s="116"/>
      <c r="C816" s="117"/>
      <c r="D816" s="115"/>
      <c r="E816" s="118"/>
    </row>
    <row r="817" spans="1:5">
      <c r="A817" s="115"/>
      <c r="B817" s="116"/>
      <c r="C817" s="117"/>
      <c r="D817" s="115"/>
      <c r="E817" s="118"/>
    </row>
    <row r="818" spans="1:5">
      <c r="A818" s="115"/>
      <c r="B818" s="116"/>
      <c r="C818" s="117"/>
      <c r="D818" s="115"/>
      <c r="E818" s="118"/>
    </row>
    <row r="819" spans="1:5">
      <c r="A819" s="115"/>
      <c r="B819" s="116"/>
      <c r="C819" s="117"/>
      <c r="D819" s="115"/>
      <c r="E819" s="118"/>
    </row>
    <row r="820" spans="1:5">
      <c r="A820" s="115"/>
      <c r="B820" s="116"/>
      <c r="C820" s="117"/>
      <c r="D820" s="115"/>
      <c r="E820" s="118"/>
    </row>
    <row r="821" spans="1:5">
      <c r="A821" s="115"/>
      <c r="B821" s="116"/>
      <c r="C821" s="117"/>
      <c r="D821" s="115"/>
      <c r="E821" s="118"/>
    </row>
    <row r="822" spans="1:5">
      <c r="A822" s="115"/>
      <c r="B822" s="116"/>
      <c r="C822" s="117"/>
      <c r="D822" s="115"/>
      <c r="E822" s="118"/>
    </row>
    <row r="823" spans="1:5">
      <c r="A823" s="115"/>
      <c r="B823" s="116"/>
      <c r="C823" s="117"/>
      <c r="D823" s="115"/>
      <c r="E823" s="118"/>
    </row>
    <row r="824" spans="1:5">
      <c r="A824" s="115"/>
      <c r="B824" s="116"/>
      <c r="C824" s="117"/>
      <c r="D824" s="115"/>
      <c r="E824" s="118"/>
    </row>
    <row r="825" spans="1:5">
      <c r="A825" s="115"/>
      <c r="B825" s="116"/>
      <c r="C825" s="117"/>
      <c r="D825" s="115"/>
      <c r="E825" s="118"/>
    </row>
    <row r="826" spans="1:5">
      <c r="A826" s="115"/>
      <c r="B826" s="116"/>
      <c r="C826" s="117"/>
      <c r="D826" s="115"/>
      <c r="E826" s="118"/>
    </row>
    <row r="827" spans="1:5">
      <c r="A827" s="115"/>
      <c r="B827" s="116"/>
      <c r="C827" s="117"/>
      <c r="D827" s="115"/>
      <c r="E827" s="118"/>
    </row>
    <row r="828" spans="1:5">
      <c r="A828" s="115"/>
      <c r="B828" s="116"/>
      <c r="C828" s="117"/>
      <c r="D828" s="115"/>
      <c r="E828" s="118"/>
    </row>
    <row r="829" spans="1:5">
      <c r="A829" s="115"/>
      <c r="B829" s="116"/>
      <c r="C829" s="117"/>
      <c r="D829" s="115"/>
      <c r="E829" s="118"/>
    </row>
    <row r="830" spans="1:5">
      <c r="A830" s="115"/>
      <c r="B830" s="116"/>
      <c r="C830" s="117"/>
      <c r="D830" s="115"/>
      <c r="E830" s="118"/>
    </row>
    <row r="831" spans="1:5">
      <c r="A831" s="115"/>
      <c r="B831" s="116"/>
      <c r="C831" s="117"/>
      <c r="D831" s="115"/>
      <c r="E831" s="118"/>
    </row>
    <row r="832" spans="1:5">
      <c r="A832" s="115"/>
      <c r="B832" s="116"/>
      <c r="C832" s="117"/>
      <c r="D832" s="115"/>
      <c r="E832" s="118"/>
    </row>
    <row r="833" spans="1:5">
      <c r="A833" s="115"/>
      <c r="B833" s="116"/>
      <c r="C833" s="117"/>
      <c r="D833" s="115"/>
      <c r="E833" s="118"/>
    </row>
    <row r="834" spans="1:5">
      <c r="A834" s="115"/>
      <c r="B834" s="116"/>
      <c r="C834" s="117"/>
      <c r="D834" s="115"/>
      <c r="E834" s="118"/>
    </row>
    <row r="835" spans="1:5">
      <c r="A835" s="115"/>
      <c r="B835" s="116"/>
      <c r="C835" s="117"/>
      <c r="D835" s="115"/>
      <c r="E835" s="118"/>
    </row>
    <row r="836" spans="1:5">
      <c r="A836" s="115"/>
      <c r="B836" s="116"/>
      <c r="C836" s="117"/>
      <c r="D836" s="115"/>
      <c r="E836" s="118"/>
    </row>
    <row r="837" spans="1:5">
      <c r="A837" s="115"/>
      <c r="B837" s="116"/>
      <c r="C837" s="117"/>
      <c r="D837" s="115"/>
      <c r="E837" s="118"/>
    </row>
    <row r="838" spans="1:5">
      <c r="A838" s="115"/>
      <c r="B838" s="116"/>
      <c r="C838" s="117"/>
      <c r="D838" s="115"/>
      <c r="E838" s="118"/>
    </row>
    <row r="839" spans="1:5">
      <c r="A839" s="115"/>
      <c r="B839" s="116"/>
      <c r="C839" s="117"/>
      <c r="D839" s="115"/>
      <c r="E839" s="118"/>
    </row>
    <row r="840" spans="1:5">
      <c r="A840" s="115"/>
      <c r="B840" s="116"/>
      <c r="C840" s="117"/>
      <c r="D840" s="115"/>
      <c r="E840" s="118"/>
    </row>
    <row r="841" spans="1:5">
      <c r="A841" s="115"/>
      <c r="B841" s="116"/>
      <c r="C841" s="117"/>
      <c r="D841" s="115"/>
      <c r="E841" s="118"/>
    </row>
    <row r="842" spans="1:5">
      <c r="A842" s="115"/>
      <c r="B842" s="116"/>
      <c r="C842" s="117"/>
      <c r="D842" s="115"/>
      <c r="E842" s="118"/>
    </row>
    <row r="843" spans="1:5">
      <c r="A843" s="115"/>
      <c r="B843" s="116"/>
      <c r="C843" s="117"/>
      <c r="D843" s="115"/>
      <c r="E843" s="118"/>
    </row>
    <row r="844" spans="1:5">
      <c r="A844" s="115"/>
      <c r="B844" s="116"/>
      <c r="C844" s="117"/>
      <c r="D844" s="115"/>
      <c r="E844" s="118"/>
    </row>
    <row r="845" spans="1:5">
      <c r="A845" s="115"/>
      <c r="B845" s="116"/>
      <c r="C845" s="117"/>
      <c r="D845" s="115"/>
      <c r="E845" s="118"/>
    </row>
    <row r="846" spans="1:5">
      <c r="A846" s="115"/>
      <c r="B846" s="116"/>
      <c r="C846" s="117"/>
      <c r="D846" s="115"/>
      <c r="E846" s="118"/>
    </row>
    <row r="847" spans="1:5">
      <c r="A847" s="115"/>
      <c r="B847" s="116"/>
      <c r="C847" s="117"/>
      <c r="D847" s="115"/>
      <c r="E847" s="118"/>
    </row>
    <row r="848" spans="1:5">
      <c r="A848" s="115"/>
      <c r="B848" s="116"/>
      <c r="C848" s="117"/>
      <c r="D848" s="115"/>
      <c r="E848" s="118"/>
    </row>
    <row r="849" spans="1:5">
      <c r="A849" s="115"/>
      <c r="B849" s="116"/>
      <c r="C849" s="117"/>
      <c r="D849" s="115"/>
      <c r="E849" s="118"/>
    </row>
    <row r="850" spans="1:5">
      <c r="A850" s="115"/>
      <c r="B850" s="116"/>
      <c r="C850" s="117"/>
      <c r="D850" s="115"/>
      <c r="E850" s="118"/>
    </row>
    <row r="851" spans="1:5">
      <c r="A851" s="115"/>
      <c r="B851" s="116"/>
      <c r="C851" s="117"/>
      <c r="D851" s="115"/>
      <c r="E851" s="118"/>
    </row>
    <row r="852" spans="1:5">
      <c r="A852" s="115"/>
      <c r="B852" s="116"/>
      <c r="C852" s="117"/>
      <c r="D852" s="115"/>
      <c r="E852" s="118"/>
    </row>
    <row r="853" spans="1:5">
      <c r="A853" s="115"/>
      <c r="B853" s="116"/>
      <c r="C853" s="117"/>
      <c r="D853" s="115"/>
      <c r="E853" s="118"/>
    </row>
    <row r="854" spans="1:5">
      <c r="A854" s="115"/>
      <c r="B854" s="116"/>
      <c r="C854" s="117"/>
      <c r="D854" s="115"/>
      <c r="E854" s="118"/>
    </row>
    <row r="855" spans="1:5">
      <c r="A855" s="115"/>
      <c r="B855" s="116"/>
      <c r="C855" s="117"/>
      <c r="D855" s="115"/>
      <c r="E855" s="118"/>
    </row>
    <row r="856" spans="1:5">
      <c r="A856" s="115"/>
      <c r="B856" s="116"/>
      <c r="C856" s="117"/>
      <c r="D856" s="115"/>
      <c r="E856" s="118"/>
    </row>
    <row r="857" spans="1:5">
      <c r="A857" s="115"/>
      <c r="B857" s="116"/>
      <c r="C857" s="117"/>
      <c r="D857" s="115"/>
      <c r="E857" s="118"/>
    </row>
    <row r="858" spans="1:5">
      <c r="A858" s="115"/>
      <c r="B858" s="116"/>
      <c r="C858" s="117"/>
      <c r="D858" s="115"/>
      <c r="E858" s="118"/>
    </row>
    <row r="859" spans="1:5">
      <c r="A859" s="115"/>
      <c r="B859" s="116"/>
      <c r="C859" s="117"/>
      <c r="D859" s="115"/>
      <c r="E859" s="118"/>
    </row>
    <row r="860" spans="1:5">
      <c r="A860" s="115"/>
      <c r="B860" s="116"/>
      <c r="C860" s="117"/>
      <c r="D860" s="115"/>
      <c r="E860" s="118"/>
    </row>
    <row r="861" spans="1:5">
      <c r="A861" s="115"/>
      <c r="B861" s="116"/>
      <c r="C861" s="117"/>
      <c r="D861" s="115"/>
      <c r="E861" s="118"/>
    </row>
    <row r="862" spans="1:5">
      <c r="A862" s="115"/>
      <c r="B862" s="116"/>
      <c r="C862" s="117"/>
      <c r="D862" s="115"/>
      <c r="E862" s="118"/>
    </row>
    <row r="863" spans="1:5">
      <c r="A863" s="115"/>
      <c r="B863" s="116"/>
      <c r="C863" s="117"/>
      <c r="D863" s="115"/>
      <c r="E863" s="118"/>
    </row>
    <row r="864" spans="1:5">
      <c r="A864" s="115"/>
      <c r="B864" s="116"/>
      <c r="C864" s="117"/>
      <c r="D864" s="115"/>
      <c r="E864" s="118"/>
    </row>
    <row r="865" spans="1:5">
      <c r="A865" s="115"/>
      <c r="B865" s="116"/>
      <c r="C865" s="117"/>
      <c r="D865" s="115"/>
      <c r="E865" s="118"/>
    </row>
    <row r="866" spans="1:5">
      <c r="A866" s="115"/>
      <c r="B866" s="116"/>
      <c r="C866" s="117"/>
      <c r="D866" s="115"/>
      <c r="E866" s="118"/>
    </row>
    <row r="867" spans="1:5">
      <c r="A867" s="115"/>
      <c r="B867" s="116"/>
      <c r="C867" s="117"/>
      <c r="D867" s="115"/>
      <c r="E867" s="118"/>
    </row>
    <row r="868" spans="1:5">
      <c r="A868" s="115"/>
      <c r="B868" s="116"/>
      <c r="C868" s="117"/>
      <c r="D868" s="115"/>
      <c r="E868" s="118"/>
    </row>
    <row r="869" spans="1:5">
      <c r="A869" s="115"/>
      <c r="B869" s="116"/>
      <c r="C869" s="117"/>
      <c r="D869" s="115"/>
      <c r="E869" s="118"/>
    </row>
    <row r="870" spans="1:5">
      <c r="A870" s="115"/>
      <c r="B870" s="116"/>
      <c r="C870" s="117"/>
      <c r="D870" s="115"/>
      <c r="E870" s="118"/>
    </row>
    <row r="871" spans="1:5">
      <c r="A871" s="115"/>
      <c r="B871" s="116"/>
      <c r="C871" s="117"/>
      <c r="D871" s="115"/>
      <c r="E871" s="118"/>
    </row>
    <row r="872" spans="1:5">
      <c r="A872" s="115"/>
      <c r="B872" s="116"/>
      <c r="C872" s="117"/>
      <c r="D872" s="115"/>
      <c r="E872" s="118"/>
    </row>
    <row r="873" spans="1:5">
      <c r="A873" s="115"/>
      <c r="B873" s="116"/>
      <c r="C873" s="117"/>
      <c r="D873" s="115"/>
      <c r="E873" s="118"/>
    </row>
    <row r="874" spans="1:5">
      <c r="A874" s="115"/>
      <c r="B874" s="116"/>
      <c r="C874" s="117"/>
      <c r="D874" s="115"/>
      <c r="E874" s="118"/>
    </row>
    <row r="875" spans="1:5">
      <c r="A875" s="115"/>
      <c r="B875" s="116"/>
      <c r="C875" s="117"/>
      <c r="D875" s="115"/>
      <c r="E875" s="118"/>
    </row>
    <row r="876" spans="1:5">
      <c r="A876" s="115"/>
      <c r="B876" s="116"/>
      <c r="C876" s="117"/>
      <c r="D876" s="115"/>
      <c r="E876" s="118"/>
    </row>
    <row r="877" spans="1:5">
      <c r="A877" s="115"/>
      <c r="B877" s="116"/>
      <c r="C877" s="117"/>
      <c r="D877" s="115"/>
      <c r="E877" s="118"/>
    </row>
    <row r="878" spans="1:5">
      <c r="A878" s="115"/>
      <c r="B878" s="116"/>
      <c r="C878" s="117"/>
      <c r="D878" s="115"/>
      <c r="E878" s="118"/>
    </row>
    <row r="879" spans="1:5">
      <c r="A879" s="115"/>
      <c r="B879" s="116"/>
      <c r="C879" s="117"/>
      <c r="D879" s="115"/>
      <c r="E879" s="118"/>
    </row>
    <row r="880" spans="1:5">
      <c r="A880" s="115"/>
      <c r="B880" s="116"/>
      <c r="C880" s="117"/>
      <c r="D880" s="115"/>
      <c r="E880" s="118"/>
    </row>
    <row r="881" spans="1:5">
      <c r="A881" s="115"/>
      <c r="B881" s="116"/>
      <c r="C881" s="117"/>
      <c r="D881" s="115"/>
      <c r="E881" s="118"/>
    </row>
    <row r="882" spans="1:5">
      <c r="A882" s="115"/>
      <c r="B882" s="116"/>
      <c r="C882" s="117"/>
      <c r="D882" s="115"/>
      <c r="E882" s="118"/>
    </row>
    <row r="883" spans="1:5">
      <c r="A883" s="115"/>
      <c r="B883" s="116"/>
      <c r="C883" s="117"/>
      <c r="D883" s="115"/>
      <c r="E883" s="118"/>
    </row>
    <row r="884" spans="1:5">
      <c r="A884" s="115"/>
      <c r="B884" s="116"/>
      <c r="C884" s="117"/>
      <c r="D884" s="115"/>
      <c r="E884" s="118"/>
    </row>
    <row r="885" spans="1:5">
      <c r="A885" s="115"/>
      <c r="B885" s="116"/>
      <c r="C885" s="117"/>
      <c r="D885" s="115"/>
      <c r="E885" s="118"/>
    </row>
    <row r="886" spans="1:5">
      <c r="A886" s="115"/>
      <c r="B886" s="116"/>
      <c r="C886" s="117"/>
      <c r="D886" s="115"/>
      <c r="E886" s="118"/>
    </row>
    <row r="887" spans="1:5">
      <c r="A887" s="115"/>
      <c r="B887" s="116"/>
      <c r="C887" s="117"/>
      <c r="D887" s="115"/>
      <c r="E887" s="118"/>
    </row>
    <row r="888" spans="1:5">
      <c r="A888" s="115"/>
      <c r="B888" s="116"/>
      <c r="C888" s="117"/>
      <c r="D888" s="115"/>
      <c r="E888" s="118"/>
    </row>
    <row r="889" spans="1:5">
      <c r="A889" s="115"/>
      <c r="B889" s="116"/>
      <c r="C889" s="117"/>
      <c r="D889" s="115"/>
      <c r="E889" s="118"/>
    </row>
    <row r="890" spans="1:5">
      <c r="A890" s="115"/>
      <c r="B890" s="116"/>
      <c r="C890" s="117"/>
      <c r="D890" s="115"/>
      <c r="E890" s="118"/>
    </row>
    <row r="891" spans="1:5">
      <c r="A891" s="115"/>
      <c r="B891" s="116"/>
      <c r="C891" s="117"/>
      <c r="D891" s="115"/>
      <c r="E891" s="118"/>
    </row>
    <row r="892" spans="1:5">
      <c r="A892" s="115"/>
      <c r="B892" s="116"/>
      <c r="C892" s="117"/>
      <c r="D892" s="115"/>
      <c r="E892" s="118"/>
    </row>
    <row r="893" spans="1:5">
      <c r="A893" s="115"/>
      <c r="B893" s="116"/>
      <c r="C893" s="117"/>
      <c r="D893" s="115"/>
      <c r="E893" s="118"/>
    </row>
    <row r="894" spans="1:5">
      <c r="A894" s="115"/>
      <c r="B894" s="116"/>
      <c r="C894" s="117"/>
      <c r="D894" s="115"/>
      <c r="E894" s="118"/>
    </row>
    <row r="895" spans="1:5">
      <c r="A895" s="115"/>
      <c r="B895" s="116"/>
      <c r="C895" s="117"/>
      <c r="D895" s="115"/>
      <c r="E895" s="118"/>
    </row>
    <row r="896" spans="1:5">
      <c r="A896" s="115"/>
      <c r="B896" s="116"/>
      <c r="C896" s="117"/>
      <c r="D896" s="115"/>
      <c r="E896" s="118"/>
    </row>
    <row r="897" spans="1:5">
      <c r="A897" s="115"/>
      <c r="B897" s="116"/>
      <c r="C897" s="117"/>
      <c r="D897" s="115"/>
      <c r="E897" s="118"/>
    </row>
    <row r="898" spans="1:5">
      <c r="A898" s="115"/>
      <c r="B898" s="116"/>
      <c r="C898" s="117"/>
      <c r="D898" s="115"/>
      <c r="E898" s="118"/>
    </row>
    <row r="899" spans="1:5">
      <c r="A899" s="115"/>
      <c r="B899" s="116"/>
      <c r="C899" s="117"/>
      <c r="D899" s="115"/>
      <c r="E899" s="118"/>
    </row>
    <row r="900" spans="1:5">
      <c r="A900" s="115"/>
      <c r="B900" s="116"/>
      <c r="C900" s="117"/>
      <c r="D900" s="115"/>
      <c r="E900" s="118"/>
    </row>
    <row r="901" spans="1:5">
      <c r="A901" s="115"/>
      <c r="B901" s="116"/>
      <c r="C901" s="117"/>
      <c r="D901" s="115"/>
      <c r="E901" s="118"/>
    </row>
    <row r="902" spans="1:5">
      <c r="A902" s="115"/>
      <c r="B902" s="116"/>
      <c r="C902" s="117"/>
      <c r="D902" s="115"/>
      <c r="E902" s="118"/>
    </row>
    <row r="903" spans="1:5">
      <c r="A903" s="115"/>
      <c r="B903" s="116"/>
      <c r="C903" s="117"/>
      <c r="D903" s="115"/>
      <c r="E903" s="118"/>
    </row>
    <row r="904" spans="1:5">
      <c r="A904" s="115"/>
      <c r="B904" s="116"/>
      <c r="C904" s="117"/>
      <c r="D904" s="115"/>
      <c r="E904" s="118"/>
    </row>
    <row r="905" spans="1:5">
      <c r="A905" s="115"/>
      <c r="B905" s="116"/>
      <c r="C905" s="117"/>
      <c r="D905" s="115"/>
      <c r="E905" s="118"/>
    </row>
    <row r="906" spans="1:5">
      <c r="A906" s="115"/>
      <c r="B906" s="116"/>
      <c r="C906" s="117"/>
      <c r="D906" s="115"/>
      <c r="E906" s="118"/>
    </row>
    <row r="907" spans="1:5">
      <c r="A907" s="115"/>
      <c r="B907" s="116"/>
      <c r="C907" s="117"/>
      <c r="D907" s="115"/>
      <c r="E907" s="118"/>
    </row>
    <row r="908" spans="1:5">
      <c r="A908" s="115"/>
      <c r="B908" s="116"/>
      <c r="C908" s="117"/>
      <c r="D908" s="115"/>
      <c r="E908" s="118"/>
    </row>
    <row r="909" spans="1:5">
      <c r="A909" s="115"/>
      <c r="B909" s="116"/>
      <c r="C909" s="117"/>
      <c r="D909" s="115"/>
      <c r="E909" s="118"/>
    </row>
    <row r="910" spans="1:5">
      <c r="A910" s="115"/>
      <c r="B910" s="116"/>
      <c r="C910" s="117"/>
      <c r="D910" s="115"/>
      <c r="E910" s="118"/>
    </row>
    <row r="911" spans="1:5">
      <c r="A911" s="115"/>
      <c r="B911" s="116"/>
      <c r="C911" s="117"/>
      <c r="D911" s="115"/>
      <c r="E911" s="118"/>
    </row>
    <row r="912" spans="1:5">
      <c r="A912" s="115"/>
      <c r="B912" s="116"/>
      <c r="C912" s="117"/>
      <c r="D912" s="115"/>
      <c r="E912" s="118"/>
    </row>
    <row r="913" spans="1:5">
      <c r="A913" s="115"/>
      <c r="B913" s="116"/>
      <c r="C913" s="117"/>
      <c r="D913" s="115"/>
      <c r="E913" s="118"/>
    </row>
    <row r="914" spans="1:5">
      <c r="A914" s="115"/>
      <c r="B914" s="116"/>
      <c r="C914" s="117"/>
      <c r="D914" s="115"/>
      <c r="E914" s="118"/>
    </row>
    <row r="915" spans="1:5">
      <c r="A915" s="115"/>
      <c r="B915" s="116"/>
      <c r="C915" s="117"/>
      <c r="D915" s="115"/>
      <c r="E915" s="118"/>
    </row>
    <row r="916" spans="1:5">
      <c r="A916" s="115"/>
      <c r="B916" s="116"/>
      <c r="C916" s="117"/>
      <c r="D916" s="115"/>
      <c r="E916" s="118"/>
    </row>
    <row r="917" spans="1:5">
      <c r="A917" s="115"/>
      <c r="B917" s="116"/>
      <c r="C917" s="117"/>
      <c r="D917" s="115"/>
      <c r="E917" s="118"/>
    </row>
    <row r="918" spans="1:5">
      <c r="A918" s="115"/>
      <c r="B918" s="116"/>
      <c r="C918" s="117"/>
      <c r="D918" s="115"/>
      <c r="E918" s="118"/>
    </row>
    <row r="919" spans="1:5">
      <c r="A919" s="115"/>
      <c r="B919" s="116"/>
      <c r="C919" s="117"/>
      <c r="D919" s="115"/>
      <c r="E919" s="118"/>
    </row>
    <row r="920" spans="1:5">
      <c r="A920" s="115"/>
      <c r="B920" s="116"/>
      <c r="C920" s="117"/>
      <c r="D920" s="115"/>
      <c r="E920" s="118"/>
    </row>
    <row r="921" spans="1:5">
      <c r="A921" s="115"/>
      <c r="B921" s="116"/>
      <c r="C921" s="117"/>
      <c r="D921" s="115"/>
      <c r="E921" s="118"/>
    </row>
    <row r="922" spans="1:5">
      <c r="A922" s="115"/>
      <c r="B922" s="116"/>
      <c r="C922" s="117"/>
      <c r="D922" s="115"/>
      <c r="E922" s="118"/>
    </row>
    <row r="923" spans="1:5">
      <c r="A923" s="115"/>
      <c r="B923" s="116"/>
      <c r="C923" s="117"/>
      <c r="D923" s="115"/>
      <c r="E923" s="118"/>
    </row>
    <row r="924" spans="1:5">
      <c r="A924" s="115"/>
      <c r="B924" s="116"/>
      <c r="C924" s="117"/>
      <c r="D924" s="115"/>
      <c r="E924" s="118"/>
    </row>
    <row r="925" spans="1:5">
      <c r="A925" s="115"/>
      <c r="B925" s="116"/>
      <c r="C925" s="117"/>
      <c r="D925" s="115"/>
      <c r="E925" s="118"/>
    </row>
    <row r="926" spans="1:5">
      <c r="A926" s="115"/>
      <c r="B926" s="116"/>
      <c r="C926" s="117"/>
      <c r="D926" s="115"/>
      <c r="E926" s="118"/>
    </row>
    <row r="927" spans="1:5">
      <c r="A927" s="115"/>
      <c r="B927" s="116"/>
      <c r="C927" s="117"/>
      <c r="D927" s="115"/>
      <c r="E927" s="118"/>
    </row>
    <row r="928" spans="1:5">
      <c r="A928" s="115"/>
      <c r="B928" s="116"/>
      <c r="C928" s="117"/>
      <c r="D928" s="115"/>
      <c r="E928" s="118"/>
    </row>
    <row r="929" spans="1:5">
      <c r="A929" s="115"/>
      <c r="B929" s="116"/>
      <c r="C929" s="117"/>
      <c r="D929" s="115"/>
      <c r="E929" s="118"/>
    </row>
    <row r="930" spans="1:5">
      <c r="A930" s="115"/>
      <c r="B930" s="116"/>
      <c r="C930" s="117"/>
      <c r="D930" s="115"/>
      <c r="E930" s="118"/>
    </row>
    <row r="931" spans="1:5">
      <c r="A931" s="115"/>
      <c r="B931" s="116"/>
      <c r="C931" s="117"/>
      <c r="D931" s="115"/>
      <c r="E931" s="118"/>
    </row>
    <row r="932" spans="1:5">
      <c r="A932" s="115"/>
      <c r="B932" s="116"/>
      <c r="C932" s="117"/>
      <c r="D932" s="115"/>
      <c r="E932" s="118"/>
    </row>
    <row r="933" spans="1:5">
      <c r="A933" s="115"/>
      <c r="B933" s="116"/>
      <c r="C933" s="117"/>
      <c r="D933" s="115"/>
      <c r="E933" s="118"/>
    </row>
    <row r="934" spans="1:5">
      <c r="A934" s="115"/>
      <c r="B934" s="116"/>
      <c r="C934" s="117"/>
      <c r="D934" s="115"/>
      <c r="E934" s="118"/>
    </row>
    <row r="935" spans="1:5">
      <c r="A935" s="115"/>
      <c r="B935" s="116"/>
      <c r="C935" s="117"/>
      <c r="D935" s="115"/>
      <c r="E935" s="118"/>
    </row>
    <row r="936" spans="1:5">
      <c r="A936" s="115"/>
      <c r="B936" s="116"/>
      <c r="C936" s="117"/>
      <c r="D936" s="115"/>
      <c r="E936" s="118"/>
    </row>
    <row r="937" spans="1:5">
      <c r="A937" s="115"/>
      <c r="B937" s="116"/>
      <c r="C937" s="117"/>
      <c r="D937" s="115"/>
      <c r="E937" s="118"/>
    </row>
    <row r="938" spans="1:5">
      <c r="A938" s="115"/>
      <c r="B938" s="116"/>
      <c r="C938" s="117"/>
      <c r="D938" s="115"/>
      <c r="E938" s="118"/>
    </row>
    <row r="939" spans="1:5">
      <c r="A939" s="115"/>
      <c r="B939" s="116"/>
      <c r="C939" s="117"/>
      <c r="D939" s="115"/>
      <c r="E939" s="118"/>
    </row>
    <row r="940" spans="1:5">
      <c r="A940" s="115"/>
      <c r="B940" s="116"/>
      <c r="C940" s="117"/>
      <c r="D940" s="115"/>
      <c r="E940" s="118"/>
    </row>
    <row r="941" spans="1:5">
      <c r="A941" s="115"/>
      <c r="B941" s="116"/>
      <c r="C941" s="117"/>
      <c r="D941" s="115"/>
      <c r="E941" s="118"/>
    </row>
    <row r="942" spans="1:5">
      <c r="A942" s="115"/>
      <c r="B942" s="116"/>
      <c r="C942" s="117"/>
      <c r="D942" s="115"/>
      <c r="E942" s="118"/>
    </row>
    <row r="943" spans="1:5">
      <c r="A943" s="115"/>
      <c r="B943" s="116"/>
      <c r="C943" s="117"/>
      <c r="D943" s="115"/>
      <c r="E943" s="118"/>
    </row>
    <row r="944" spans="1:5">
      <c r="A944" s="115"/>
      <c r="B944" s="116"/>
      <c r="C944" s="117"/>
      <c r="D944" s="115"/>
      <c r="E944" s="118"/>
    </row>
    <row r="945" spans="1:5">
      <c r="A945" s="115"/>
      <c r="B945" s="116"/>
      <c r="C945" s="117"/>
      <c r="D945" s="115"/>
      <c r="E945" s="118"/>
    </row>
    <row r="946" spans="1:5">
      <c r="A946" s="115"/>
      <c r="B946" s="116"/>
      <c r="C946" s="117"/>
      <c r="D946" s="115"/>
      <c r="E946" s="118"/>
    </row>
    <row r="947" spans="1:5">
      <c r="A947" s="115"/>
      <c r="B947" s="116"/>
      <c r="C947" s="117"/>
      <c r="D947" s="115"/>
      <c r="E947" s="118"/>
    </row>
    <row r="948" spans="1:5">
      <c r="A948" s="115"/>
      <c r="B948" s="116"/>
      <c r="C948" s="117"/>
      <c r="D948" s="115"/>
      <c r="E948" s="118"/>
    </row>
    <row r="949" spans="1:5">
      <c r="A949" s="115"/>
      <c r="B949" s="116"/>
      <c r="C949" s="117"/>
      <c r="D949" s="115"/>
      <c r="E949" s="118"/>
    </row>
    <row r="950" spans="1:5">
      <c r="A950" s="115"/>
      <c r="B950" s="116"/>
      <c r="C950" s="117"/>
      <c r="D950" s="115"/>
      <c r="E950" s="118"/>
    </row>
    <row r="951" spans="1:5">
      <c r="A951" s="115"/>
      <c r="B951" s="116"/>
      <c r="C951" s="117"/>
      <c r="D951" s="115"/>
      <c r="E951" s="118"/>
    </row>
    <row r="952" spans="1:5">
      <c r="A952" s="115"/>
      <c r="B952" s="116"/>
      <c r="C952" s="117"/>
      <c r="D952" s="115"/>
      <c r="E952" s="118"/>
    </row>
    <row r="953" spans="1:5">
      <c r="A953" s="115"/>
      <c r="B953" s="116"/>
      <c r="C953" s="117"/>
      <c r="D953" s="115"/>
      <c r="E953" s="118"/>
    </row>
    <row r="954" spans="1:5">
      <c r="A954" s="115"/>
      <c r="B954" s="116"/>
      <c r="C954" s="117"/>
      <c r="D954" s="115"/>
      <c r="E954" s="118"/>
    </row>
    <row r="955" spans="1:5">
      <c r="A955" s="115"/>
      <c r="B955" s="116"/>
      <c r="C955" s="117"/>
      <c r="D955" s="115"/>
      <c r="E955" s="118"/>
    </row>
    <row r="956" spans="1:5">
      <c r="A956" s="115"/>
      <c r="B956" s="116"/>
      <c r="C956" s="117"/>
      <c r="D956" s="115"/>
      <c r="E956" s="118"/>
    </row>
    <row r="957" spans="1:5">
      <c r="A957" s="115"/>
      <c r="B957" s="116"/>
      <c r="C957" s="117"/>
      <c r="D957" s="115"/>
      <c r="E957" s="118"/>
    </row>
    <row r="958" spans="1:5">
      <c r="A958" s="115"/>
      <c r="B958" s="116"/>
      <c r="C958" s="117"/>
      <c r="D958" s="115"/>
      <c r="E958" s="118"/>
    </row>
    <row r="959" spans="1:5">
      <c r="A959" s="115"/>
      <c r="B959" s="116"/>
      <c r="C959" s="117"/>
      <c r="D959" s="115"/>
      <c r="E959" s="118"/>
    </row>
    <row r="960" spans="1:5">
      <c r="A960" s="115"/>
      <c r="B960" s="116"/>
      <c r="C960" s="117"/>
      <c r="D960" s="115"/>
      <c r="E960" s="118"/>
    </row>
    <row r="961" spans="1:5">
      <c r="A961" s="115"/>
      <c r="B961" s="116"/>
      <c r="C961" s="117"/>
      <c r="D961" s="115"/>
      <c r="E961" s="118"/>
    </row>
    <row r="962" spans="1:5">
      <c r="A962" s="115"/>
      <c r="B962" s="116"/>
      <c r="C962" s="117"/>
      <c r="D962" s="115"/>
      <c r="E962" s="118"/>
    </row>
    <row r="963" spans="1:5">
      <c r="A963" s="115"/>
      <c r="B963" s="116"/>
      <c r="C963" s="117"/>
      <c r="D963" s="115"/>
      <c r="E963" s="118"/>
    </row>
    <row r="964" spans="1:5">
      <c r="A964" s="115"/>
      <c r="B964" s="116"/>
      <c r="C964" s="117"/>
      <c r="D964" s="115"/>
      <c r="E964" s="118"/>
    </row>
    <row r="965" spans="1:5">
      <c r="A965" s="115"/>
      <c r="B965" s="116"/>
      <c r="C965" s="117"/>
      <c r="D965" s="115"/>
      <c r="E965" s="118"/>
    </row>
    <row r="966" spans="1:5">
      <c r="A966" s="115"/>
      <c r="B966" s="116"/>
      <c r="C966" s="117"/>
      <c r="D966" s="115"/>
      <c r="E966" s="118"/>
    </row>
    <row r="967" spans="1:5">
      <c r="A967" s="115"/>
      <c r="B967" s="116"/>
      <c r="C967" s="117"/>
      <c r="D967" s="115"/>
      <c r="E967" s="118"/>
    </row>
    <row r="968" spans="1:5">
      <c r="A968" s="115"/>
      <c r="B968" s="116"/>
      <c r="C968" s="117"/>
      <c r="D968" s="115"/>
      <c r="E968" s="118"/>
    </row>
    <row r="969" spans="1:5">
      <c r="A969" s="115"/>
      <c r="B969" s="116"/>
      <c r="C969" s="117"/>
      <c r="D969" s="115"/>
      <c r="E969" s="118"/>
    </row>
    <row r="970" spans="1:5">
      <c r="A970" s="115"/>
      <c r="B970" s="116"/>
      <c r="C970" s="117"/>
      <c r="D970" s="115"/>
      <c r="E970" s="118"/>
    </row>
    <row r="971" spans="1:5">
      <c r="A971" s="115"/>
      <c r="B971" s="116"/>
      <c r="C971" s="117"/>
      <c r="D971" s="115"/>
      <c r="E971" s="118"/>
    </row>
    <row r="972" spans="1:5">
      <c r="A972" s="115"/>
      <c r="B972" s="116"/>
      <c r="C972" s="117"/>
      <c r="D972" s="115"/>
      <c r="E972" s="118"/>
    </row>
    <row r="973" spans="1:5">
      <c r="A973" s="115"/>
      <c r="B973" s="116"/>
      <c r="C973" s="117"/>
      <c r="D973" s="115"/>
      <c r="E973" s="118"/>
    </row>
    <row r="974" spans="1:5">
      <c r="A974" s="115"/>
      <c r="B974" s="116"/>
      <c r="C974" s="117"/>
      <c r="D974" s="115"/>
      <c r="E974" s="118"/>
    </row>
    <row r="975" spans="1:5">
      <c r="A975" s="115"/>
      <c r="B975" s="116"/>
      <c r="C975" s="117"/>
      <c r="D975" s="115"/>
      <c r="E975" s="118"/>
    </row>
    <row r="976" spans="1:5">
      <c r="A976" s="115"/>
      <c r="B976" s="116"/>
      <c r="C976" s="117"/>
      <c r="D976" s="115"/>
      <c r="E976" s="118"/>
    </row>
    <row r="977" spans="1:5">
      <c r="A977" s="115"/>
      <c r="B977" s="116"/>
      <c r="C977" s="117"/>
      <c r="D977" s="115"/>
      <c r="E977" s="118"/>
    </row>
    <row r="978" spans="1:5">
      <c r="A978" s="115"/>
      <c r="B978" s="116"/>
      <c r="C978" s="117"/>
      <c r="D978" s="115"/>
      <c r="E978" s="118"/>
    </row>
    <row r="979" spans="1:5">
      <c r="A979" s="115"/>
      <c r="B979" s="116"/>
      <c r="C979" s="117"/>
      <c r="D979" s="115"/>
      <c r="E979" s="118"/>
    </row>
    <row r="980" spans="1:5">
      <c r="A980" s="115"/>
      <c r="B980" s="116"/>
      <c r="C980" s="117"/>
      <c r="D980" s="115"/>
      <c r="E980" s="118"/>
    </row>
    <row r="981" spans="1:5">
      <c r="A981" s="115"/>
      <c r="B981" s="116"/>
      <c r="C981" s="117"/>
      <c r="D981" s="115"/>
      <c r="E981" s="118"/>
    </row>
    <row r="982" spans="1:5">
      <c r="A982" s="115"/>
      <c r="B982" s="116"/>
      <c r="C982" s="117"/>
      <c r="D982" s="115"/>
      <c r="E982" s="118"/>
    </row>
    <row r="983" spans="1:5">
      <c r="A983" s="115"/>
      <c r="B983" s="116"/>
      <c r="C983" s="117"/>
      <c r="D983" s="115"/>
      <c r="E983" s="118"/>
    </row>
    <row r="984" spans="1:5">
      <c r="A984" s="115"/>
      <c r="B984" s="116"/>
      <c r="C984" s="117"/>
      <c r="D984" s="115"/>
      <c r="E984" s="118"/>
    </row>
    <row r="985" spans="1:5">
      <c r="A985" s="115"/>
      <c r="B985" s="116"/>
      <c r="C985" s="117"/>
      <c r="D985" s="115"/>
      <c r="E985" s="118"/>
    </row>
    <row r="986" spans="1:5">
      <c r="A986" s="115"/>
      <c r="B986" s="116"/>
      <c r="C986" s="117"/>
      <c r="D986" s="115"/>
      <c r="E986" s="118"/>
    </row>
    <row r="987" spans="1:5">
      <c r="A987" s="115"/>
      <c r="B987" s="116"/>
      <c r="C987" s="117"/>
      <c r="D987" s="115"/>
      <c r="E987" s="118"/>
    </row>
    <row r="988" spans="1:5">
      <c r="A988" s="115"/>
      <c r="B988" s="116"/>
      <c r="C988" s="117"/>
      <c r="D988" s="115"/>
      <c r="E988" s="118"/>
    </row>
    <row r="989" spans="1:5">
      <c r="A989" s="115"/>
      <c r="B989" s="116"/>
      <c r="C989" s="117"/>
      <c r="D989" s="115"/>
      <c r="E989" s="118"/>
    </row>
    <row r="990" spans="1:5">
      <c r="A990" s="115"/>
      <c r="B990" s="116"/>
      <c r="C990" s="117"/>
      <c r="D990" s="115"/>
      <c r="E990" s="118"/>
    </row>
    <row r="991" spans="1:5">
      <c r="A991" s="115"/>
      <c r="B991" s="116"/>
      <c r="C991" s="117"/>
      <c r="D991" s="115"/>
      <c r="E991" s="118"/>
    </row>
    <row r="992" spans="1:5">
      <c r="A992" s="115"/>
      <c r="B992" s="116"/>
      <c r="C992" s="117"/>
      <c r="D992" s="115"/>
      <c r="E992" s="118"/>
    </row>
    <row r="993" spans="1:5">
      <c r="A993" s="115"/>
      <c r="B993" s="116"/>
      <c r="C993" s="117"/>
      <c r="D993" s="115"/>
      <c r="E993" s="118"/>
    </row>
    <row r="994" spans="1:5">
      <c r="A994" s="115"/>
      <c r="B994" s="116"/>
      <c r="C994" s="117"/>
      <c r="D994" s="115"/>
      <c r="E994" s="118"/>
    </row>
    <row r="995" spans="1:5">
      <c r="A995" s="115"/>
      <c r="B995" s="116"/>
      <c r="C995" s="117"/>
      <c r="D995" s="115"/>
      <c r="E995" s="118"/>
    </row>
    <row r="996" spans="1:5">
      <c r="A996" s="115"/>
      <c r="B996" s="116"/>
      <c r="C996" s="117"/>
      <c r="D996" s="115"/>
      <c r="E996" s="118"/>
    </row>
    <row r="997" spans="1:5">
      <c r="A997" s="115"/>
      <c r="B997" s="116"/>
      <c r="C997" s="117"/>
      <c r="D997" s="115"/>
      <c r="E997" s="118"/>
    </row>
    <row r="998" spans="1:5">
      <c r="A998" s="115"/>
      <c r="B998" s="116"/>
      <c r="C998" s="117"/>
      <c r="D998" s="115"/>
      <c r="E998" s="118"/>
    </row>
    <row r="999" spans="1:5">
      <c r="A999" s="115"/>
      <c r="B999" s="116"/>
      <c r="C999" s="117"/>
      <c r="D999" s="115"/>
      <c r="E999" s="118"/>
    </row>
    <row r="1000" spans="1:5">
      <c r="A1000" s="115"/>
      <c r="B1000" s="116"/>
      <c r="C1000" s="117"/>
      <c r="D1000" s="115"/>
      <c r="E1000" s="118"/>
    </row>
    <row r="1001" spans="1:5">
      <c r="A1001" s="115"/>
      <c r="B1001" s="116"/>
      <c r="C1001" s="117"/>
      <c r="D1001" s="115"/>
      <c r="E1001" s="118"/>
    </row>
    <row r="1002" spans="1:5">
      <c r="A1002" s="115"/>
      <c r="B1002" s="116"/>
      <c r="C1002" s="117"/>
      <c r="D1002" s="115"/>
      <c r="E1002" s="118"/>
    </row>
    <row r="1003" spans="1:5">
      <c r="A1003" s="115"/>
      <c r="B1003" s="116"/>
      <c r="C1003" s="117"/>
      <c r="D1003" s="115"/>
      <c r="E1003" s="118"/>
    </row>
    <row r="1004" spans="1:5">
      <c r="A1004" s="115"/>
      <c r="B1004" s="116"/>
      <c r="C1004" s="117"/>
      <c r="D1004" s="115"/>
      <c r="E1004" s="118"/>
    </row>
    <row r="1005" spans="1:5">
      <c r="A1005" s="115"/>
      <c r="B1005" s="116"/>
      <c r="C1005" s="117"/>
      <c r="D1005" s="115"/>
      <c r="E1005" s="118"/>
    </row>
    <row r="1006" spans="1:5">
      <c r="A1006" s="115"/>
      <c r="B1006" s="116"/>
      <c r="C1006" s="117"/>
      <c r="D1006" s="115"/>
      <c r="E1006" s="118"/>
    </row>
    <row r="1007" spans="1:5">
      <c r="A1007" s="115"/>
      <c r="B1007" s="116"/>
      <c r="C1007" s="117"/>
      <c r="D1007" s="115"/>
      <c r="E1007" s="118"/>
    </row>
    <row r="1008" spans="1:5">
      <c r="A1008" s="115"/>
      <c r="B1008" s="116"/>
      <c r="C1008" s="117"/>
      <c r="D1008" s="115"/>
      <c r="E1008" s="118"/>
    </row>
    <row r="1009" spans="1:5">
      <c r="A1009" s="115"/>
      <c r="B1009" s="116"/>
      <c r="C1009" s="117"/>
      <c r="D1009" s="115"/>
      <c r="E1009" s="118"/>
    </row>
    <row r="1010" spans="1:5">
      <c r="A1010" s="115"/>
      <c r="B1010" s="116"/>
      <c r="C1010" s="117"/>
      <c r="D1010" s="115"/>
      <c r="E1010" s="118"/>
    </row>
    <row r="1011" spans="1:5">
      <c r="A1011" s="115"/>
      <c r="B1011" s="116"/>
      <c r="C1011" s="117"/>
      <c r="D1011" s="115"/>
      <c r="E1011" s="118"/>
    </row>
    <row r="1012" spans="1:5">
      <c r="A1012" s="115"/>
      <c r="B1012" s="116"/>
      <c r="C1012" s="117"/>
      <c r="D1012" s="115"/>
      <c r="E1012" s="118"/>
    </row>
    <row r="1013" spans="1:5">
      <c r="A1013" s="115"/>
      <c r="B1013" s="116"/>
      <c r="C1013" s="117"/>
      <c r="D1013" s="115"/>
      <c r="E1013" s="118"/>
    </row>
    <row r="1014" spans="1:5">
      <c r="A1014" s="115"/>
      <c r="B1014" s="116"/>
      <c r="C1014" s="117"/>
      <c r="D1014" s="115"/>
      <c r="E1014" s="118"/>
    </row>
    <row r="1015" spans="1:5">
      <c r="A1015" s="115"/>
      <c r="B1015" s="116"/>
      <c r="C1015" s="117"/>
      <c r="D1015" s="115"/>
      <c r="E1015" s="118"/>
    </row>
    <row r="1016" spans="1:5">
      <c r="A1016" s="115"/>
      <c r="B1016" s="116"/>
      <c r="C1016" s="117"/>
      <c r="D1016" s="115"/>
      <c r="E1016" s="118"/>
    </row>
    <row r="1017" spans="1:5">
      <c r="A1017" s="115"/>
      <c r="B1017" s="116"/>
      <c r="C1017" s="117"/>
      <c r="D1017" s="115"/>
      <c r="E1017" s="118"/>
    </row>
    <row r="1018" spans="1:5">
      <c r="A1018" s="115"/>
      <c r="B1018" s="116"/>
      <c r="C1018" s="117"/>
      <c r="D1018" s="115"/>
      <c r="E1018" s="118"/>
    </row>
    <row r="1019" spans="1:5">
      <c r="A1019" s="115"/>
      <c r="B1019" s="116"/>
      <c r="C1019" s="117"/>
      <c r="D1019" s="115"/>
      <c r="E1019" s="118"/>
    </row>
    <row r="1020" spans="1:5">
      <c r="A1020" s="115"/>
      <c r="B1020" s="116"/>
      <c r="C1020" s="117"/>
      <c r="D1020" s="115"/>
      <c r="E1020" s="118"/>
    </row>
    <row r="1021" spans="1:5">
      <c r="A1021" s="115"/>
      <c r="B1021" s="116"/>
      <c r="C1021" s="117"/>
      <c r="D1021" s="115"/>
      <c r="E1021" s="118"/>
    </row>
    <row r="1022" spans="1:5">
      <c r="A1022" s="115"/>
      <c r="B1022" s="116"/>
      <c r="C1022" s="117"/>
      <c r="D1022" s="115"/>
      <c r="E1022" s="118"/>
    </row>
    <row r="1023" spans="1:5">
      <c r="A1023" s="115"/>
      <c r="B1023" s="116"/>
      <c r="C1023" s="117"/>
      <c r="D1023" s="115"/>
      <c r="E1023" s="118"/>
    </row>
    <row r="1024" spans="1:5">
      <c r="A1024" s="115"/>
      <c r="B1024" s="116"/>
      <c r="C1024" s="117"/>
      <c r="D1024" s="115"/>
      <c r="E1024" s="118"/>
    </row>
    <row r="1025" spans="1:5">
      <c r="A1025" s="115"/>
      <c r="B1025" s="116"/>
      <c r="C1025" s="117"/>
      <c r="D1025" s="115"/>
      <c r="E1025" s="118"/>
    </row>
    <row r="1026" spans="1:5">
      <c r="A1026" s="115"/>
      <c r="B1026" s="116"/>
      <c r="C1026" s="117"/>
      <c r="D1026" s="115"/>
      <c r="E1026" s="118"/>
    </row>
    <row r="1027" spans="1:5">
      <c r="A1027" s="115"/>
      <c r="B1027" s="116"/>
      <c r="C1027" s="117"/>
      <c r="D1027" s="115"/>
      <c r="E1027" s="118"/>
    </row>
    <row r="1028" spans="1:5">
      <c r="A1028" s="115"/>
      <c r="B1028" s="116"/>
      <c r="C1028" s="117"/>
      <c r="D1028" s="115"/>
      <c r="E1028" s="118"/>
    </row>
    <row r="1029" spans="1:5">
      <c r="A1029" s="115"/>
      <c r="B1029" s="116"/>
      <c r="C1029" s="117"/>
      <c r="D1029" s="115"/>
      <c r="E1029" s="118"/>
    </row>
    <row r="1030" spans="1:5">
      <c r="A1030" s="115"/>
      <c r="B1030" s="116"/>
      <c r="C1030" s="117"/>
      <c r="D1030" s="115"/>
      <c r="E1030" s="118"/>
    </row>
    <row r="1031" spans="1:5">
      <c r="A1031" s="115"/>
      <c r="B1031" s="116"/>
      <c r="C1031" s="117"/>
      <c r="D1031" s="115"/>
      <c r="E1031" s="118"/>
    </row>
    <row r="1032" spans="1:5">
      <c r="A1032" s="115"/>
      <c r="B1032" s="116"/>
      <c r="C1032" s="117"/>
      <c r="D1032" s="115"/>
      <c r="E1032" s="118"/>
    </row>
    <row r="1033" spans="1:5">
      <c r="A1033" s="115"/>
      <c r="B1033" s="116"/>
      <c r="C1033" s="117"/>
      <c r="D1033" s="115"/>
      <c r="E1033" s="118"/>
    </row>
    <row r="1034" spans="1:5">
      <c r="A1034" s="115"/>
      <c r="B1034" s="116"/>
      <c r="C1034" s="117"/>
      <c r="D1034" s="115"/>
      <c r="E1034" s="118"/>
    </row>
    <row r="1035" spans="1:5">
      <c r="A1035" s="115"/>
      <c r="B1035" s="116"/>
      <c r="C1035" s="117"/>
      <c r="D1035" s="115"/>
      <c r="E1035" s="118"/>
    </row>
    <row r="1036" spans="1:5">
      <c r="A1036" s="115"/>
      <c r="B1036" s="116"/>
      <c r="C1036" s="117"/>
      <c r="D1036" s="115"/>
      <c r="E1036" s="118"/>
    </row>
    <row r="1037" spans="1:5">
      <c r="A1037" s="115"/>
      <c r="B1037" s="116"/>
      <c r="C1037" s="117"/>
      <c r="D1037" s="115"/>
      <c r="E1037" s="118"/>
    </row>
    <row r="1038" spans="1:5">
      <c r="A1038" s="115"/>
      <c r="B1038" s="116"/>
      <c r="C1038" s="117"/>
      <c r="D1038" s="115"/>
      <c r="E1038" s="118"/>
    </row>
    <row r="1039" spans="1:5">
      <c r="A1039" s="115"/>
      <c r="B1039" s="116"/>
      <c r="C1039" s="117"/>
      <c r="D1039" s="115"/>
      <c r="E1039" s="118"/>
    </row>
    <row r="1040" spans="1:5">
      <c r="A1040" s="115"/>
      <c r="B1040" s="116"/>
      <c r="C1040" s="117"/>
      <c r="D1040" s="115"/>
      <c r="E1040" s="118"/>
    </row>
    <row r="1041" spans="1:5">
      <c r="A1041" s="115"/>
      <c r="B1041" s="116"/>
      <c r="C1041" s="117"/>
      <c r="D1041" s="115"/>
      <c r="E1041" s="118"/>
    </row>
    <row r="1042" spans="1:5">
      <c r="A1042" s="115"/>
      <c r="B1042" s="116"/>
      <c r="C1042" s="117"/>
      <c r="D1042" s="115"/>
      <c r="E1042" s="118"/>
    </row>
    <row r="1043" spans="1:5">
      <c r="A1043" s="115"/>
      <c r="B1043" s="116"/>
      <c r="C1043" s="117"/>
      <c r="D1043" s="115"/>
      <c r="E1043" s="118"/>
    </row>
    <row r="1044" spans="1:5">
      <c r="A1044" s="115"/>
      <c r="B1044" s="116"/>
      <c r="C1044" s="117"/>
      <c r="D1044" s="115"/>
      <c r="E1044" s="118"/>
    </row>
    <row r="1045" spans="1:5">
      <c r="A1045" s="115"/>
      <c r="B1045" s="116"/>
      <c r="C1045" s="117"/>
      <c r="D1045" s="115"/>
      <c r="E1045" s="118"/>
    </row>
    <row r="1046" spans="1:5">
      <c r="A1046" s="115"/>
      <c r="B1046" s="116"/>
      <c r="C1046" s="117"/>
      <c r="D1046" s="115"/>
      <c r="E1046" s="118"/>
    </row>
    <row r="1047" spans="1:5">
      <c r="A1047" s="115"/>
      <c r="B1047" s="116"/>
      <c r="C1047" s="117"/>
      <c r="D1047" s="115"/>
      <c r="E1047" s="118"/>
    </row>
    <row r="1048" spans="1:5">
      <c r="A1048" s="115"/>
      <c r="B1048" s="116"/>
      <c r="C1048" s="117"/>
      <c r="D1048" s="115"/>
      <c r="E1048" s="118"/>
    </row>
    <row r="1049" spans="1:5">
      <c r="A1049" s="115"/>
      <c r="B1049" s="116"/>
      <c r="C1049" s="117"/>
      <c r="D1049" s="115"/>
      <c r="E1049" s="118"/>
    </row>
    <row r="1050" spans="1:5">
      <c r="A1050" s="115"/>
      <c r="B1050" s="116"/>
      <c r="C1050" s="117"/>
      <c r="D1050" s="115"/>
      <c r="E1050" s="118"/>
    </row>
    <row r="1051" spans="1:5">
      <c r="A1051" s="115"/>
      <c r="B1051" s="116"/>
      <c r="C1051" s="117"/>
      <c r="D1051" s="115"/>
      <c r="E1051" s="118"/>
    </row>
    <row r="1052" spans="1:5">
      <c r="A1052" s="115"/>
      <c r="B1052" s="116"/>
      <c r="C1052" s="117"/>
      <c r="D1052" s="115"/>
      <c r="E1052" s="118"/>
    </row>
    <row r="1053" spans="1:5">
      <c r="A1053" s="115"/>
      <c r="B1053" s="116"/>
      <c r="C1053" s="117"/>
      <c r="D1053" s="115"/>
      <c r="E1053" s="118"/>
    </row>
    <row r="1054" spans="1:5">
      <c r="A1054" s="115"/>
      <c r="B1054" s="116"/>
      <c r="C1054" s="117"/>
      <c r="D1054" s="115"/>
      <c r="E1054" s="118"/>
    </row>
    <row r="1055" spans="1:5">
      <c r="A1055" s="115"/>
      <c r="B1055" s="116"/>
      <c r="C1055" s="117"/>
      <c r="D1055" s="115"/>
      <c r="E1055" s="118"/>
    </row>
    <row r="1056" spans="1:5">
      <c r="A1056" s="115"/>
      <c r="B1056" s="116"/>
      <c r="C1056" s="117"/>
      <c r="D1056" s="115"/>
      <c r="E1056" s="118"/>
    </row>
    <row r="1057" spans="1:5">
      <c r="A1057" s="115"/>
      <c r="B1057" s="116"/>
      <c r="C1057" s="117"/>
      <c r="D1057" s="115"/>
      <c r="E1057" s="118"/>
    </row>
    <row r="1058" spans="1:5">
      <c r="A1058" s="115"/>
      <c r="B1058" s="116"/>
      <c r="C1058" s="117"/>
      <c r="D1058" s="115"/>
      <c r="E1058" s="118"/>
    </row>
    <row r="1059" spans="1:5">
      <c r="A1059" s="115"/>
      <c r="B1059" s="116"/>
      <c r="C1059" s="117"/>
      <c r="D1059" s="115"/>
      <c r="E1059" s="118"/>
    </row>
    <row r="1060" spans="1:5">
      <c r="A1060" s="115"/>
      <c r="B1060" s="116"/>
      <c r="C1060" s="117"/>
      <c r="D1060" s="115"/>
      <c r="E1060" s="118"/>
    </row>
    <row r="1061" spans="1:5">
      <c r="A1061" s="115"/>
      <c r="B1061" s="116"/>
      <c r="C1061" s="117"/>
      <c r="D1061" s="115"/>
      <c r="E1061" s="118"/>
    </row>
    <row r="1062" spans="1:5">
      <c r="A1062" s="115"/>
      <c r="B1062" s="116"/>
      <c r="C1062" s="117"/>
      <c r="D1062" s="115"/>
      <c r="E1062" s="118"/>
    </row>
    <row r="1063" spans="1:5">
      <c r="A1063" s="115"/>
      <c r="B1063" s="116"/>
      <c r="C1063" s="117"/>
      <c r="D1063" s="115"/>
      <c r="E1063" s="118"/>
    </row>
    <row r="1064" spans="1:5">
      <c r="A1064" s="115"/>
      <c r="B1064" s="116"/>
      <c r="C1064" s="117"/>
      <c r="D1064" s="115"/>
      <c r="E1064" s="118"/>
    </row>
    <row r="1065" spans="1:5">
      <c r="A1065" s="115"/>
      <c r="B1065" s="116"/>
      <c r="C1065" s="117"/>
      <c r="D1065" s="115"/>
      <c r="E1065" s="118"/>
    </row>
    <row r="1066" spans="1:5">
      <c r="A1066" s="115"/>
      <c r="B1066" s="116"/>
      <c r="C1066" s="117"/>
      <c r="D1066" s="115"/>
      <c r="E1066" s="118"/>
    </row>
    <row r="1067" spans="1:5">
      <c r="A1067" s="115"/>
      <c r="B1067" s="116"/>
      <c r="C1067" s="117"/>
      <c r="D1067" s="115"/>
      <c r="E1067" s="118"/>
    </row>
    <row r="1068" spans="1:5">
      <c r="A1068" s="115"/>
      <c r="B1068" s="116"/>
      <c r="C1068" s="117"/>
      <c r="D1068" s="115"/>
      <c r="E1068" s="118"/>
    </row>
    <row r="1069" spans="1:5">
      <c r="A1069" s="115"/>
      <c r="B1069" s="116"/>
      <c r="C1069" s="117"/>
      <c r="D1069" s="115"/>
      <c r="E1069" s="118"/>
    </row>
    <row r="1070" spans="1:5">
      <c r="A1070" s="115"/>
      <c r="B1070" s="116"/>
      <c r="C1070" s="117"/>
      <c r="D1070" s="115"/>
      <c r="E1070" s="118"/>
    </row>
    <row r="1071" spans="1:5">
      <c r="A1071" s="115"/>
      <c r="B1071" s="116"/>
      <c r="C1071" s="117"/>
      <c r="D1071" s="115"/>
      <c r="E1071" s="118"/>
    </row>
    <row r="1072" spans="1:5">
      <c r="A1072" s="115"/>
      <c r="B1072" s="116"/>
      <c r="C1072" s="117"/>
      <c r="D1072" s="115"/>
      <c r="E1072" s="118"/>
    </row>
    <row r="1073" spans="1:5">
      <c r="A1073" s="115"/>
      <c r="B1073" s="116"/>
      <c r="C1073" s="117"/>
      <c r="D1073" s="115"/>
      <c r="E1073" s="118"/>
    </row>
    <row r="1074" spans="1:5">
      <c r="A1074" s="115"/>
      <c r="B1074" s="116"/>
      <c r="C1074" s="117"/>
      <c r="D1074" s="115"/>
      <c r="E1074" s="118"/>
    </row>
    <row r="1075" spans="1:5">
      <c r="A1075" s="115"/>
      <c r="B1075" s="116"/>
      <c r="C1075" s="117"/>
      <c r="D1075" s="115"/>
      <c r="E1075" s="118"/>
    </row>
    <row r="1076" spans="1:5">
      <c r="A1076" s="115"/>
      <c r="B1076" s="116"/>
      <c r="C1076" s="117"/>
      <c r="D1076" s="115"/>
      <c r="E1076" s="118"/>
    </row>
    <row r="1077" spans="1:5">
      <c r="A1077" s="115"/>
      <c r="B1077" s="116"/>
      <c r="C1077" s="117"/>
      <c r="D1077" s="115"/>
      <c r="E1077" s="118"/>
    </row>
    <row r="1078" spans="1:5">
      <c r="A1078" s="115"/>
      <c r="B1078" s="116"/>
      <c r="C1078" s="117"/>
      <c r="D1078" s="115"/>
      <c r="E1078" s="118"/>
    </row>
    <row r="1079" spans="1:5">
      <c r="A1079" s="115"/>
      <c r="B1079" s="116"/>
      <c r="C1079" s="117"/>
      <c r="D1079" s="115"/>
      <c r="E1079" s="118"/>
    </row>
    <row r="1080" spans="1:5">
      <c r="A1080" s="115"/>
      <c r="B1080" s="116"/>
      <c r="C1080" s="117"/>
      <c r="D1080" s="115"/>
      <c r="E1080" s="118"/>
    </row>
    <row r="1081" spans="1:5">
      <c r="A1081" s="115"/>
      <c r="B1081" s="116"/>
      <c r="C1081" s="117"/>
      <c r="D1081" s="115"/>
      <c r="E1081" s="118"/>
    </row>
    <row r="1082" spans="1:5">
      <c r="A1082" s="115"/>
      <c r="B1082" s="116"/>
      <c r="C1082" s="117"/>
      <c r="D1082" s="115"/>
      <c r="E1082" s="118"/>
    </row>
    <row r="1083" spans="1:5">
      <c r="A1083" s="115"/>
      <c r="B1083" s="116"/>
      <c r="C1083" s="117"/>
      <c r="D1083" s="115"/>
      <c r="E1083" s="118"/>
    </row>
    <row r="1084" spans="1:5">
      <c r="A1084" s="115"/>
      <c r="B1084" s="116"/>
      <c r="C1084" s="117"/>
      <c r="D1084" s="115"/>
      <c r="E1084" s="118"/>
    </row>
    <row r="1085" spans="1:5">
      <c r="A1085" s="115"/>
      <c r="B1085" s="116"/>
      <c r="C1085" s="117"/>
      <c r="D1085" s="115"/>
      <c r="E1085" s="118"/>
    </row>
    <row r="1086" spans="1:5">
      <c r="A1086" s="115"/>
      <c r="B1086" s="116"/>
      <c r="C1086" s="117"/>
      <c r="D1086" s="115"/>
      <c r="E1086" s="118"/>
    </row>
    <row r="1087" spans="1:5">
      <c r="A1087" s="115"/>
      <c r="B1087" s="116"/>
      <c r="C1087" s="117"/>
      <c r="D1087" s="115"/>
      <c r="E1087" s="118"/>
    </row>
    <row r="1088" spans="1:5">
      <c r="A1088" s="115"/>
      <c r="B1088" s="116"/>
      <c r="C1088" s="117"/>
      <c r="D1088" s="115"/>
      <c r="E1088" s="118"/>
    </row>
    <row r="1089" spans="1:5">
      <c r="A1089" s="115"/>
      <c r="B1089" s="116"/>
      <c r="C1089" s="117"/>
      <c r="D1089" s="115"/>
      <c r="E1089" s="118"/>
    </row>
    <row r="1090" spans="1:5">
      <c r="A1090" s="115"/>
      <c r="B1090" s="116"/>
      <c r="C1090" s="117"/>
      <c r="D1090" s="115"/>
      <c r="E1090" s="118"/>
    </row>
    <row r="1091" spans="1:5">
      <c r="A1091" s="115"/>
      <c r="B1091" s="116"/>
      <c r="C1091" s="117"/>
      <c r="D1091" s="115"/>
      <c r="E1091" s="118"/>
    </row>
    <row r="1092" spans="1:5">
      <c r="A1092" s="115"/>
      <c r="B1092" s="116"/>
      <c r="C1092" s="117"/>
      <c r="D1092" s="115"/>
      <c r="E1092" s="118"/>
    </row>
    <row r="1093" spans="1:5">
      <c r="A1093" s="115"/>
      <c r="B1093" s="116"/>
      <c r="C1093" s="117"/>
      <c r="D1093" s="115"/>
      <c r="E1093" s="118"/>
    </row>
    <row r="1094" spans="1:5">
      <c r="A1094" s="115"/>
      <c r="B1094" s="116"/>
      <c r="C1094" s="117"/>
      <c r="D1094" s="115"/>
      <c r="E1094" s="118"/>
    </row>
    <row r="1095" spans="1:5">
      <c r="A1095" s="115"/>
      <c r="B1095" s="116"/>
      <c r="C1095" s="117"/>
      <c r="D1095" s="115"/>
      <c r="E1095" s="118"/>
    </row>
    <row r="1096" spans="1:5">
      <c r="A1096" s="115"/>
      <c r="B1096" s="116"/>
      <c r="C1096" s="117"/>
      <c r="D1096" s="115"/>
      <c r="E1096" s="118"/>
    </row>
    <row r="1097" spans="1:5">
      <c r="A1097" s="115"/>
      <c r="B1097" s="116"/>
      <c r="C1097" s="117"/>
      <c r="D1097" s="115"/>
      <c r="E1097" s="118"/>
    </row>
    <row r="1098" spans="1:5">
      <c r="A1098" s="115"/>
      <c r="B1098" s="116"/>
      <c r="C1098" s="117"/>
      <c r="D1098" s="115"/>
      <c r="E1098" s="118"/>
    </row>
    <row r="1099" spans="1:5">
      <c r="A1099" s="115"/>
      <c r="B1099" s="116"/>
      <c r="C1099" s="117"/>
      <c r="D1099" s="115"/>
      <c r="E1099" s="118"/>
    </row>
    <row r="1100" spans="1:5">
      <c r="A1100" s="115"/>
      <c r="B1100" s="116"/>
      <c r="C1100" s="117"/>
      <c r="D1100" s="115"/>
      <c r="E1100" s="118"/>
    </row>
    <row r="1101" spans="1:5">
      <c r="A1101" s="115"/>
      <c r="B1101" s="116"/>
      <c r="C1101" s="117"/>
      <c r="D1101" s="115"/>
      <c r="E1101" s="118"/>
    </row>
    <row r="1102" spans="1:5">
      <c r="A1102" s="115"/>
      <c r="B1102" s="116"/>
      <c r="C1102" s="117"/>
      <c r="D1102" s="115"/>
      <c r="E1102" s="118"/>
    </row>
    <row r="1103" spans="1:5">
      <c r="A1103" s="115"/>
      <c r="B1103" s="116"/>
      <c r="C1103" s="117"/>
      <c r="D1103" s="115"/>
      <c r="E1103" s="118"/>
    </row>
    <row r="1104" spans="1:5">
      <c r="A1104" s="115"/>
      <c r="B1104" s="116"/>
      <c r="C1104" s="117"/>
      <c r="D1104" s="115"/>
      <c r="E1104" s="118"/>
    </row>
    <row r="1105" spans="1:5">
      <c r="A1105" s="115"/>
      <c r="B1105" s="116"/>
      <c r="C1105" s="117"/>
      <c r="D1105" s="115"/>
      <c r="E1105" s="118"/>
    </row>
    <row r="1106" spans="1:5">
      <c r="A1106" s="115"/>
      <c r="B1106" s="116"/>
      <c r="C1106" s="117"/>
      <c r="D1106" s="115"/>
      <c r="E1106" s="118"/>
    </row>
    <row r="1107" spans="1:5">
      <c r="A1107" s="115"/>
      <c r="B1107" s="116"/>
      <c r="C1107" s="117"/>
      <c r="D1107" s="115"/>
      <c r="E1107" s="118"/>
    </row>
    <row r="1108" spans="1:5">
      <c r="A1108" s="115"/>
      <c r="B1108" s="116"/>
      <c r="C1108" s="117"/>
      <c r="D1108" s="115"/>
      <c r="E1108" s="118"/>
    </row>
    <row r="1109" spans="1:5">
      <c r="A1109" s="115"/>
      <c r="B1109" s="116"/>
      <c r="C1109" s="117"/>
      <c r="D1109" s="115"/>
      <c r="E1109" s="118"/>
    </row>
    <row r="1110" spans="1:5">
      <c r="A1110" s="115"/>
      <c r="B1110" s="116"/>
      <c r="C1110" s="117"/>
      <c r="D1110" s="115"/>
      <c r="E1110" s="118"/>
    </row>
    <row r="1111" spans="1:5">
      <c r="A1111" s="115"/>
      <c r="B1111" s="116"/>
      <c r="C1111" s="117"/>
      <c r="D1111" s="115"/>
      <c r="E1111" s="118"/>
    </row>
    <row r="1112" spans="1:5">
      <c r="A1112" s="115"/>
      <c r="B1112" s="116"/>
      <c r="C1112" s="117"/>
      <c r="D1112" s="115"/>
      <c r="E1112" s="118"/>
    </row>
    <row r="1113" spans="1:5">
      <c r="A1113" s="115"/>
      <c r="B1113" s="116"/>
      <c r="C1113" s="117"/>
      <c r="D1113" s="115"/>
      <c r="E1113" s="118"/>
    </row>
    <row r="1114" spans="1:5">
      <c r="A1114" s="115"/>
      <c r="B1114" s="116"/>
      <c r="C1114" s="117"/>
      <c r="D1114" s="115"/>
      <c r="E1114" s="118"/>
    </row>
    <row r="1115" spans="1:5">
      <c r="A1115" s="115"/>
      <c r="B1115" s="116"/>
      <c r="C1115" s="117"/>
      <c r="D1115" s="115"/>
      <c r="E1115" s="118"/>
    </row>
    <row r="1116" spans="1:5">
      <c r="A1116" s="115"/>
      <c r="B1116" s="116"/>
      <c r="C1116" s="117"/>
      <c r="D1116" s="115"/>
      <c r="E1116" s="118"/>
    </row>
    <row r="1117" spans="1:5">
      <c r="A1117" s="115"/>
      <c r="B1117" s="116"/>
      <c r="C1117" s="117"/>
      <c r="D1117" s="115"/>
      <c r="E1117" s="118"/>
    </row>
    <row r="1118" spans="1:5">
      <c r="A1118" s="115"/>
      <c r="B1118" s="116"/>
      <c r="C1118" s="117"/>
      <c r="D1118" s="115"/>
      <c r="E1118" s="118"/>
    </row>
    <row r="1119" spans="1:5">
      <c r="A1119" s="115"/>
      <c r="B1119" s="116"/>
      <c r="C1119" s="117"/>
      <c r="D1119" s="115"/>
      <c r="E1119" s="118"/>
    </row>
    <row r="1120" spans="1:5">
      <c r="A1120" s="115"/>
      <c r="B1120" s="116"/>
      <c r="C1120" s="117"/>
      <c r="D1120" s="115"/>
      <c r="E1120" s="118"/>
    </row>
    <row r="1121" spans="1:5">
      <c r="A1121" s="115"/>
      <c r="B1121" s="116"/>
      <c r="C1121" s="117"/>
      <c r="D1121" s="115"/>
      <c r="E1121" s="118"/>
    </row>
    <row r="1122" spans="1:5">
      <c r="A1122" s="115"/>
      <c r="B1122" s="116"/>
      <c r="C1122" s="117"/>
      <c r="D1122" s="115"/>
      <c r="E1122" s="118"/>
    </row>
    <row r="1123" spans="1:5">
      <c r="A1123" s="115"/>
      <c r="B1123" s="116"/>
      <c r="C1123" s="117"/>
      <c r="D1123" s="115"/>
      <c r="E1123" s="118"/>
    </row>
    <row r="1124" spans="1:5">
      <c r="A1124" s="115"/>
      <c r="B1124" s="116"/>
      <c r="C1124" s="117"/>
      <c r="D1124" s="115"/>
      <c r="E1124" s="118"/>
    </row>
    <row r="1125" spans="1:5">
      <c r="A1125" s="115"/>
      <c r="B1125" s="116"/>
      <c r="C1125" s="117"/>
      <c r="D1125" s="115"/>
      <c r="E1125" s="118"/>
    </row>
    <row r="1126" spans="1:5">
      <c r="A1126" s="115"/>
      <c r="B1126" s="116"/>
      <c r="C1126" s="117"/>
      <c r="D1126" s="115"/>
      <c r="E1126" s="118"/>
    </row>
    <row r="1127" spans="1:5">
      <c r="A1127" s="115"/>
      <c r="B1127" s="116"/>
      <c r="C1127" s="117"/>
      <c r="D1127" s="115"/>
      <c r="E1127" s="118"/>
    </row>
    <row r="1128" spans="1:5">
      <c r="A1128" s="115"/>
      <c r="B1128" s="116"/>
      <c r="C1128" s="117"/>
      <c r="D1128" s="115"/>
      <c r="E1128" s="118"/>
    </row>
    <row r="1129" spans="1:5">
      <c r="A1129" s="115"/>
      <c r="B1129" s="116"/>
      <c r="C1129" s="117"/>
      <c r="D1129" s="115"/>
      <c r="E1129" s="118"/>
    </row>
    <row r="1130" spans="1:5">
      <c r="A1130" s="115"/>
      <c r="B1130" s="116"/>
      <c r="C1130" s="117"/>
      <c r="D1130" s="115"/>
      <c r="E1130" s="118"/>
    </row>
    <row r="1131" spans="1:5">
      <c r="A1131" s="115"/>
      <c r="B1131" s="116"/>
      <c r="C1131" s="117"/>
      <c r="D1131" s="115"/>
      <c r="E1131" s="118"/>
    </row>
    <row r="1132" spans="1:5">
      <c r="A1132" s="115"/>
      <c r="B1132" s="116"/>
      <c r="C1132" s="117"/>
      <c r="D1132" s="115"/>
      <c r="E1132" s="118"/>
    </row>
    <row r="1133" spans="1:5">
      <c r="A1133" s="115"/>
      <c r="B1133" s="116"/>
      <c r="C1133" s="117"/>
      <c r="D1133" s="115"/>
      <c r="E1133" s="118"/>
    </row>
    <row r="1134" spans="1:5">
      <c r="A1134" s="115"/>
      <c r="B1134" s="116"/>
      <c r="C1134" s="117"/>
      <c r="D1134" s="115"/>
      <c r="E1134" s="118"/>
    </row>
    <row r="1135" spans="1:5">
      <c r="A1135" s="115"/>
      <c r="B1135" s="116"/>
      <c r="C1135" s="117"/>
      <c r="D1135" s="115"/>
      <c r="E1135" s="118"/>
    </row>
    <row r="1136" spans="1:5">
      <c r="A1136" s="115"/>
      <c r="B1136" s="116"/>
      <c r="C1136" s="117"/>
      <c r="D1136" s="115"/>
      <c r="E1136" s="118"/>
    </row>
    <row r="1137" spans="1:5">
      <c r="A1137" s="115"/>
      <c r="B1137" s="116"/>
      <c r="C1137" s="117"/>
      <c r="D1137" s="115"/>
      <c r="E1137" s="118"/>
    </row>
    <row r="1138" spans="1:5">
      <c r="A1138" s="115"/>
      <c r="B1138" s="116"/>
      <c r="C1138" s="117"/>
      <c r="D1138" s="115"/>
      <c r="E1138" s="118"/>
    </row>
    <row r="1139" spans="1:5">
      <c r="A1139" s="115"/>
      <c r="B1139" s="116"/>
      <c r="C1139" s="117"/>
      <c r="D1139" s="115"/>
      <c r="E1139" s="118"/>
    </row>
    <row r="1140" spans="1:5">
      <c r="A1140" s="115"/>
      <c r="B1140" s="116"/>
      <c r="C1140" s="117"/>
      <c r="D1140" s="115"/>
      <c r="E1140" s="118"/>
    </row>
    <row r="1141" spans="1:5">
      <c r="A1141" s="115"/>
      <c r="B1141" s="116"/>
      <c r="C1141" s="117"/>
      <c r="D1141" s="115"/>
      <c r="E1141" s="118"/>
    </row>
    <row r="1142" spans="1:5">
      <c r="A1142" s="115"/>
      <c r="B1142" s="116"/>
      <c r="C1142" s="117"/>
      <c r="D1142" s="115"/>
      <c r="E1142" s="118"/>
    </row>
    <row r="1143" spans="1:5">
      <c r="A1143" s="115"/>
      <c r="B1143" s="116"/>
      <c r="C1143" s="117"/>
      <c r="D1143" s="115"/>
      <c r="E1143" s="118"/>
    </row>
    <row r="1144" spans="1:5">
      <c r="A1144" s="115"/>
      <c r="B1144" s="116"/>
      <c r="C1144" s="117"/>
      <c r="D1144" s="115"/>
      <c r="E1144" s="118"/>
    </row>
    <row r="1145" spans="1:5">
      <c r="A1145" s="115"/>
      <c r="B1145" s="116"/>
      <c r="C1145" s="117"/>
      <c r="D1145" s="115"/>
      <c r="E1145" s="118"/>
    </row>
    <row r="1146" spans="1:5">
      <c r="A1146" s="115"/>
      <c r="B1146" s="116"/>
      <c r="C1146" s="117"/>
      <c r="D1146" s="115"/>
      <c r="E1146" s="118"/>
    </row>
  </sheetData>
  <mergeCells count="5">
    <mergeCell ref="C2:G2"/>
    <mergeCell ref="C3:G3"/>
    <mergeCell ref="C4:G4"/>
    <mergeCell ref="C5:G5"/>
    <mergeCell ref="C6:G6"/>
  </mergeCells>
  <pageMargins left="0.23622047244094491" right="0.23622047244094491" top="0.74803149606299213" bottom="0.74803149606299213" header="0.51181102362204722" footer="0.51181102362204722"/>
  <pageSetup paperSize="9" scale="73" fitToHeight="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069"/>
  <sheetViews>
    <sheetView zoomScaleNormal="100" zoomScaleSheetLayoutView="100" workbookViewId="0">
      <pane xSplit="2" ySplit="8" topLeftCell="C9" activePane="bottomRight" state="frozen"/>
      <selection pane="topRight" activeCell="C1" sqref="C1"/>
      <selection pane="bottomLeft" activeCell="A9" sqref="A9"/>
      <selection pane="bottomRight" activeCell="E18" sqref="E18"/>
    </sheetView>
  </sheetViews>
  <sheetFormatPr defaultColWidth="8.42578125" defaultRowHeight="15"/>
  <cols>
    <col min="1" max="1" width="7.140625" style="29" customWidth="1"/>
    <col min="2" max="2" width="67.140625" style="120" customWidth="1"/>
    <col min="3" max="3" width="16.42578125" style="31" customWidth="1"/>
    <col min="4" max="4" width="10.42578125" style="29" customWidth="1"/>
    <col min="5" max="5" width="10.42578125" style="121" customWidth="1"/>
    <col min="6" max="7" width="12.42578125" style="122" customWidth="1"/>
  </cols>
  <sheetData>
    <row r="1" spans="1:7" ht="21" customHeight="1">
      <c r="A1" s="35" t="s">
        <v>37</v>
      </c>
      <c r="B1" s="123"/>
      <c r="C1" s="37"/>
      <c r="D1" s="38"/>
      <c r="E1" s="124"/>
      <c r="F1" s="125"/>
      <c r="G1" s="125"/>
    </row>
    <row r="2" spans="1:7" ht="15" customHeight="1">
      <c r="A2" s="40" t="s">
        <v>38</v>
      </c>
      <c r="B2" s="126"/>
      <c r="C2" s="356" t="s">
        <v>627</v>
      </c>
      <c r="D2" s="356"/>
      <c r="E2" s="356"/>
      <c r="F2" s="356"/>
      <c r="G2" s="356"/>
    </row>
    <row r="3" spans="1:7" ht="15" customHeight="1">
      <c r="A3" s="40" t="s">
        <v>1</v>
      </c>
      <c r="B3" s="126"/>
      <c r="C3" s="357" t="s">
        <v>2</v>
      </c>
      <c r="D3" s="357"/>
      <c r="E3" s="357"/>
      <c r="F3" s="357"/>
      <c r="G3" s="357"/>
    </row>
    <row r="4" spans="1:7" ht="15" customHeight="1">
      <c r="A4" s="40" t="s">
        <v>3</v>
      </c>
      <c r="B4" s="126"/>
      <c r="C4" s="357" t="s">
        <v>40</v>
      </c>
      <c r="D4" s="357"/>
      <c r="E4" s="357"/>
      <c r="F4" s="357"/>
      <c r="G4" s="357"/>
    </row>
    <row r="5" spans="1:7" ht="15" customHeight="1">
      <c r="A5" s="40" t="s">
        <v>5</v>
      </c>
      <c r="B5" s="126"/>
      <c r="C5" s="358" t="s">
        <v>6</v>
      </c>
      <c r="D5" s="358"/>
      <c r="E5" s="358"/>
      <c r="F5" s="358"/>
      <c r="G5" s="358"/>
    </row>
    <row r="6" spans="1:7" ht="15" customHeight="1">
      <c r="A6" s="40" t="s">
        <v>7</v>
      </c>
      <c r="B6" s="126"/>
      <c r="C6" s="357" t="s">
        <v>41</v>
      </c>
      <c r="D6" s="357"/>
      <c r="E6" s="357"/>
      <c r="F6" s="357"/>
      <c r="G6" s="357"/>
    </row>
    <row r="7" spans="1:7" ht="15" customHeight="1">
      <c r="A7" s="42"/>
    </row>
    <row r="8" spans="1:7" ht="27" customHeight="1">
      <c r="A8" s="43" t="s">
        <v>42</v>
      </c>
      <c r="B8" s="127" t="s">
        <v>43</v>
      </c>
      <c r="C8" s="43" t="s">
        <v>44</v>
      </c>
      <c r="D8" s="43" t="s">
        <v>45</v>
      </c>
      <c r="E8" s="46" t="s">
        <v>46</v>
      </c>
      <c r="F8" s="46" t="s">
        <v>47</v>
      </c>
      <c r="G8" s="46" t="s">
        <v>11</v>
      </c>
    </row>
    <row r="9" spans="1:7" ht="15" customHeight="1">
      <c r="A9" s="47" t="s">
        <v>48</v>
      </c>
      <c r="B9" s="128" t="s">
        <v>628</v>
      </c>
      <c r="C9" s="49"/>
      <c r="D9" s="50"/>
      <c r="E9" s="52"/>
      <c r="F9" s="52"/>
      <c r="G9" s="53"/>
    </row>
    <row r="10" spans="1:7" ht="15" customHeight="1">
      <c r="A10" s="54" t="s">
        <v>50</v>
      </c>
      <c r="B10" s="129" t="s">
        <v>211</v>
      </c>
      <c r="C10" s="56" t="s">
        <v>629</v>
      </c>
      <c r="D10" s="57"/>
      <c r="E10" s="59"/>
      <c r="F10" s="59"/>
      <c r="G10" s="60"/>
    </row>
    <row r="11" spans="1:7" ht="15" customHeight="1">
      <c r="A11" s="62" t="s">
        <v>53</v>
      </c>
      <c r="B11" s="130" t="s">
        <v>337</v>
      </c>
      <c r="C11" s="64" t="s">
        <v>338</v>
      </c>
      <c r="D11" s="65"/>
      <c r="E11" s="96"/>
      <c r="F11" s="96"/>
      <c r="G11" s="97"/>
    </row>
    <row r="12" spans="1:7" ht="27" customHeight="1">
      <c r="A12" s="68" t="s">
        <v>56</v>
      </c>
      <c r="B12" s="131" t="s">
        <v>630</v>
      </c>
      <c r="C12" s="65" t="s">
        <v>631</v>
      </c>
      <c r="D12" s="65" t="s">
        <v>95</v>
      </c>
      <c r="E12" s="98">
        <v>1</v>
      </c>
      <c r="F12" s="98"/>
      <c r="G12" s="99">
        <f t="shared" ref="G12:G25" si="0">ROUND(E12*F12,2)</f>
        <v>0</v>
      </c>
    </row>
    <row r="13" spans="1:7" ht="27" customHeight="1">
      <c r="A13" s="68" t="s">
        <v>60</v>
      </c>
      <c r="B13" s="131" t="s">
        <v>632</v>
      </c>
      <c r="C13" s="65" t="s">
        <v>633</v>
      </c>
      <c r="D13" s="65" t="s">
        <v>95</v>
      </c>
      <c r="E13" s="98">
        <v>8</v>
      </c>
      <c r="F13" s="98"/>
      <c r="G13" s="99">
        <f t="shared" si="0"/>
        <v>0</v>
      </c>
    </row>
    <row r="14" spans="1:7" ht="27" customHeight="1">
      <c r="A14" s="68" t="s">
        <v>63</v>
      </c>
      <c r="B14" s="131" t="s">
        <v>634</v>
      </c>
      <c r="C14" s="65" t="s">
        <v>635</v>
      </c>
      <c r="D14" s="65" t="s">
        <v>95</v>
      </c>
      <c r="E14" s="98">
        <v>4</v>
      </c>
      <c r="F14" s="98"/>
      <c r="G14" s="99">
        <f t="shared" si="0"/>
        <v>0</v>
      </c>
    </row>
    <row r="15" spans="1:7" ht="27" customHeight="1">
      <c r="A15" s="68" t="s">
        <v>636</v>
      </c>
      <c r="B15" s="131" t="s">
        <v>637</v>
      </c>
      <c r="C15" s="65" t="s">
        <v>638</v>
      </c>
      <c r="D15" s="65" t="s">
        <v>95</v>
      </c>
      <c r="E15" s="98">
        <v>1</v>
      </c>
      <c r="F15" s="98"/>
      <c r="G15" s="99">
        <f t="shared" si="0"/>
        <v>0</v>
      </c>
    </row>
    <row r="16" spans="1:7" ht="27" customHeight="1">
      <c r="A16" s="68" t="s">
        <v>639</v>
      </c>
      <c r="B16" s="131" t="s">
        <v>640</v>
      </c>
      <c r="C16" s="65" t="s">
        <v>641</v>
      </c>
      <c r="D16" s="65" t="s">
        <v>95</v>
      </c>
      <c r="E16" s="98">
        <v>1</v>
      </c>
      <c r="F16" s="98"/>
      <c r="G16" s="99">
        <f t="shared" si="0"/>
        <v>0</v>
      </c>
    </row>
    <row r="17" spans="1:7" ht="40.5" customHeight="1">
      <c r="A17" s="68" t="s">
        <v>642</v>
      </c>
      <c r="B17" s="131" t="s">
        <v>643</v>
      </c>
      <c r="C17" s="65" t="s">
        <v>644</v>
      </c>
      <c r="D17" s="65" t="s">
        <v>95</v>
      </c>
      <c r="E17" s="98">
        <v>4</v>
      </c>
      <c r="F17" s="98"/>
      <c r="G17" s="99">
        <f t="shared" si="0"/>
        <v>0</v>
      </c>
    </row>
    <row r="18" spans="1:7" ht="40.5" customHeight="1">
      <c r="A18" s="68" t="s">
        <v>645</v>
      </c>
      <c r="B18" s="131" t="s">
        <v>646</v>
      </c>
      <c r="C18" s="65" t="s">
        <v>647</v>
      </c>
      <c r="D18" s="65" t="s">
        <v>95</v>
      </c>
      <c r="E18" s="98">
        <v>1</v>
      </c>
      <c r="F18" s="98"/>
      <c r="G18" s="99">
        <f t="shared" si="0"/>
        <v>0</v>
      </c>
    </row>
    <row r="19" spans="1:7" ht="40.5" customHeight="1">
      <c r="A19" s="68" t="s">
        <v>648</v>
      </c>
      <c r="B19" s="131" t="s">
        <v>649</v>
      </c>
      <c r="C19" s="65" t="s">
        <v>650</v>
      </c>
      <c r="D19" s="65" t="s">
        <v>95</v>
      </c>
      <c r="E19" s="98">
        <v>1</v>
      </c>
      <c r="F19" s="98"/>
      <c r="G19" s="99">
        <f t="shared" si="0"/>
        <v>0</v>
      </c>
    </row>
    <row r="20" spans="1:7" ht="15" customHeight="1">
      <c r="A20" s="68" t="s">
        <v>651</v>
      </c>
      <c r="B20" s="131" t="s">
        <v>652</v>
      </c>
      <c r="C20" s="65" t="s">
        <v>478</v>
      </c>
      <c r="D20" s="65" t="s">
        <v>59</v>
      </c>
      <c r="E20" s="98">
        <v>1</v>
      </c>
      <c r="F20" s="98"/>
      <c r="G20" s="99">
        <f t="shared" si="0"/>
        <v>0</v>
      </c>
    </row>
    <row r="21" spans="1:7" ht="15" customHeight="1">
      <c r="A21" s="68" t="s">
        <v>653</v>
      </c>
      <c r="B21" s="131" t="s">
        <v>654</v>
      </c>
      <c r="C21" s="65" t="s">
        <v>442</v>
      </c>
      <c r="D21" s="65" t="s">
        <v>59</v>
      </c>
      <c r="E21" s="98">
        <v>1</v>
      </c>
      <c r="F21" s="98"/>
      <c r="G21" s="99">
        <f t="shared" si="0"/>
        <v>0</v>
      </c>
    </row>
    <row r="22" spans="1:7" ht="15" customHeight="1">
      <c r="A22" s="68" t="s">
        <v>655</v>
      </c>
      <c r="B22" s="131" t="s">
        <v>656</v>
      </c>
      <c r="C22" s="65" t="s">
        <v>657</v>
      </c>
      <c r="D22" s="65" t="s">
        <v>59</v>
      </c>
      <c r="E22" s="98">
        <v>6</v>
      </c>
      <c r="F22" s="98"/>
      <c r="G22" s="99">
        <f t="shared" si="0"/>
        <v>0</v>
      </c>
    </row>
    <row r="23" spans="1:7" ht="15" customHeight="1">
      <c r="A23" s="68" t="s">
        <v>658</v>
      </c>
      <c r="B23" s="131" t="s">
        <v>659</v>
      </c>
      <c r="C23" s="65" t="s">
        <v>478</v>
      </c>
      <c r="D23" s="65" t="s">
        <v>59</v>
      </c>
      <c r="E23" s="98">
        <v>1</v>
      </c>
      <c r="F23" s="98"/>
      <c r="G23" s="99">
        <f t="shared" si="0"/>
        <v>0</v>
      </c>
    </row>
    <row r="24" spans="1:7" ht="15" customHeight="1">
      <c r="A24" s="68" t="s">
        <v>660</v>
      </c>
      <c r="B24" s="131" t="s">
        <v>367</v>
      </c>
      <c r="C24" s="65" t="s">
        <v>478</v>
      </c>
      <c r="D24" s="65" t="s">
        <v>59</v>
      </c>
      <c r="E24" s="98">
        <v>1</v>
      </c>
      <c r="F24" s="98"/>
      <c r="G24" s="99">
        <f t="shared" si="0"/>
        <v>0</v>
      </c>
    </row>
    <row r="25" spans="1:7" ht="15" customHeight="1">
      <c r="A25" s="68" t="s">
        <v>661</v>
      </c>
      <c r="B25" s="131" t="s">
        <v>662</v>
      </c>
      <c r="C25" s="65" t="s">
        <v>478</v>
      </c>
      <c r="D25" s="65" t="s">
        <v>59</v>
      </c>
      <c r="E25" s="98">
        <v>1</v>
      </c>
      <c r="F25" s="98"/>
      <c r="G25" s="99">
        <f t="shared" si="0"/>
        <v>0</v>
      </c>
    </row>
    <row r="26" spans="1:7" ht="15" customHeight="1">
      <c r="A26" s="79" t="s">
        <v>130</v>
      </c>
      <c r="B26" s="63" t="s">
        <v>220</v>
      </c>
      <c r="C26" s="64" t="s">
        <v>221</v>
      </c>
      <c r="D26" s="65"/>
      <c r="E26" s="96"/>
      <c r="F26" s="98"/>
      <c r="G26" s="97"/>
    </row>
    <row r="27" spans="1:7" ht="15" customHeight="1">
      <c r="A27" s="78" t="s">
        <v>133</v>
      </c>
      <c r="B27" s="69" t="s">
        <v>663</v>
      </c>
      <c r="C27" s="65" t="s">
        <v>226</v>
      </c>
      <c r="D27" s="65" t="s">
        <v>59</v>
      </c>
      <c r="E27" s="98">
        <v>1</v>
      </c>
      <c r="F27" s="98"/>
      <c r="G27" s="99">
        <f t="shared" ref="G27:G36" si="1">ROUND(E27*F27,2)</f>
        <v>0</v>
      </c>
    </row>
    <row r="28" spans="1:7" ht="27" customHeight="1">
      <c r="A28" s="78" t="s">
        <v>136</v>
      </c>
      <c r="B28" s="69" t="s">
        <v>664</v>
      </c>
      <c r="C28" s="65" t="s">
        <v>665</v>
      </c>
      <c r="D28" s="65" t="s">
        <v>95</v>
      </c>
      <c r="E28" s="98">
        <v>11</v>
      </c>
      <c r="F28" s="98"/>
      <c r="G28" s="99">
        <f t="shared" si="1"/>
        <v>0</v>
      </c>
    </row>
    <row r="29" spans="1:7" ht="15" customHeight="1">
      <c r="A29" s="78" t="s">
        <v>139</v>
      </c>
      <c r="B29" s="69" t="s">
        <v>666</v>
      </c>
      <c r="C29" s="65" t="s">
        <v>667</v>
      </c>
      <c r="D29" s="65" t="s">
        <v>299</v>
      </c>
      <c r="E29" s="98">
        <v>240</v>
      </c>
      <c r="F29" s="98"/>
      <c r="G29" s="99">
        <f t="shared" si="1"/>
        <v>0</v>
      </c>
    </row>
    <row r="30" spans="1:7" ht="15" customHeight="1">
      <c r="A30" s="78" t="s">
        <v>142</v>
      </c>
      <c r="B30" s="69" t="s">
        <v>333</v>
      </c>
      <c r="C30" s="65" t="s">
        <v>226</v>
      </c>
      <c r="D30" s="65" t="s">
        <v>59</v>
      </c>
      <c r="E30" s="98">
        <v>1</v>
      </c>
      <c r="F30" s="98"/>
      <c r="G30" s="99">
        <f t="shared" si="1"/>
        <v>0</v>
      </c>
    </row>
    <row r="31" spans="1:7" ht="15" customHeight="1">
      <c r="A31" s="78" t="s">
        <v>145</v>
      </c>
      <c r="B31" s="69" t="s">
        <v>335</v>
      </c>
      <c r="C31" s="65" t="s">
        <v>230</v>
      </c>
      <c r="D31" s="65" t="s">
        <v>59</v>
      </c>
      <c r="E31" s="98">
        <v>1</v>
      </c>
      <c r="F31" s="98"/>
      <c r="G31" s="99">
        <f t="shared" si="1"/>
        <v>0</v>
      </c>
    </row>
    <row r="32" spans="1:7" ht="15" customHeight="1">
      <c r="A32" s="78" t="s">
        <v>668</v>
      </c>
      <c r="B32" s="69" t="s">
        <v>367</v>
      </c>
      <c r="C32" s="65" t="s">
        <v>669</v>
      </c>
      <c r="D32" s="65" t="s">
        <v>59</v>
      </c>
      <c r="E32" s="98">
        <v>1</v>
      </c>
      <c r="F32" s="98"/>
      <c r="G32" s="99">
        <f t="shared" si="1"/>
        <v>0</v>
      </c>
    </row>
    <row r="33" spans="1:7" ht="15" customHeight="1">
      <c r="A33" s="78" t="s">
        <v>670</v>
      </c>
      <c r="B33" s="69" t="s">
        <v>671</v>
      </c>
      <c r="C33" s="65" t="s">
        <v>478</v>
      </c>
      <c r="D33" s="65" t="s">
        <v>59</v>
      </c>
      <c r="E33" s="98">
        <v>1</v>
      </c>
      <c r="F33" s="98"/>
      <c r="G33" s="99">
        <f t="shared" si="1"/>
        <v>0</v>
      </c>
    </row>
    <row r="34" spans="1:7" ht="15" customHeight="1">
      <c r="A34" s="78" t="s">
        <v>672</v>
      </c>
      <c r="B34" s="69" t="s">
        <v>673</v>
      </c>
      <c r="C34" s="65" t="s">
        <v>478</v>
      </c>
      <c r="D34" s="65" t="s">
        <v>59</v>
      </c>
      <c r="E34" s="98">
        <v>1</v>
      </c>
      <c r="F34" s="98"/>
      <c r="G34" s="99">
        <f t="shared" si="1"/>
        <v>0</v>
      </c>
    </row>
    <row r="35" spans="1:7" ht="15" customHeight="1">
      <c r="A35" s="78" t="s">
        <v>674</v>
      </c>
      <c r="B35" s="69" t="s">
        <v>675</v>
      </c>
      <c r="C35" s="65" t="s">
        <v>478</v>
      </c>
      <c r="D35" s="65" t="s">
        <v>95</v>
      </c>
      <c r="E35" s="98">
        <v>11</v>
      </c>
      <c r="F35" s="98"/>
      <c r="G35" s="99">
        <f t="shared" si="1"/>
        <v>0</v>
      </c>
    </row>
    <row r="36" spans="1:7" ht="15" customHeight="1">
      <c r="A36" s="78" t="s">
        <v>676</v>
      </c>
      <c r="B36" s="69" t="s">
        <v>677</v>
      </c>
      <c r="C36" s="65" t="s">
        <v>478</v>
      </c>
      <c r="D36" s="65" t="s">
        <v>59</v>
      </c>
      <c r="E36" s="98">
        <v>1</v>
      </c>
      <c r="F36" s="98"/>
      <c r="G36" s="99">
        <f t="shared" si="1"/>
        <v>0</v>
      </c>
    </row>
    <row r="37" spans="1:7" ht="15" customHeight="1">
      <c r="A37" s="47" t="s">
        <v>247</v>
      </c>
      <c r="B37" s="128" t="s">
        <v>678</v>
      </c>
      <c r="C37" s="49"/>
      <c r="D37" s="50"/>
      <c r="E37" s="52"/>
      <c r="F37" s="52"/>
      <c r="G37" s="53"/>
    </row>
    <row r="38" spans="1:7" ht="15" customHeight="1">
      <c r="A38" s="54" t="s">
        <v>249</v>
      </c>
      <c r="B38" s="129" t="s">
        <v>211</v>
      </c>
      <c r="C38" s="56" t="s">
        <v>629</v>
      </c>
      <c r="D38" s="57"/>
      <c r="E38" s="59"/>
      <c r="F38" s="59"/>
      <c r="G38" s="60"/>
    </row>
    <row r="39" spans="1:7" ht="15" customHeight="1">
      <c r="A39" s="62" t="s">
        <v>250</v>
      </c>
      <c r="B39" s="130" t="s">
        <v>220</v>
      </c>
      <c r="C39" s="64" t="s">
        <v>679</v>
      </c>
      <c r="D39" s="65"/>
      <c r="E39" s="96"/>
      <c r="F39" s="96"/>
      <c r="G39" s="97"/>
    </row>
    <row r="40" spans="1:7" ht="40.5" customHeight="1">
      <c r="A40" s="68" t="s">
        <v>251</v>
      </c>
      <c r="B40" s="131" t="s">
        <v>680</v>
      </c>
      <c r="C40" s="65" t="s">
        <v>681</v>
      </c>
      <c r="D40" s="65" t="s">
        <v>95</v>
      </c>
      <c r="E40" s="98">
        <v>9</v>
      </c>
      <c r="F40" s="98"/>
      <c r="G40" s="99">
        <f t="shared" ref="G40:G47" si="2">ROUND(E40*F40,2)</f>
        <v>0</v>
      </c>
    </row>
    <row r="41" spans="1:7" ht="40.5" customHeight="1">
      <c r="A41" s="68" t="s">
        <v>682</v>
      </c>
      <c r="B41" s="131" t="s">
        <v>683</v>
      </c>
      <c r="C41" s="65" t="s">
        <v>684</v>
      </c>
      <c r="D41" s="65" t="s">
        <v>95</v>
      </c>
      <c r="E41" s="98">
        <v>12</v>
      </c>
      <c r="F41" s="98"/>
      <c r="G41" s="99">
        <f t="shared" si="2"/>
        <v>0</v>
      </c>
    </row>
    <row r="42" spans="1:7" ht="15" customHeight="1">
      <c r="A42" s="68" t="s">
        <v>685</v>
      </c>
      <c r="B42" s="131" t="s">
        <v>686</v>
      </c>
      <c r="C42" s="65" t="s">
        <v>478</v>
      </c>
      <c r="D42" s="65" t="s">
        <v>59</v>
      </c>
      <c r="E42" s="98">
        <v>1</v>
      </c>
      <c r="F42" s="98"/>
      <c r="G42" s="99">
        <f t="shared" si="2"/>
        <v>0</v>
      </c>
    </row>
    <row r="43" spans="1:7" ht="15" customHeight="1">
      <c r="A43" s="68" t="s">
        <v>687</v>
      </c>
      <c r="B43" s="131" t="s">
        <v>688</v>
      </c>
      <c r="C43" s="65" t="s">
        <v>478</v>
      </c>
      <c r="D43" s="65" t="s">
        <v>59</v>
      </c>
      <c r="E43" s="98">
        <v>21</v>
      </c>
      <c r="F43" s="98"/>
      <c r="G43" s="99">
        <f t="shared" si="2"/>
        <v>0</v>
      </c>
    </row>
    <row r="44" spans="1:7" ht="15" customHeight="1">
      <c r="A44" s="68" t="s">
        <v>689</v>
      </c>
      <c r="B44" s="131" t="s">
        <v>690</v>
      </c>
      <c r="C44" s="65" t="s">
        <v>478</v>
      </c>
      <c r="D44" s="65" t="s">
        <v>59</v>
      </c>
      <c r="E44" s="98">
        <v>1</v>
      </c>
      <c r="F44" s="98"/>
      <c r="G44" s="99">
        <f t="shared" si="2"/>
        <v>0</v>
      </c>
    </row>
    <row r="45" spans="1:7" ht="15" customHeight="1">
      <c r="A45" s="68" t="s">
        <v>691</v>
      </c>
      <c r="B45" s="131" t="s">
        <v>692</v>
      </c>
      <c r="C45" s="65" t="s">
        <v>693</v>
      </c>
      <c r="D45" s="65" t="s">
        <v>59</v>
      </c>
      <c r="E45" s="98">
        <v>1</v>
      </c>
      <c r="F45" s="98"/>
      <c r="G45" s="99">
        <f t="shared" si="2"/>
        <v>0</v>
      </c>
    </row>
    <row r="46" spans="1:7" ht="15" customHeight="1">
      <c r="A46" s="68" t="s">
        <v>694</v>
      </c>
      <c r="B46" s="131" t="s">
        <v>367</v>
      </c>
      <c r="C46" s="65" t="s">
        <v>693</v>
      </c>
      <c r="D46" s="65" t="s">
        <v>59</v>
      </c>
      <c r="E46" s="98">
        <v>1</v>
      </c>
      <c r="F46" s="98"/>
      <c r="G46" s="99">
        <f t="shared" si="2"/>
        <v>0</v>
      </c>
    </row>
    <row r="47" spans="1:7" ht="15" customHeight="1">
      <c r="A47" s="68" t="s">
        <v>695</v>
      </c>
      <c r="B47" s="131" t="s">
        <v>677</v>
      </c>
      <c r="C47" s="65" t="s">
        <v>478</v>
      </c>
      <c r="D47" s="65" t="s">
        <v>59</v>
      </c>
      <c r="E47" s="98">
        <v>1</v>
      </c>
      <c r="F47" s="98"/>
      <c r="G47" s="99">
        <f t="shared" si="2"/>
        <v>0</v>
      </c>
    </row>
    <row r="48" spans="1:7" ht="15" customHeight="1">
      <c r="A48" s="47" t="s">
        <v>372</v>
      </c>
      <c r="B48" s="128" t="s">
        <v>696</v>
      </c>
      <c r="C48" s="49"/>
      <c r="D48" s="50"/>
      <c r="E48" s="52"/>
      <c r="F48" s="52"/>
      <c r="G48" s="53"/>
    </row>
    <row r="49" spans="1:7" ht="15" customHeight="1">
      <c r="A49" s="54" t="s">
        <v>374</v>
      </c>
      <c r="B49" s="129" t="s">
        <v>211</v>
      </c>
      <c r="C49" s="56" t="s">
        <v>629</v>
      </c>
      <c r="D49" s="57"/>
      <c r="E49" s="59"/>
      <c r="F49" s="59"/>
      <c r="G49" s="60"/>
    </row>
    <row r="50" spans="1:7" ht="15" customHeight="1">
      <c r="A50" s="62" t="s">
        <v>375</v>
      </c>
      <c r="B50" s="130" t="s">
        <v>337</v>
      </c>
      <c r="C50" s="64" t="s">
        <v>338</v>
      </c>
      <c r="D50" s="65"/>
      <c r="E50" s="96"/>
      <c r="F50" s="96"/>
      <c r="G50" s="97"/>
    </row>
    <row r="51" spans="1:7" ht="14.25" customHeight="1">
      <c r="A51" s="68" t="s">
        <v>378</v>
      </c>
      <c r="B51" s="131" t="s">
        <v>697</v>
      </c>
      <c r="C51" s="65" t="s">
        <v>698</v>
      </c>
      <c r="D51" s="65" t="s">
        <v>95</v>
      </c>
      <c r="E51" s="98">
        <v>1</v>
      </c>
      <c r="F51" s="98"/>
      <c r="G51" s="99">
        <f t="shared" ref="G51:G56" si="3">ROUND(E51*F51,2)</f>
        <v>0</v>
      </c>
    </row>
    <row r="52" spans="1:7" ht="14.25" customHeight="1">
      <c r="A52" s="68" t="s">
        <v>381</v>
      </c>
      <c r="B52" s="131" t="s">
        <v>699</v>
      </c>
      <c r="C52" s="65" t="s">
        <v>700</v>
      </c>
      <c r="D52" s="65" t="s">
        <v>95</v>
      </c>
      <c r="E52" s="98">
        <v>1</v>
      </c>
      <c r="F52" s="98"/>
      <c r="G52" s="99">
        <f t="shared" si="3"/>
        <v>0</v>
      </c>
    </row>
    <row r="53" spans="1:7" ht="15" customHeight="1">
      <c r="A53" s="68" t="s">
        <v>384</v>
      </c>
      <c r="B53" s="131" t="s">
        <v>652</v>
      </c>
      <c r="C53" s="65" t="s">
        <v>701</v>
      </c>
      <c r="D53" s="65" t="s">
        <v>59</v>
      </c>
      <c r="E53" s="98">
        <v>1</v>
      </c>
      <c r="F53" s="98"/>
      <c r="G53" s="99">
        <f t="shared" si="3"/>
        <v>0</v>
      </c>
    </row>
    <row r="54" spans="1:7" ht="15" customHeight="1">
      <c r="A54" s="68" t="s">
        <v>702</v>
      </c>
      <c r="B54" s="131" t="s">
        <v>656</v>
      </c>
      <c r="C54" s="65" t="s">
        <v>703</v>
      </c>
      <c r="D54" s="65" t="s">
        <v>59</v>
      </c>
      <c r="E54" s="98">
        <v>2</v>
      </c>
      <c r="F54" s="98"/>
      <c r="G54" s="99">
        <f t="shared" si="3"/>
        <v>0</v>
      </c>
    </row>
    <row r="55" spans="1:7" ht="15" customHeight="1">
      <c r="A55" s="68" t="s">
        <v>704</v>
      </c>
      <c r="B55" s="131" t="s">
        <v>367</v>
      </c>
      <c r="C55" s="65" t="s">
        <v>705</v>
      </c>
      <c r="D55" s="65" t="s">
        <v>59</v>
      </c>
      <c r="E55" s="98">
        <v>1</v>
      </c>
      <c r="F55" s="98"/>
      <c r="G55" s="99">
        <f t="shared" si="3"/>
        <v>0</v>
      </c>
    </row>
    <row r="56" spans="1:7" ht="15" customHeight="1">
      <c r="A56" s="68" t="s">
        <v>706</v>
      </c>
      <c r="B56" s="131" t="s">
        <v>707</v>
      </c>
      <c r="C56" s="65" t="s">
        <v>708</v>
      </c>
      <c r="D56" s="65" t="s">
        <v>59</v>
      </c>
      <c r="E56" s="98">
        <v>1</v>
      </c>
      <c r="F56" s="98"/>
      <c r="G56" s="99">
        <f t="shared" si="3"/>
        <v>0</v>
      </c>
    </row>
    <row r="57" spans="1:7" ht="15" customHeight="1">
      <c r="A57" s="132" t="s">
        <v>525</v>
      </c>
      <c r="B57" s="133" t="s">
        <v>591</v>
      </c>
      <c r="C57" s="134" t="s">
        <v>525</v>
      </c>
      <c r="D57" s="132"/>
      <c r="E57" s="135"/>
      <c r="F57" s="136"/>
      <c r="G57" s="136"/>
    </row>
    <row r="58" spans="1:7" ht="15" customHeight="1">
      <c r="A58" s="107" t="s">
        <v>527</v>
      </c>
      <c r="B58" s="137" t="s">
        <v>593</v>
      </c>
      <c r="C58" s="109" t="s">
        <v>594</v>
      </c>
      <c r="D58" s="107" t="s">
        <v>148</v>
      </c>
      <c r="E58" s="98">
        <v>3</v>
      </c>
      <c r="F58" s="98"/>
      <c r="G58" s="99">
        <f>ROUND(E58*F58/100,2)</f>
        <v>0</v>
      </c>
    </row>
    <row r="59" spans="1:7" ht="15" customHeight="1">
      <c r="A59" s="107" t="s">
        <v>535</v>
      </c>
      <c r="B59" s="137" t="s">
        <v>596</v>
      </c>
      <c r="C59" s="109" t="s">
        <v>594</v>
      </c>
      <c r="D59" s="107" t="s">
        <v>148</v>
      </c>
      <c r="E59" s="98">
        <v>3</v>
      </c>
      <c r="F59" s="98"/>
      <c r="G59" s="99">
        <f>ROUND(E59*F59/100,2)</f>
        <v>0</v>
      </c>
    </row>
    <row r="60" spans="1:7" ht="15" customHeight="1">
      <c r="A60" s="107" t="s">
        <v>559</v>
      </c>
      <c r="B60" s="137" t="s">
        <v>598</v>
      </c>
      <c r="C60" s="109" t="s">
        <v>594</v>
      </c>
      <c r="D60" s="107" t="s">
        <v>148</v>
      </c>
      <c r="E60" s="98">
        <v>4</v>
      </c>
      <c r="F60" s="98"/>
      <c r="G60" s="99">
        <f>ROUND(E60*F60/100,2)</f>
        <v>0</v>
      </c>
    </row>
    <row r="61" spans="1:7" ht="15" customHeight="1">
      <c r="A61" s="107" t="s">
        <v>709</v>
      </c>
      <c r="B61" s="137" t="s">
        <v>600</v>
      </c>
      <c r="C61" s="109" t="s">
        <v>594</v>
      </c>
      <c r="D61" s="107" t="s">
        <v>148</v>
      </c>
      <c r="E61" s="98">
        <v>2</v>
      </c>
      <c r="F61" s="98"/>
      <c r="G61" s="99">
        <f>ROUND(E61*F61/100,2)</f>
        <v>0</v>
      </c>
    </row>
    <row r="62" spans="1:7" ht="15" customHeight="1">
      <c r="A62" s="107" t="s">
        <v>710</v>
      </c>
      <c r="B62" s="137" t="s">
        <v>602</v>
      </c>
      <c r="C62" s="109" t="s">
        <v>594</v>
      </c>
      <c r="D62" s="107" t="s">
        <v>148</v>
      </c>
      <c r="E62" s="98">
        <v>3</v>
      </c>
      <c r="F62" s="98"/>
      <c r="G62" s="99">
        <f>ROUND(E62*F62/100,2)</f>
        <v>0</v>
      </c>
    </row>
    <row r="63" spans="1:7" ht="15" customHeight="1">
      <c r="A63" s="107" t="s">
        <v>711</v>
      </c>
      <c r="B63" s="30" t="s">
        <v>604</v>
      </c>
      <c r="C63" s="65" t="s">
        <v>594</v>
      </c>
      <c r="D63" s="107" t="s">
        <v>59</v>
      </c>
      <c r="E63" s="98">
        <v>1</v>
      </c>
      <c r="F63" s="98"/>
      <c r="G63" s="99">
        <f>ROUND(E63*F63,2)</f>
        <v>0</v>
      </c>
    </row>
    <row r="64" spans="1:7" ht="15" customHeight="1">
      <c r="A64" s="132" t="s">
        <v>590</v>
      </c>
      <c r="B64" s="48" t="s">
        <v>606</v>
      </c>
      <c r="C64" s="138" t="s">
        <v>525</v>
      </c>
      <c r="D64" s="138"/>
      <c r="E64" s="139"/>
      <c r="F64" s="139"/>
      <c r="G64" s="140"/>
    </row>
    <row r="65" spans="1:7" ht="15" customHeight="1">
      <c r="A65" s="78" t="s">
        <v>592</v>
      </c>
      <c r="B65" s="141" t="s">
        <v>712</v>
      </c>
      <c r="C65" s="65" t="s">
        <v>594</v>
      </c>
      <c r="D65" s="107" t="s">
        <v>59</v>
      </c>
      <c r="E65" s="98">
        <v>1</v>
      </c>
      <c r="F65" s="98"/>
      <c r="G65" s="99">
        <f>ROUND(E65*F65,2)</f>
        <v>0</v>
      </c>
    </row>
    <row r="66" spans="1:7">
      <c r="A66" s="78" t="s">
        <v>595</v>
      </c>
      <c r="B66" s="69" t="s">
        <v>608</v>
      </c>
      <c r="C66" s="65" t="s">
        <v>594</v>
      </c>
      <c r="D66" s="107" t="s">
        <v>59</v>
      </c>
      <c r="E66" s="98">
        <v>1</v>
      </c>
      <c r="F66" s="98"/>
      <c r="G66" s="99">
        <f>ROUND(E66*F66,2)</f>
        <v>0</v>
      </c>
    </row>
    <row r="67" spans="1:7" ht="27">
      <c r="A67" s="78" t="s">
        <v>597</v>
      </c>
      <c r="B67" s="131" t="s">
        <v>713</v>
      </c>
      <c r="C67" s="65" t="s">
        <v>594</v>
      </c>
      <c r="D67" s="78" t="s">
        <v>59</v>
      </c>
      <c r="E67" s="98">
        <v>2</v>
      </c>
      <c r="F67" s="98"/>
      <c r="G67" s="99">
        <f>ROUND(E67*F67,2)</f>
        <v>0</v>
      </c>
    </row>
    <row r="68" spans="1:7" ht="15" customHeight="1">
      <c r="A68" s="78" t="s">
        <v>599</v>
      </c>
      <c r="B68" s="142" t="s">
        <v>714</v>
      </c>
      <c r="C68" s="65" t="s">
        <v>594</v>
      </c>
      <c r="D68" s="78" t="s">
        <v>59</v>
      </c>
      <c r="E68" s="98">
        <v>1</v>
      </c>
      <c r="F68" s="98"/>
      <c r="G68" s="99">
        <f>ROUND(E68*F68,2)</f>
        <v>0</v>
      </c>
    </row>
    <row r="69" spans="1:7" ht="15" customHeight="1">
      <c r="A69" s="111"/>
      <c r="B69" s="143" t="s">
        <v>626</v>
      </c>
      <c r="C69" s="113"/>
      <c r="D69" s="114"/>
      <c r="E69" s="98"/>
      <c r="F69" s="99"/>
      <c r="G69" s="144">
        <f>SUM(G9:G68)</f>
        <v>0</v>
      </c>
    </row>
    <row r="70" spans="1:7">
      <c r="A70" s="115"/>
      <c r="B70" s="145"/>
      <c r="C70" s="117"/>
      <c r="D70" s="115"/>
      <c r="E70" s="146"/>
      <c r="F70" s="147"/>
      <c r="G70" s="147"/>
    </row>
    <row r="71" spans="1:7">
      <c r="A71" s="115"/>
      <c r="B71" s="145"/>
      <c r="C71" s="117"/>
      <c r="D71" s="115"/>
      <c r="E71" s="146"/>
      <c r="F71" s="147"/>
      <c r="G71" s="147"/>
    </row>
    <row r="72" spans="1:7">
      <c r="A72" s="115"/>
      <c r="B72" s="145"/>
      <c r="C72" s="117"/>
      <c r="D72" s="115"/>
      <c r="E72" s="146"/>
      <c r="F72" s="147"/>
      <c r="G72" s="147"/>
    </row>
    <row r="73" spans="1:7">
      <c r="A73" s="115"/>
      <c r="B73" s="145"/>
      <c r="C73" s="117"/>
      <c r="D73" s="115"/>
      <c r="E73" s="146"/>
      <c r="F73" s="147"/>
      <c r="G73" s="147"/>
    </row>
    <row r="74" spans="1:7">
      <c r="A74" s="115"/>
      <c r="B74" s="145"/>
      <c r="C74" s="117"/>
      <c r="D74" s="115"/>
      <c r="E74" s="146"/>
      <c r="F74" s="147"/>
      <c r="G74" s="147"/>
    </row>
    <row r="75" spans="1:7">
      <c r="A75" s="115"/>
      <c r="B75" s="145"/>
      <c r="C75" s="117"/>
      <c r="D75" s="115"/>
      <c r="E75" s="146"/>
      <c r="F75" s="147"/>
      <c r="G75" s="147"/>
    </row>
    <row r="76" spans="1:7">
      <c r="A76" s="115"/>
      <c r="B76" s="145"/>
      <c r="C76" s="117"/>
      <c r="D76" s="115"/>
      <c r="E76" s="146"/>
      <c r="F76" s="147"/>
      <c r="G76" s="147"/>
    </row>
    <row r="77" spans="1:7">
      <c r="A77" s="115"/>
      <c r="B77" s="145"/>
      <c r="C77" s="117"/>
      <c r="D77" s="115"/>
      <c r="E77" s="146"/>
      <c r="F77" s="147"/>
      <c r="G77" s="147"/>
    </row>
    <row r="78" spans="1:7">
      <c r="A78" s="115"/>
      <c r="B78" s="145"/>
      <c r="C78" s="117"/>
      <c r="D78" s="115"/>
      <c r="E78" s="146"/>
      <c r="F78" s="147"/>
      <c r="G78" s="147"/>
    </row>
    <row r="79" spans="1:7">
      <c r="A79" s="115"/>
      <c r="B79" s="145"/>
      <c r="C79" s="117"/>
      <c r="D79" s="115"/>
      <c r="E79" s="146"/>
      <c r="F79" s="147"/>
      <c r="G79" s="147"/>
    </row>
    <row r="80" spans="1:7">
      <c r="A80" s="115"/>
      <c r="B80" s="145"/>
      <c r="C80" s="117"/>
      <c r="D80" s="115"/>
      <c r="E80" s="146"/>
      <c r="F80" s="147"/>
      <c r="G80" s="147"/>
    </row>
    <row r="81" spans="1:7">
      <c r="A81" s="115"/>
      <c r="B81" s="145"/>
      <c r="C81" s="117"/>
      <c r="D81" s="115"/>
      <c r="E81" s="146"/>
      <c r="F81" s="147"/>
      <c r="G81" s="147"/>
    </row>
    <row r="82" spans="1:7">
      <c r="A82" s="115"/>
      <c r="B82" s="145"/>
      <c r="C82" s="117"/>
      <c r="D82" s="115"/>
      <c r="E82" s="146"/>
      <c r="F82" s="147"/>
      <c r="G82" s="147"/>
    </row>
    <row r="83" spans="1:7">
      <c r="A83" s="115"/>
      <c r="B83" s="145"/>
      <c r="C83" s="117"/>
      <c r="D83" s="115"/>
      <c r="E83" s="146"/>
      <c r="F83" s="147"/>
      <c r="G83" s="147"/>
    </row>
    <row r="84" spans="1:7">
      <c r="A84" s="115"/>
      <c r="B84" s="145"/>
      <c r="C84" s="117"/>
      <c r="D84" s="115"/>
      <c r="E84" s="146"/>
      <c r="F84" s="147"/>
      <c r="G84" s="147"/>
    </row>
    <row r="85" spans="1:7">
      <c r="A85" s="115"/>
      <c r="B85" s="145"/>
      <c r="C85" s="117"/>
      <c r="D85" s="115"/>
      <c r="E85" s="146"/>
      <c r="F85" s="147"/>
      <c r="G85" s="147"/>
    </row>
    <row r="86" spans="1:7">
      <c r="A86" s="115"/>
      <c r="B86" s="145"/>
      <c r="C86" s="117"/>
      <c r="D86" s="115"/>
      <c r="E86" s="146"/>
      <c r="F86" s="147"/>
      <c r="G86" s="147"/>
    </row>
    <row r="87" spans="1:7">
      <c r="A87" s="115"/>
      <c r="B87" s="145"/>
      <c r="C87" s="117"/>
      <c r="D87" s="115"/>
      <c r="E87" s="146"/>
      <c r="F87" s="147"/>
      <c r="G87" s="147"/>
    </row>
    <row r="88" spans="1:7">
      <c r="A88" s="115"/>
      <c r="B88" s="145"/>
      <c r="C88" s="117"/>
      <c r="D88" s="115"/>
      <c r="E88" s="146"/>
      <c r="F88" s="147"/>
      <c r="G88" s="147"/>
    </row>
    <row r="89" spans="1:7">
      <c r="A89" s="115"/>
      <c r="B89" s="145"/>
      <c r="C89" s="117"/>
      <c r="D89" s="115"/>
      <c r="E89" s="146"/>
      <c r="F89" s="147"/>
      <c r="G89" s="147"/>
    </row>
    <row r="90" spans="1:7">
      <c r="A90" s="115"/>
      <c r="B90" s="145"/>
      <c r="C90" s="117"/>
      <c r="D90" s="115"/>
      <c r="E90" s="146"/>
      <c r="F90" s="147"/>
      <c r="G90" s="147"/>
    </row>
    <row r="91" spans="1:7">
      <c r="A91" s="115"/>
      <c r="B91" s="145"/>
      <c r="C91" s="117"/>
      <c r="D91" s="115"/>
      <c r="E91" s="146"/>
      <c r="F91" s="147"/>
      <c r="G91" s="147"/>
    </row>
    <row r="92" spans="1:7">
      <c r="A92" s="115"/>
      <c r="B92" s="145"/>
      <c r="C92" s="117"/>
      <c r="D92" s="115"/>
      <c r="E92" s="146"/>
      <c r="F92" s="147"/>
      <c r="G92" s="147"/>
    </row>
    <row r="93" spans="1:7">
      <c r="A93" s="115"/>
      <c r="B93" s="145"/>
      <c r="C93" s="117"/>
      <c r="D93" s="115"/>
      <c r="E93" s="146"/>
      <c r="F93" s="147"/>
      <c r="G93" s="147"/>
    </row>
    <row r="94" spans="1:7">
      <c r="A94" s="115"/>
      <c r="B94" s="145"/>
      <c r="C94" s="117"/>
      <c r="D94" s="115"/>
      <c r="E94" s="146"/>
      <c r="F94" s="147"/>
      <c r="G94" s="147"/>
    </row>
    <row r="95" spans="1:7">
      <c r="A95" s="115"/>
      <c r="B95" s="145"/>
      <c r="C95" s="117"/>
      <c r="D95" s="115"/>
      <c r="E95" s="146"/>
      <c r="F95" s="147"/>
      <c r="G95" s="147"/>
    </row>
    <row r="96" spans="1:7">
      <c r="A96" s="115"/>
      <c r="B96" s="145"/>
      <c r="C96" s="117"/>
      <c r="D96" s="115"/>
      <c r="E96" s="146"/>
      <c r="F96" s="147"/>
      <c r="G96" s="147"/>
    </row>
    <row r="97" spans="1:7">
      <c r="A97" s="115"/>
      <c r="B97" s="145"/>
      <c r="C97" s="117"/>
      <c r="D97" s="115"/>
      <c r="E97" s="146"/>
      <c r="F97" s="147"/>
      <c r="G97" s="147"/>
    </row>
    <row r="98" spans="1:7">
      <c r="A98" s="115"/>
      <c r="B98" s="145"/>
      <c r="C98" s="117"/>
      <c r="D98" s="115"/>
      <c r="E98" s="146"/>
      <c r="F98" s="147"/>
      <c r="G98" s="147"/>
    </row>
    <row r="99" spans="1:7">
      <c r="A99" s="115"/>
      <c r="B99" s="145"/>
      <c r="C99" s="117"/>
      <c r="D99" s="115"/>
      <c r="E99" s="146"/>
      <c r="F99" s="147"/>
      <c r="G99" s="147"/>
    </row>
    <row r="100" spans="1:7">
      <c r="A100" s="115"/>
      <c r="B100" s="145"/>
      <c r="C100" s="117"/>
      <c r="D100" s="115"/>
      <c r="E100" s="146"/>
      <c r="F100" s="147"/>
      <c r="G100" s="147"/>
    </row>
    <row r="101" spans="1:7">
      <c r="A101" s="115"/>
      <c r="B101" s="145"/>
      <c r="C101" s="117"/>
      <c r="D101" s="115"/>
      <c r="E101" s="146"/>
      <c r="F101" s="147"/>
      <c r="G101" s="147"/>
    </row>
    <row r="102" spans="1:7">
      <c r="A102" s="115"/>
      <c r="B102" s="145"/>
      <c r="C102" s="117"/>
      <c r="D102" s="115"/>
      <c r="E102" s="146"/>
      <c r="F102" s="147"/>
      <c r="G102" s="147"/>
    </row>
    <row r="103" spans="1:7">
      <c r="A103" s="115"/>
      <c r="B103" s="145"/>
      <c r="C103" s="117"/>
      <c r="D103" s="115"/>
      <c r="E103" s="146"/>
      <c r="F103" s="147"/>
      <c r="G103" s="147"/>
    </row>
    <row r="104" spans="1:7">
      <c r="A104" s="115"/>
      <c r="B104" s="145"/>
      <c r="C104" s="117"/>
      <c r="D104" s="115"/>
      <c r="E104" s="146"/>
      <c r="F104" s="147"/>
      <c r="G104" s="147"/>
    </row>
    <row r="105" spans="1:7">
      <c r="A105" s="115"/>
      <c r="B105" s="145"/>
      <c r="C105" s="117"/>
      <c r="D105" s="115"/>
      <c r="E105" s="146"/>
      <c r="F105" s="147"/>
      <c r="G105" s="147"/>
    </row>
    <row r="106" spans="1:7">
      <c r="A106" s="115"/>
      <c r="B106" s="145"/>
      <c r="C106" s="117"/>
      <c r="D106" s="115"/>
      <c r="E106" s="146"/>
      <c r="F106" s="147"/>
      <c r="G106" s="147"/>
    </row>
    <row r="107" spans="1:7">
      <c r="A107" s="115"/>
      <c r="B107" s="145"/>
      <c r="C107" s="117"/>
      <c r="D107" s="115"/>
      <c r="E107" s="146"/>
      <c r="F107" s="147"/>
      <c r="G107" s="147"/>
    </row>
    <row r="108" spans="1:7">
      <c r="A108" s="115"/>
      <c r="B108" s="145"/>
      <c r="C108" s="117"/>
      <c r="D108" s="115"/>
      <c r="E108" s="146"/>
      <c r="F108" s="147"/>
      <c r="G108" s="147"/>
    </row>
    <row r="109" spans="1:7">
      <c r="A109" s="115"/>
      <c r="B109" s="145"/>
      <c r="C109" s="117"/>
      <c r="D109" s="115"/>
      <c r="E109" s="146"/>
      <c r="F109" s="147"/>
      <c r="G109" s="147"/>
    </row>
    <row r="110" spans="1:7">
      <c r="A110" s="115"/>
      <c r="B110" s="145"/>
      <c r="C110" s="117"/>
      <c r="D110" s="115"/>
      <c r="E110" s="146"/>
      <c r="F110" s="147"/>
      <c r="G110" s="147"/>
    </row>
    <row r="111" spans="1:7">
      <c r="A111" s="115"/>
      <c r="B111" s="145"/>
      <c r="C111" s="117"/>
      <c r="D111" s="115"/>
      <c r="E111" s="146"/>
      <c r="F111" s="147"/>
      <c r="G111" s="147"/>
    </row>
    <row r="112" spans="1:7">
      <c r="A112" s="115"/>
      <c r="B112" s="145"/>
      <c r="C112" s="117"/>
      <c r="D112" s="115"/>
      <c r="E112" s="146"/>
      <c r="F112" s="147"/>
      <c r="G112" s="147"/>
    </row>
    <row r="113" spans="1:7">
      <c r="A113" s="115"/>
      <c r="B113" s="145"/>
      <c r="C113" s="117"/>
      <c r="D113" s="115"/>
      <c r="E113" s="146"/>
      <c r="F113" s="147"/>
      <c r="G113" s="147"/>
    </row>
    <row r="114" spans="1:7">
      <c r="A114" s="115"/>
      <c r="B114" s="145"/>
      <c r="C114" s="117"/>
      <c r="D114" s="115"/>
      <c r="E114" s="146"/>
      <c r="F114" s="147"/>
      <c r="G114" s="147"/>
    </row>
    <row r="115" spans="1:7">
      <c r="A115" s="115"/>
      <c r="B115" s="145"/>
      <c r="C115" s="117"/>
      <c r="D115" s="115"/>
      <c r="E115" s="146"/>
      <c r="F115" s="147"/>
      <c r="G115" s="147"/>
    </row>
    <row r="116" spans="1:7">
      <c r="A116" s="115"/>
      <c r="B116" s="145"/>
      <c r="C116" s="117"/>
      <c r="D116" s="115"/>
      <c r="E116" s="146"/>
      <c r="F116" s="147"/>
      <c r="G116" s="147"/>
    </row>
    <row r="117" spans="1:7">
      <c r="A117" s="115"/>
      <c r="B117" s="145"/>
      <c r="C117" s="117"/>
      <c r="D117" s="115"/>
      <c r="E117" s="146"/>
      <c r="F117" s="147"/>
      <c r="G117" s="147"/>
    </row>
    <row r="118" spans="1:7">
      <c r="A118" s="115"/>
      <c r="B118" s="145"/>
      <c r="C118" s="117"/>
      <c r="D118" s="115"/>
      <c r="E118" s="146"/>
      <c r="F118" s="147"/>
      <c r="G118" s="147"/>
    </row>
    <row r="119" spans="1:7">
      <c r="A119" s="115"/>
      <c r="B119" s="145"/>
      <c r="C119" s="117"/>
      <c r="D119" s="115"/>
      <c r="E119" s="146"/>
      <c r="F119" s="147"/>
      <c r="G119" s="147"/>
    </row>
    <row r="120" spans="1:7">
      <c r="A120" s="115"/>
      <c r="B120" s="145"/>
      <c r="C120" s="117"/>
      <c r="D120" s="115"/>
      <c r="E120" s="146"/>
      <c r="F120" s="147"/>
      <c r="G120" s="147"/>
    </row>
    <row r="121" spans="1:7">
      <c r="A121" s="115"/>
      <c r="B121" s="145"/>
      <c r="C121" s="117"/>
      <c r="D121" s="115"/>
      <c r="E121" s="146"/>
      <c r="F121" s="147"/>
      <c r="G121" s="147"/>
    </row>
    <row r="122" spans="1:7">
      <c r="A122" s="115"/>
      <c r="B122" s="145"/>
      <c r="C122" s="117"/>
      <c r="D122" s="115"/>
      <c r="E122" s="146"/>
      <c r="F122" s="147"/>
      <c r="G122" s="147"/>
    </row>
    <row r="123" spans="1:7">
      <c r="A123" s="115"/>
      <c r="B123" s="145"/>
      <c r="C123" s="117"/>
      <c r="D123" s="115"/>
      <c r="E123" s="146"/>
      <c r="F123" s="147"/>
      <c r="G123" s="147"/>
    </row>
    <row r="124" spans="1:7">
      <c r="A124" s="115"/>
      <c r="B124" s="145"/>
      <c r="C124" s="117"/>
      <c r="D124" s="115"/>
      <c r="E124" s="146"/>
      <c r="F124" s="147"/>
      <c r="G124" s="147"/>
    </row>
    <row r="125" spans="1:7">
      <c r="A125" s="115"/>
      <c r="B125" s="145"/>
      <c r="C125" s="117"/>
      <c r="D125" s="115"/>
      <c r="E125" s="146"/>
      <c r="F125" s="147"/>
      <c r="G125" s="147"/>
    </row>
    <row r="126" spans="1:7">
      <c r="A126" s="115"/>
      <c r="B126" s="145"/>
      <c r="C126" s="117"/>
      <c r="D126" s="115"/>
      <c r="E126" s="146"/>
      <c r="F126" s="147"/>
      <c r="G126" s="147"/>
    </row>
    <row r="127" spans="1:7">
      <c r="A127" s="115"/>
      <c r="B127" s="145"/>
      <c r="C127" s="117"/>
      <c r="D127" s="115"/>
      <c r="E127" s="146"/>
      <c r="F127" s="147"/>
      <c r="G127" s="147"/>
    </row>
    <row r="128" spans="1:7">
      <c r="A128" s="115"/>
      <c r="B128" s="145"/>
      <c r="C128" s="117"/>
      <c r="D128" s="115"/>
      <c r="E128" s="146"/>
      <c r="F128" s="147"/>
      <c r="G128" s="147"/>
    </row>
    <row r="129" spans="1:7">
      <c r="A129" s="115"/>
      <c r="B129" s="145"/>
      <c r="C129" s="117"/>
      <c r="D129" s="115"/>
      <c r="E129" s="146"/>
      <c r="F129" s="147"/>
      <c r="G129" s="147"/>
    </row>
    <row r="130" spans="1:7">
      <c r="A130" s="115"/>
      <c r="B130" s="145"/>
      <c r="C130" s="117"/>
      <c r="D130" s="115"/>
      <c r="E130" s="146"/>
      <c r="F130" s="147"/>
      <c r="G130" s="147"/>
    </row>
    <row r="131" spans="1:7">
      <c r="A131" s="115"/>
      <c r="B131" s="145"/>
      <c r="C131" s="117"/>
      <c r="D131" s="115"/>
      <c r="E131" s="146"/>
      <c r="F131" s="147"/>
      <c r="G131" s="147"/>
    </row>
    <row r="132" spans="1:7">
      <c r="A132" s="115"/>
      <c r="B132" s="145"/>
      <c r="C132" s="117"/>
      <c r="D132" s="115"/>
      <c r="E132" s="146"/>
      <c r="F132" s="147"/>
      <c r="G132" s="147"/>
    </row>
    <row r="133" spans="1:7">
      <c r="A133" s="115"/>
      <c r="B133" s="145"/>
      <c r="C133" s="117"/>
      <c r="D133" s="115"/>
      <c r="E133" s="146"/>
      <c r="F133" s="147"/>
      <c r="G133" s="147"/>
    </row>
    <row r="134" spans="1:7">
      <c r="A134" s="115"/>
      <c r="B134" s="145"/>
      <c r="C134" s="117"/>
      <c r="D134" s="115"/>
      <c r="E134" s="146"/>
      <c r="F134" s="147"/>
      <c r="G134" s="147"/>
    </row>
    <row r="135" spans="1:7">
      <c r="A135" s="115"/>
      <c r="B135" s="145"/>
      <c r="C135" s="117"/>
      <c r="D135" s="115"/>
      <c r="E135" s="146"/>
      <c r="F135" s="147"/>
      <c r="G135" s="147"/>
    </row>
    <row r="136" spans="1:7">
      <c r="A136" s="115"/>
      <c r="B136" s="145"/>
      <c r="C136" s="117"/>
      <c r="D136" s="115"/>
      <c r="E136" s="146"/>
      <c r="F136" s="147"/>
      <c r="G136" s="147"/>
    </row>
    <row r="137" spans="1:7">
      <c r="A137" s="115"/>
      <c r="B137" s="145"/>
      <c r="C137" s="117"/>
      <c r="D137" s="115"/>
      <c r="E137" s="146"/>
      <c r="F137" s="147"/>
      <c r="G137" s="147"/>
    </row>
    <row r="138" spans="1:7">
      <c r="A138" s="115"/>
      <c r="B138" s="145"/>
      <c r="C138" s="117"/>
      <c r="D138" s="115"/>
      <c r="E138" s="146"/>
      <c r="F138" s="147"/>
      <c r="G138" s="147"/>
    </row>
    <row r="139" spans="1:7">
      <c r="A139" s="115"/>
      <c r="B139" s="145"/>
      <c r="C139" s="117"/>
      <c r="D139" s="115"/>
      <c r="E139" s="146"/>
      <c r="F139" s="147"/>
      <c r="G139" s="147"/>
    </row>
    <row r="140" spans="1:7">
      <c r="A140" s="115"/>
      <c r="B140" s="145"/>
      <c r="C140" s="117"/>
      <c r="D140" s="115"/>
      <c r="E140" s="146"/>
      <c r="F140" s="147"/>
      <c r="G140" s="147"/>
    </row>
    <row r="141" spans="1:7">
      <c r="A141" s="115"/>
      <c r="B141" s="145"/>
      <c r="C141" s="117"/>
      <c r="D141" s="115"/>
      <c r="E141" s="146"/>
      <c r="F141" s="147"/>
      <c r="G141" s="147"/>
    </row>
    <row r="142" spans="1:7">
      <c r="A142" s="115"/>
      <c r="B142" s="145"/>
      <c r="C142" s="117"/>
      <c r="D142" s="115"/>
      <c r="E142" s="146"/>
      <c r="F142" s="147"/>
      <c r="G142" s="147"/>
    </row>
    <row r="143" spans="1:7">
      <c r="A143" s="115"/>
      <c r="B143" s="145"/>
      <c r="C143" s="117"/>
      <c r="D143" s="115"/>
      <c r="E143" s="146"/>
      <c r="F143" s="147"/>
      <c r="G143" s="147"/>
    </row>
    <row r="144" spans="1:7">
      <c r="A144" s="115"/>
      <c r="B144" s="145"/>
      <c r="C144" s="117"/>
      <c r="D144" s="115"/>
      <c r="E144" s="146"/>
      <c r="F144" s="147"/>
      <c r="G144" s="147"/>
    </row>
    <row r="145" spans="1:7">
      <c r="A145" s="115"/>
      <c r="B145" s="145"/>
      <c r="C145" s="117"/>
      <c r="D145" s="115"/>
      <c r="E145" s="146"/>
      <c r="F145" s="147"/>
      <c r="G145" s="147"/>
    </row>
    <row r="146" spans="1:7">
      <c r="A146" s="115"/>
      <c r="B146" s="145"/>
      <c r="C146" s="117"/>
      <c r="D146" s="115"/>
      <c r="E146" s="146"/>
      <c r="F146" s="147"/>
      <c r="G146" s="147"/>
    </row>
    <row r="147" spans="1:7">
      <c r="A147" s="115"/>
      <c r="B147" s="145"/>
      <c r="C147" s="117"/>
      <c r="D147" s="115"/>
      <c r="E147" s="146"/>
      <c r="F147" s="147"/>
      <c r="G147" s="147"/>
    </row>
    <row r="148" spans="1:7">
      <c r="A148" s="115"/>
      <c r="B148" s="145"/>
      <c r="C148" s="117"/>
      <c r="D148" s="115"/>
      <c r="E148" s="146"/>
      <c r="F148" s="147"/>
      <c r="G148" s="147"/>
    </row>
    <row r="149" spans="1:7">
      <c r="A149" s="115"/>
      <c r="B149" s="145"/>
      <c r="C149" s="117"/>
      <c r="D149" s="115"/>
      <c r="E149" s="146"/>
      <c r="F149" s="147"/>
      <c r="G149" s="147"/>
    </row>
    <row r="150" spans="1:7">
      <c r="A150" s="115"/>
      <c r="B150" s="145"/>
      <c r="C150" s="117"/>
      <c r="D150" s="115"/>
      <c r="E150" s="146"/>
      <c r="F150" s="147"/>
      <c r="G150" s="147"/>
    </row>
    <row r="151" spans="1:7">
      <c r="A151" s="115"/>
      <c r="B151" s="145"/>
      <c r="C151" s="117"/>
      <c r="D151" s="115"/>
      <c r="E151" s="146"/>
      <c r="F151" s="147"/>
      <c r="G151" s="147"/>
    </row>
    <row r="152" spans="1:7">
      <c r="A152" s="115"/>
      <c r="B152" s="145"/>
      <c r="C152" s="117"/>
      <c r="D152" s="115"/>
      <c r="E152" s="146"/>
      <c r="F152" s="147"/>
      <c r="G152" s="147"/>
    </row>
    <row r="153" spans="1:7">
      <c r="A153" s="115"/>
      <c r="B153" s="145"/>
      <c r="C153" s="117"/>
      <c r="D153" s="115"/>
      <c r="E153" s="146"/>
      <c r="F153" s="147"/>
      <c r="G153" s="147"/>
    </row>
    <row r="154" spans="1:7">
      <c r="A154" s="115"/>
      <c r="B154" s="145"/>
      <c r="C154" s="117"/>
      <c r="D154" s="115"/>
      <c r="E154" s="146"/>
      <c r="F154" s="147"/>
      <c r="G154" s="147"/>
    </row>
    <row r="155" spans="1:7">
      <c r="A155" s="115"/>
      <c r="B155" s="145"/>
      <c r="C155" s="117"/>
      <c r="D155" s="115"/>
      <c r="E155" s="146"/>
      <c r="F155" s="147"/>
      <c r="G155" s="147"/>
    </row>
    <row r="156" spans="1:7">
      <c r="A156" s="115"/>
      <c r="B156" s="145"/>
      <c r="C156" s="117"/>
      <c r="D156" s="115"/>
      <c r="E156" s="146"/>
      <c r="F156" s="147"/>
      <c r="G156" s="147"/>
    </row>
    <row r="157" spans="1:7">
      <c r="A157" s="115"/>
      <c r="B157" s="145"/>
      <c r="C157" s="117"/>
      <c r="D157" s="115"/>
      <c r="E157" s="146"/>
      <c r="F157" s="147"/>
      <c r="G157" s="147"/>
    </row>
    <row r="158" spans="1:7">
      <c r="A158" s="115"/>
      <c r="B158" s="145"/>
      <c r="C158" s="117"/>
      <c r="D158" s="115"/>
      <c r="E158" s="146"/>
      <c r="F158" s="147"/>
      <c r="G158" s="147"/>
    </row>
    <row r="159" spans="1:7">
      <c r="A159" s="115"/>
      <c r="B159" s="145"/>
      <c r="C159" s="117"/>
      <c r="D159" s="115"/>
      <c r="E159" s="146"/>
      <c r="F159" s="147"/>
      <c r="G159" s="147"/>
    </row>
    <row r="160" spans="1:7">
      <c r="A160" s="115"/>
      <c r="B160" s="145"/>
      <c r="C160" s="117"/>
      <c r="D160" s="115"/>
      <c r="E160" s="146"/>
      <c r="F160" s="147"/>
      <c r="G160" s="147"/>
    </row>
    <row r="161" spans="1:7">
      <c r="A161" s="115"/>
      <c r="B161" s="145"/>
      <c r="C161" s="117"/>
      <c r="D161" s="115"/>
      <c r="E161" s="146"/>
      <c r="F161" s="147"/>
      <c r="G161" s="147"/>
    </row>
    <row r="162" spans="1:7">
      <c r="A162" s="115"/>
      <c r="B162" s="145"/>
      <c r="C162" s="117"/>
      <c r="D162" s="115"/>
      <c r="E162" s="146"/>
      <c r="F162" s="147"/>
      <c r="G162" s="147"/>
    </row>
    <row r="163" spans="1:7">
      <c r="A163" s="115"/>
      <c r="B163" s="145"/>
      <c r="C163" s="117"/>
      <c r="D163" s="115"/>
      <c r="E163" s="146"/>
      <c r="F163" s="147"/>
      <c r="G163" s="147"/>
    </row>
    <row r="164" spans="1:7">
      <c r="A164" s="115"/>
      <c r="B164" s="145"/>
      <c r="C164" s="117"/>
      <c r="D164" s="115"/>
      <c r="E164" s="146"/>
      <c r="F164" s="147"/>
      <c r="G164" s="147"/>
    </row>
    <row r="165" spans="1:7">
      <c r="A165" s="115"/>
      <c r="B165" s="145"/>
      <c r="C165" s="117"/>
      <c r="D165" s="115"/>
      <c r="E165" s="146"/>
      <c r="F165" s="147"/>
      <c r="G165" s="147"/>
    </row>
    <row r="166" spans="1:7">
      <c r="A166" s="115"/>
      <c r="B166" s="145"/>
      <c r="C166" s="117"/>
      <c r="D166" s="115"/>
      <c r="E166" s="146"/>
      <c r="F166" s="147"/>
      <c r="G166" s="147"/>
    </row>
    <row r="167" spans="1:7">
      <c r="A167" s="115"/>
      <c r="B167" s="145"/>
      <c r="C167" s="117"/>
      <c r="D167" s="115"/>
      <c r="E167" s="146"/>
      <c r="F167" s="147"/>
      <c r="G167" s="147"/>
    </row>
    <row r="168" spans="1:7">
      <c r="A168" s="115"/>
      <c r="B168" s="145"/>
      <c r="C168" s="117"/>
      <c r="D168" s="115"/>
      <c r="E168" s="146"/>
      <c r="F168" s="147"/>
      <c r="G168" s="147"/>
    </row>
    <row r="169" spans="1:7">
      <c r="A169" s="115"/>
      <c r="B169" s="145"/>
      <c r="C169" s="117"/>
      <c r="D169" s="115"/>
      <c r="E169" s="146"/>
      <c r="F169" s="147"/>
      <c r="G169" s="147"/>
    </row>
    <row r="170" spans="1:7">
      <c r="A170" s="115"/>
      <c r="B170" s="145"/>
      <c r="C170" s="117"/>
      <c r="D170" s="115"/>
      <c r="E170" s="146"/>
      <c r="F170" s="147"/>
      <c r="G170" s="147"/>
    </row>
    <row r="171" spans="1:7">
      <c r="A171" s="115"/>
      <c r="B171" s="145"/>
      <c r="C171" s="117"/>
      <c r="D171" s="115"/>
      <c r="E171" s="146"/>
      <c r="F171" s="147"/>
      <c r="G171" s="147"/>
    </row>
    <row r="172" spans="1:7">
      <c r="A172" s="115"/>
      <c r="B172" s="145"/>
      <c r="C172" s="117"/>
      <c r="D172" s="115"/>
      <c r="E172" s="146"/>
      <c r="F172" s="147"/>
      <c r="G172" s="147"/>
    </row>
    <row r="173" spans="1:7">
      <c r="A173" s="115"/>
      <c r="B173" s="145"/>
      <c r="C173" s="117"/>
      <c r="D173" s="115"/>
      <c r="E173" s="146"/>
      <c r="F173" s="147"/>
      <c r="G173" s="147"/>
    </row>
    <row r="174" spans="1:7">
      <c r="A174" s="115"/>
      <c r="B174" s="145"/>
      <c r="C174" s="117"/>
      <c r="D174" s="115"/>
      <c r="E174" s="146"/>
      <c r="F174" s="147"/>
      <c r="G174" s="147"/>
    </row>
    <row r="175" spans="1:7">
      <c r="A175" s="115"/>
      <c r="B175" s="145"/>
      <c r="C175" s="117"/>
      <c r="D175" s="115"/>
      <c r="E175" s="146"/>
      <c r="F175" s="147"/>
      <c r="G175" s="147"/>
    </row>
    <row r="176" spans="1:7">
      <c r="A176" s="115"/>
      <c r="B176" s="145"/>
      <c r="C176" s="117"/>
      <c r="D176" s="115"/>
      <c r="E176" s="146"/>
      <c r="F176" s="147"/>
      <c r="G176" s="147"/>
    </row>
    <row r="177" spans="1:7">
      <c r="A177" s="115"/>
      <c r="B177" s="145"/>
      <c r="C177" s="117"/>
      <c r="D177" s="115"/>
      <c r="E177" s="146"/>
      <c r="F177" s="147"/>
      <c r="G177" s="147"/>
    </row>
    <row r="178" spans="1:7">
      <c r="A178" s="115"/>
      <c r="B178" s="145"/>
      <c r="C178" s="117"/>
      <c r="D178" s="115"/>
      <c r="E178" s="146"/>
      <c r="F178" s="147"/>
      <c r="G178" s="147"/>
    </row>
    <row r="179" spans="1:7">
      <c r="A179" s="115"/>
      <c r="B179" s="145"/>
      <c r="C179" s="117"/>
      <c r="D179" s="115"/>
      <c r="E179" s="146"/>
      <c r="F179" s="147"/>
      <c r="G179" s="147"/>
    </row>
    <row r="180" spans="1:7">
      <c r="A180" s="115"/>
      <c r="B180" s="145"/>
      <c r="C180" s="117"/>
      <c r="D180" s="115"/>
      <c r="E180" s="146"/>
      <c r="F180" s="147"/>
      <c r="G180" s="147"/>
    </row>
    <row r="181" spans="1:7">
      <c r="A181" s="115"/>
      <c r="B181" s="145"/>
      <c r="C181" s="117"/>
      <c r="D181" s="115"/>
      <c r="E181" s="146"/>
      <c r="F181" s="147"/>
      <c r="G181" s="147"/>
    </row>
    <row r="182" spans="1:7">
      <c r="A182" s="115"/>
      <c r="B182" s="145"/>
      <c r="C182" s="117"/>
      <c r="D182" s="115"/>
      <c r="E182" s="146"/>
      <c r="F182" s="147"/>
      <c r="G182" s="147"/>
    </row>
    <row r="183" spans="1:7">
      <c r="A183" s="115"/>
      <c r="B183" s="145"/>
      <c r="C183" s="117"/>
      <c r="D183" s="115"/>
      <c r="E183" s="146"/>
      <c r="F183" s="147"/>
      <c r="G183" s="147"/>
    </row>
    <row r="184" spans="1:7">
      <c r="A184" s="115"/>
      <c r="B184" s="145"/>
      <c r="C184" s="117"/>
      <c r="D184" s="115"/>
      <c r="E184" s="146"/>
      <c r="F184" s="147"/>
      <c r="G184" s="147"/>
    </row>
    <row r="185" spans="1:7">
      <c r="A185" s="115"/>
      <c r="B185" s="145"/>
      <c r="C185" s="117"/>
      <c r="D185" s="115"/>
      <c r="E185" s="146"/>
      <c r="F185" s="147"/>
      <c r="G185" s="147"/>
    </row>
    <row r="186" spans="1:7">
      <c r="A186" s="115"/>
      <c r="B186" s="145"/>
      <c r="C186" s="117"/>
      <c r="D186" s="115"/>
      <c r="E186" s="146"/>
      <c r="F186" s="147"/>
      <c r="G186" s="147"/>
    </row>
    <row r="187" spans="1:7">
      <c r="A187" s="115"/>
      <c r="B187" s="145"/>
      <c r="C187" s="117"/>
      <c r="D187" s="115"/>
      <c r="E187" s="146"/>
      <c r="F187" s="147"/>
      <c r="G187" s="147"/>
    </row>
    <row r="188" spans="1:7">
      <c r="A188" s="115"/>
      <c r="B188" s="145"/>
      <c r="C188" s="117"/>
      <c r="D188" s="115"/>
      <c r="E188" s="146"/>
      <c r="F188" s="147"/>
      <c r="G188" s="147"/>
    </row>
    <row r="189" spans="1:7">
      <c r="A189" s="115"/>
      <c r="B189" s="145"/>
      <c r="C189" s="117"/>
      <c r="D189" s="115"/>
      <c r="E189" s="146"/>
      <c r="F189" s="147"/>
      <c r="G189" s="147"/>
    </row>
    <row r="190" spans="1:7">
      <c r="A190" s="115"/>
      <c r="B190" s="145"/>
      <c r="C190" s="117"/>
      <c r="D190" s="115"/>
      <c r="E190" s="146"/>
      <c r="F190" s="147"/>
      <c r="G190" s="147"/>
    </row>
    <row r="191" spans="1:7">
      <c r="A191" s="115"/>
      <c r="B191" s="145"/>
      <c r="C191" s="117"/>
      <c r="D191" s="115"/>
      <c r="E191" s="146"/>
      <c r="F191" s="147"/>
      <c r="G191" s="147"/>
    </row>
    <row r="192" spans="1:7">
      <c r="A192" s="115"/>
      <c r="B192" s="145"/>
      <c r="C192" s="117"/>
      <c r="D192" s="115"/>
      <c r="E192" s="146"/>
      <c r="F192" s="147"/>
      <c r="G192" s="147"/>
    </row>
    <row r="193" spans="1:7">
      <c r="A193" s="115"/>
      <c r="B193" s="145"/>
      <c r="C193" s="117"/>
      <c r="D193" s="115"/>
      <c r="E193" s="146"/>
      <c r="F193" s="147"/>
      <c r="G193" s="147"/>
    </row>
    <row r="194" spans="1:7">
      <c r="A194" s="115"/>
      <c r="B194" s="145"/>
      <c r="C194" s="117"/>
      <c r="D194" s="115"/>
      <c r="E194" s="146"/>
      <c r="F194" s="147"/>
      <c r="G194" s="147"/>
    </row>
    <row r="195" spans="1:7">
      <c r="A195" s="115"/>
      <c r="B195" s="145"/>
      <c r="C195" s="117"/>
      <c r="D195" s="115"/>
      <c r="E195" s="146"/>
      <c r="F195" s="147"/>
      <c r="G195" s="147"/>
    </row>
    <row r="196" spans="1:7">
      <c r="A196" s="115"/>
      <c r="B196" s="145"/>
      <c r="C196" s="117"/>
      <c r="D196" s="115"/>
      <c r="E196" s="146"/>
      <c r="F196" s="147"/>
      <c r="G196" s="147"/>
    </row>
    <row r="197" spans="1:7">
      <c r="A197" s="115"/>
      <c r="B197" s="145"/>
      <c r="C197" s="117"/>
      <c r="D197" s="115"/>
      <c r="E197" s="146"/>
      <c r="F197" s="147"/>
      <c r="G197" s="147"/>
    </row>
    <row r="198" spans="1:7">
      <c r="A198" s="115"/>
      <c r="B198" s="145"/>
      <c r="C198" s="117"/>
      <c r="D198" s="115"/>
      <c r="E198" s="146"/>
      <c r="F198" s="147"/>
      <c r="G198" s="147"/>
    </row>
    <row r="199" spans="1:7">
      <c r="A199" s="115"/>
      <c r="B199" s="145"/>
      <c r="C199" s="117"/>
      <c r="D199" s="115"/>
      <c r="E199" s="146"/>
      <c r="F199" s="147"/>
      <c r="G199" s="147"/>
    </row>
    <row r="200" spans="1:7">
      <c r="A200" s="115"/>
      <c r="B200" s="145"/>
      <c r="C200" s="117"/>
      <c r="D200" s="115"/>
      <c r="E200" s="146"/>
      <c r="F200" s="147"/>
      <c r="G200" s="147"/>
    </row>
    <row r="201" spans="1:7">
      <c r="A201" s="115"/>
      <c r="B201" s="145"/>
      <c r="C201" s="117"/>
      <c r="D201" s="115"/>
      <c r="E201" s="146"/>
      <c r="F201" s="147"/>
      <c r="G201" s="147"/>
    </row>
    <row r="202" spans="1:7">
      <c r="A202" s="115"/>
      <c r="B202" s="145"/>
      <c r="C202" s="117"/>
      <c r="D202" s="115"/>
      <c r="E202" s="146"/>
      <c r="F202" s="147"/>
      <c r="G202" s="147"/>
    </row>
    <row r="203" spans="1:7">
      <c r="A203" s="115"/>
      <c r="B203" s="145"/>
      <c r="C203" s="117"/>
      <c r="D203" s="115"/>
      <c r="E203" s="146"/>
      <c r="F203" s="147"/>
      <c r="G203" s="147"/>
    </row>
    <row r="204" spans="1:7">
      <c r="A204" s="115"/>
      <c r="B204" s="145"/>
      <c r="C204" s="117"/>
      <c r="D204" s="115"/>
      <c r="E204" s="146"/>
      <c r="F204" s="147"/>
      <c r="G204" s="147"/>
    </row>
    <row r="205" spans="1:7">
      <c r="A205" s="115"/>
      <c r="B205" s="145"/>
      <c r="C205" s="117"/>
      <c r="D205" s="115"/>
      <c r="E205" s="146"/>
      <c r="F205" s="147"/>
      <c r="G205" s="147"/>
    </row>
    <row r="206" spans="1:7">
      <c r="A206" s="115"/>
      <c r="B206" s="145"/>
      <c r="C206" s="117"/>
      <c r="D206" s="115"/>
      <c r="E206" s="146"/>
      <c r="F206" s="147"/>
      <c r="G206" s="147"/>
    </row>
    <row r="207" spans="1:7">
      <c r="A207" s="115"/>
      <c r="B207" s="145"/>
      <c r="C207" s="117"/>
      <c r="D207" s="115"/>
      <c r="E207" s="146"/>
      <c r="F207" s="147"/>
      <c r="G207" s="147"/>
    </row>
    <row r="208" spans="1:7">
      <c r="A208" s="115"/>
      <c r="B208" s="145"/>
      <c r="C208" s="117"/>
      <c r="D208" s="115"/>
      <c r="E208" s="146"/>
      <c r="F208" s="147"/>
      <c r="G208" s="147"/>
    </row>
    <row r="209" spans="1:7">
      <c r="A209" s="115"/>
      <c r="B209" s="145"/>
      <c r="C209" s="117"/>
      <c r="D209" s="115"/>
      <c r="E209" s="146"/>
      <c r="F209" s="147"/>
      <c r="G209" s="147"/>
    </row>
    <row r="210" spans="1:7">
      <c r="A210" s="115"/>
      <c r="B210" s="145"/>
      <c r="C210" s="117"/>
      <c r="D210" s="115"/>
      <c r="E210" s="146"/>
      <c r="F210" s="147"/>
      <c r="G210" s="147"/>
    </row>
    <row r="211" spans="1:7">
      <c r="A211" s="115"/>
      <c r="B211" s="145"/>
      <c r="C211" s="117"/>
      <c r="D211" s="115"/>
      <c r="E211" s="146"/>
      <c r="F211" s="147"/>
      <c r="G211" s="147"/>
    </row>
    <row r="212" spans="1:7">
      <c r="A212" s="115"/>
      <c r="B212" s="145"/>
      <c r="C212" s="117"/>
      <c r="D212" s="115"/>
      <c r="E212" s="146"/>
      <c r="F212" s="147"/>
      <c r="G212" s="147"/>
    </row>
    <row r="213" spans="1:7">
      <c r="A213" s="115"/>
      <c r="B213" s="145"/>
      <c r="C213" s="117"/>
      <c r="D213" s="115"/>
      <c r="E213" s="146"/>
      <c r="F213" s="147"/>
      <c r="G213" s="147"/>
    </row>
    <row r="214" spans="1:7">
      <c r="A214" s="115"/>
      <c r="B214" s="145"/>
      <c r="C214" s="117"/>
      <c r="D214" s="115"/>
      <c r="E214" s="146"/>
      <c r="F214" s="147"/>
      <c r="G214" s="147"/>
    </row>
    <row r="215" spans="1:7">
      <c r="A215" s="115"/>
      <c r="B215" s="145"/>
      <c r="C215" s="117"/>
      <c r="D215" s="115"/>
      <c r="E215" s="146"/>
      <c r="F215" s="147"/>
      <c r="G215" s="147"/>
    </row>
    <row r="216" spans="1:7">
      <c r="A216" s="115"/>
      <c r="B216" s="145"/>
      <c r="C216" s="117"/>
      <c r="D216" s="115"/>
      <c r="E216" s="146"/>
      <c r="F216" s="147"/>
      <c r="G216" s="147"/>
    </row>
    <row r="217" spans="1:7">
      <c r="A217" s="115"/>
      <c r="B217" s="145"/>
      <c r="C217" s="117"/>
      <c r="D217" s="115"/>
      <c r="E217" s="146"/>
      <c r="F217" s="147"/>
      <c r="G217" s="147"/>
    </row>
    <row r="218" spans="1:7">
      <c r="A218" s="115"/>
      <c r="B218" s="145"/>
      <c r="C218" s="117"/>
      <c r="D218" s="115"/>
      <c r="E218" s="146"/>
      <c r="F218" s="147"/>
      <c r="G218" s="147"/>
    </row>
    <row r="219" spans="1:7">
      <c r="A219" s="115"/>
      <c r="B219" s="145"/>
      <c r="C219" s="117"/>
      <c r="D219" s="115"/>
      <c r="E219" s="146"/>
      <c r="F219" s="147"/>
      <c r="G219" s="147"/>
    </row>
    <row r="220" spans="1:7">
      <c r="A220" s="115"/>
      <c r="B220" s="145"/>
      <c r="C220" s="117"/>
      <c r="D220" s="115"/>
      <c r="E220" s="146"/>
      <c r="F220" s="147"/>
      <c r="G220" s="147"/>
    </row>
    <row r="221" spans="1:7">
      <c r="A221" s="115"/>
      <c r="B221" s="145"/>
      <c r="C221" s="117"/>
      <c r="D221" s="115"/>
      <c r="E221" s="146"/>
      <c r="F221" s="147"/>
      <c r="G221" s="147"/>
    </row>
    <row r="222" spans="1:7">
      <c r="A222" s="115"/>
      <c r="B222" s="145"/>
      <c r="C222" s="117"/>
      <c r="D222" s="115"/>
      <c r="E222" s="146"/>
      <c r="F222" s="147"/>
      <c r="G222" s="147"/>
    </row>
    <row r="223" spans="1:7">
      <c r="A223" s="115"/>
      <c r="B223" s="145"/>
      <c r="C223" s="117"/>
      <c r="D223" s="115"/>
      <c r="E223" s="146"/>
      <c r="F223" s="147"/>
      <c r="G223" s="147"/>
    </row>
    <row r="224" spans="1:7">
      <c r="A224" s="115"/>
      <c r="B224" s="145"/>
      <c r="C224" s="117"/>
      <c r="D224" s="115"/>
      <c r="E224" s="146"/>
      <c r="F224" s="147"/>
      <c r="G224" s="147"/>
    </row>
    <row r="225" spans="1:7">
      <c r="A225" s="115"/>
      <c r="B225" s="145"/>
      <c r="C225" s="117"/>
      <c r="D225" s="115"/>
      <c r="E225" s="146"/>
      <c r="F225" s="147"/>
      <c r="G225" s="147"/>
    </row>
    <row r="226" spans="1:7">
      <c r="A226" s="115"/>
      <c r="B226" s="145"/>
      <c r="C226" s="117"/>
      <c r="D226" s="115"/>
      <c r="E226" s="146"/>
      <c r="F226" s="147"/>
      <c r="G226" s="147"/>
    </row>
    <row r="227" spans="1:7">
      <c r="A227" s="115"/>
      <c r="B227" s="145"/>
      <c r="C227" s="117"/>
      <c r="D227" s="115"/>
      <c r="E227" s="146"/>
      <c r="F227" s="147"/>
      <c r="G227" s="147"/>
    </row>
    <row r="228" spans="1:7">
      <c r="A228" s="115"/>
      <c r="B228" s="145"/>
      <c r="C228" s="117"/>
      <c r="D228" s="115"/>
      <c r="E228" s="146"/>
      <c r="F228" s="147"/>
      <c r="G228" s="147"/>
    </row>
    <row r="229" spans="1:7">
      <c r="A229" s="115"/>
      <c r="B229" s="145"/>
      <c r="C229" s="117"/>
      <c r="D229" s="115"/>
      <c r="E229" s="146"/>
      <c r="F229" s="147"/>
      <c r="G229" s="147"/>
    </row>
    <row r="230" spans="1:7">
      <c r="A230" s="115"/>
      <c r="B230" s="145"/>
      <c r="C230" s="117"/>
      <c r="D230" s="115"/>
      <c r="E230" s="146"/>
      <c r="F230" s="147"/>
      <c r="G230" s="147"/>
    </row>
    <row r="231" spans="1:7">
      <c r="A231" s="115"/>
      <c r="B231" s="145"/>
      <c r="C231" s="117"/>
      <c r="D231" s="115"/>
      <c r="E231" s="146"/>
      <c r="F231" s="147"/>
      <c r="G231" s="147"/>
    </row>
    <row r="232" spans="1:7">
      <c r="A232" s="115"/>
      <c r="B232" s="145"/>
      <c r="C232" s="117"/>
      <c r="D232" s="115"/>
      <c r="E232" s="146"/>
      <c r="F232" s="147"/>
      <c r="G232" s="147"/>
    </row>
    <row r="233" spans="1:7">
      <c r="A233" s="115"/>
      <c r="B233" s="145"/>
      <c r="C233" s="117"/>
      <c r="D233" s="115"/>
      <c r="E233" s="146"/>
      <c r="F233" s="147"/>
      <c r="G233" s="147"/>
    </row>
    <row r="234" spans="1:7">
      <c r="A234" s="115"/>
      <c r="B234" s="145"/>
      <c r="C234" s="117"/>
      <c r="D234" s="115"/>
      <c r="E234" s="146"/>
      <c r="F234" s="147"/>
      <c r="G234" s="147"/>
    </row>
    <row r="235" spans="1:7">
      <c r="A235" s="115"/>
      <c r="B235" s="145"/>
      <c r="C235" s="117"/>
      <c r="D235" s="115"/>
      <c r="E235" s="146"/>
      <c r="F235" s="147"/>
      <c r="G235" s="147"/>
    </row>
    <row r="236" spans="1:7">
      <c r="A236" s="115"/>
      <c r="B236" s="145"/>
      <c r="C236" s="117"/>
      <c r="D236" s="115"/>
      <c r="E236" s="146"/>
      <c r="F236" s="147"/>
      <c r="G236" s="147"/>
    </row>
    <row r="237" spans="1:7">
      <c r="A237" s="115"/>
      <c r="B237" s="145"/>
      <c r="C237" s="117"/>
      <c r="D237" s="115"/>
      <c r="E237" s="146"/>
      <c r="F237" s="147"/>
      <c r="G237" s="147"/>
    </row>
    <row r="238" spans="1:7">
      <c r="A238" s="115"/>
      <c r="B238" s="145"/>
      <c r="C238" s="117"/>
      <c r="D238" s="115"/>
      <c r="E238" s="146"/>
      <c r="F238" s="147"/>
      <c r="G238" s="147"/>
    </row>
    <row r="239" spans="1:7">
      <c r="A239" s="115"/>
      <c r="B239" s="145"/>
      <c r="C239" s="117"/>
      <c r="D239" s="115"/>
      <c r="E239" s="146"/>
      <c r="F239" s="147"/>
      <c r="G239" s="147"/>
    </row>
    <row r="240" spans="1:7">
      <c r="A240" s="115"/>
      <c r="B240" s="145"/>
      <c r="C240" s="117"/>
      <c r="D240" s="115"/>
      <c r="E240" s="146"/>
      <c r="F240" s="147"/>
      <c r="G240" s="147"/>
    </row>
    <row r="241" spans="1:7">
      <c r="A241" s="115"/>
      <c r="B241" s="145"/>
      <c r="C241" s="117"/>
      <c r="D241" s="115"/>
      <c r="E241" s="146"/>
      <c r="F241" s="147"/>
      <c r="G241" s="147"/>
    </row>
    <row r="242" spans="1:7">
      <c r="A242" s="115"/>
      <c r="B242" s="145"/>
      <c r="C242" s="117"/>
      <c r="D242" s="115"/>
      <c r="E242" s="146"/>
      <c r="F242" s="147"/>
      <c r="G242" s="147"/>
    </row>
    <row r="243" spans="1:7">
      <c r="A243" s="115"/>
      <c r="B243" s="145"/>
      <c r="C243" s="117"/>
      <c r="D243" s="115"/>
      <c r="E243" s="146"/>
      <c r="F243" s="147"/>
      <c r="G243" s="147"/>
    </row>
    <row r="244" spans="1:7">
      <c r="A244" s="115"/>
      <c r="B244" s="145"/>
      <c r="C244" s="117"/>
      <c r="D244" s="115"/>
      <c r="E244" s="146"/>
      <c r="F244" s="147"/>
      <c r="G244" s="147"/>
    </row>
    <row r="245" spans="1:7">
      <c r="A245" s="115"/>
      <c r="B245" s="145"/>
      <c r="C245" s="117"/>
      <c r="D245" s="115"/>
      <c r="E245" s="146"/>
      <c r="F245" s="147"/>
      <c r="G245" s="147"/>
    </row>
    <row r="246" spans="1:7">
      <c r="A246" s="115"/>
      <c r="B246" s="145"/>
      <c r="C246" s="117"/>
      <c r="D246" s="115"/>
      <c r="E246" s="146"/>
      <c r="F246" s="147"/>
      <c r="G246" s="147"/>
    </row>
    <row r="247" spans="1:7">
      <c r="A247" s="115"/>
      <c r="B247" s="145"/>
      <c r="C247" s="117"/>
      <c r="D247" s="115"/>
      <c r="E247" s="146"/>
      <c r="F247" s="147"/>
      <c r="G247" s="147"/>
    </row>
    <row r="248" spans="1:7">
      <c r="A248" s="115"/>
      <c r="B248" s="145"/>
      <c r="C248" s="117"/>
      <c r="D248" s="115"/>
      <c r="E248" s="146"/>
      <c r="F248" s="147"/>
      <c r="G248" s="147"/>
    </row>
    <row r="249" spans="1:7">
      <c r="A249" s="115"/>
      <c r="B249" s="145"/>
      <c r="C249" s="117"/>
      <c r="D249" s="115"/>
      <c r="E249" s="146"/>
      <c r="F249" s="147"/>
      <c r="G249" s="147"/>
    </row>
    <row r="250" spans="1:7">
      <c r="A250" s="115"/>
      <c r="B250" s="145"/>
      <c r="C250" s="117"/>
      <c r="D250" s="115"/>
      <c r="E250" s="146"/>
      <c r="F250" s="147"/>
      <c r="G250" s="147"/>
    </row>
    <row r="251" spans="1:7">
      <c r="A251" s="115"/>
      <c r="B251" s="145"/>
      <c r="C251" s="117"/>
      <c r="D251" s="115"/>
      <c r="E251" s="146"/>
      <c r="F251" s="147"/>
      <c r="G251" s="147"/>
    </row>
    <row r="252" spans="1:7">
      <c r="A252" s="115"/>
      <c r="B252" s="145"/>
      <c r="C252" s="117"/>
      <c r="D252" s="115"/>
      <c r="E252" s="146"/>
      <c r="F252" s="147"/>
      <c r="G252" s="147"/>
    </row>
    <row r="253" spans="1:7">
      <c r="A253" s="115"/>
      <c r="B253" s="145"/>
      <c r="C253" s="117"/>
      <c r="D253" s="115"/>
      <c r="E253" s="146"/>
      <c r="F253" s="147"/>
      <c r="G253" s="147"/>
    </row>
    <row r="254" spans="1:7">
      <c r="A254" s="115"/>
      <c r="B254" s="145"/>
      <c r="C254" s="117"/>
      <c r="D254" s="115"/>
      <c r="E254" s="146"/>
      <c r="F254" s="147"/>
      <c r="G254" s="147"/>
    </row>
    <row r="255" spans="1:7">
      <c r="A255" s="115"/>
      <c r="B255" s="145"/>
      <c r="C255" s="117"/>
      <c r="D255" s="115"/>
      <c r="E255" s="146"/>
      <c r="F255" s="147"/>
      <c r="G255" s="147"/>
    </row>
    <row r="256" spans="1:7">
      <c r="A256" s="115"/>
      <c r="B256" s="145"/>
      <c r="C256" s="117"/>
      <c r="D256" s="115"/>
      <c r="E256" s="146"/>
      <c r="F256" s="147"/>
      <c r="G256" s="147"/>
    </row>
    <row r="257" spans="1:7">
      <c r="A257" s="115"/>
      <c r="B257" s="145"/>
      <c r="C257" s="117"/>
      <c r="D257" s="115"/>
      <c r="E257" s="146"/>
      <c r="F257" s="147"/>
      <c r="G257" s="147"/>
    </row>
    <row r="258" spans="1:7">
      <c r="A258" s="115"/>
      <c r="B258" s="145"/>
      <c r="C258" s="117"/>
      <c r="D258" s="115"/>
      <c r="E258" s="146"/>
      <c r="F258" s="147"/>
      <c r="G258" s="147"/>
    </row>
    <row r="259" spans="1:7">
      <c r="A259" s="115"/>
      <c r="B259" s="145"/>
      <c r="C259" s="117"/>
      <c r="D259" s="115"/>
      <c r="E259" s="146"/>
      <c r="F259" s="147"/>
      <c r="G259" s="147"/>
    </row>
    <row r="260" spans="1:7">
      <c r="A260" s="115"/>
      <c r="B260" s="145"/>
      <c r="C260" s="117"/>
      <c r="D260" s="115"/>
      <c r="E260" s="146"/>
      <c r="F260" s="147"/>
      <c r="G260" s="147"/>
    </row>
    <row r="261" spans="1:7">
      <c r="A261" s="115"/>
      <c r="B261" s="145"/>
      <c r="C261" s="117"/>
      <c r="D261" s="115"/>
      <c r="E261" s="146"/>
      <c r="F261" s="147"/>
      <c r="G261" s="147"/>
    </row>
    <row r="262" spans="1:7">
      <c r="A262" s="115"/>
      <c r="B262" s="145"/>
      <c r="C262" s="117"/>
      <c r="D262" s="115"/>
      <c r="E262" s="146"/>
      <c r="F262" s="147"/>
      <c r="G262" s="147"/>
    </row>
    <row r="263" spans="1:7">
      <c r="A263" s="115"/>
      <c r="B263" s="145"/>
      <c r="C263" s="117"/>
      <c r="D263" s="115"/>
      <c r="E263" s="146"/>
      <c r="F263" s="147"/>
      <c r="G263" s="147"/>
    </row>
    <row r="264" spans="1:7">
      <c r="A264" s="115"/>
      <c r="B264" s="145"/>
      <c r="C264" s="117"/>
      <c r="D264" s="115"/>
      <c r="E264" s="146"/>
      <c r="F264" s="147"/>
      <c r="G264" s="147"/>
    </row>
    <row r="265" spans="1:7">
      <c r="A265" s="115"/>
      <c r="B265" s="145"/>
      <c r="C265" s="117"/>
      <c r="D265" s="115"/>
      <c r="E265" s="146"/>
      <c r="F265" s="147"/>
      <c r="G265" s="147"/>
    </row>
    <row r="266" spans="1:7">
      <c r="A266" s="115"/>
      <c r="B266" s="145"/>
      <c r="C266" s="117"/>
      <c r="D266" s="115"/>
      <c r="E266" s="146"/>
      <c r="F266" s="147"/>
      <c r="G266" s="147"/>
    </row>
    <row r="267" spans="1:7">
      <c r="A267" s="115"/>
      <c r="B267" s="145"/>
      <c r="C267" s="117"/>
      <c r="D267" s="115"/>
      <c r="E267" s="146"/>
      <c r="F267" s="147"/>
      <c r="G267" s="147"/>
    </row>
    <row r="268" spans="1:7">
      <c r="A268" s="115"/>
      <c r="B268" s="145"/>
      <c r="C268" s="117"/>
      <c r="D268" s="115"/>
      <c r="E268" s="146"/>
      <c r="F268" s="147"/>
      <c r="G268" s="147"/>
    </row>
    <row r="269" spans="1:7">
      <c r="A269" s="115"/>
      <c r="B269" s="145"/>
      <c r="C269" s="117"/>
      <c r="D269" s="115"/>
      <c r="E269" s="146"/>
      <c r="F269" s="147"/>
      <c r="G269" s="147"/>
    </row>
    <row r="270" spans="1:7">
      <c r="A270" s="115"/>
      <c r="B270" s="145"/>
      <c r="C270" s="117"/>
      <c r="D270" s="115"/>
      <c r="E270" s="146"/>
      <c r="F270" s="147"/>
      <c r="G270" s="147"/>
    </row>
    <row r="271" spans="1:7">
      <c r="A271" s="115"/>
      <c r="B271" s="145"/>
      <c r="C271" s="117"/>
      <c r="D271" s="115"/>
      <c r="E271" s="146"/>
      <c r="F271" s="147"/>
      <c r="G271" s="147"/>
    </row>
    <row r="272" spans="1:7">
      <c r="A272" s="115"/>
      <c r="B272" s="145"/>
      <c r="C272" s="117"/>
      <c r="D272" s="115"/>
      <c r="E272" s="146"/>
      <c r="F272" s="147"/>
      <c r="G272" s="147"/>
    </row>
    <row r="273" spans="1:7">
      <c r="A273" s="115"/>
      <c r="B273" s="145"/>
      <c r="C273" s="117"/>
      <c r="D273" s="115"/>
      <c r="E273" s="146"/>
      <c r="F273" s="147"/>
      <c r="G273" s="147"/>
    </row>
    <row r="274" spans="1:7">
      <c r="A274" s="115"/>
      <c r="B274" s="145"/>
      <c r="C274" s="117"/>
      <c r="D274" s="115"/>
      <c r="E274" s="146"/>
      <c r="F274" s="147"/>
      <c r="G274" s="147"/>
    </row>
    <row r="275" spans="1:7">
      <c r="A275" s="115"/>
      <c r="B275" s="145"/>
      <c r="C275" s="117"/>
      <c r="D275" s="115"/>
      <c r="E275" s="146"/>
      <c r="F275" s="147"/>
      <c r="G275" s="147"/>
    </row>
    <row r="276" spans="1:7">
      <c r="A276" s="115"/>
      <c r="B276" s="145"/>
      <c r="C276" s="117"/>
      <c r="D276" s="115"/>
      <c r="E276" s="146"/>
      <c r="F276" s="147"/>
      <c r="G276" s="147"/>
    </row>
    <row r="277" spans="1:7">
      <c r="A277" s="115"/>
      <c r="B277" s="145"/>
      <c r="C277" s="117"/>
      <c r="D277" s="115"/>
      <c r="E277" s="146"/>
      <c r="F277" s="147"/>
      <c r="G277" s="147"/>
    </row>
    <row r="278" spans="1:7">
      <c r="A278" s="115"/>
      <c r="B278" s="145"/>
      <c r="C278" s="117"/>
      <c r="D278" s="115"/>
      <c r="E278" s="146"/>
      <c r="F278" s="147"/>
      <c r="G278" s="147"/>
    </row>
    <row r="279" spans="1:7">
      <c r="A279" s="115"/>
      <c r="B279" s="145"/>
      <c r="C279" s="117"/>
      <c r="D279" s="115"/>
      <c r="E279" s="146"/>
      <c r="F279" s="147"/>
      <c r="G279" s="147"/>
    </row>
    <row r="280" spans="1:7">
      <c r="A280" s="115"/>
      <c r="B280" s="145"/>
      <c r="C280" s="117"/>
      <c r="D280" s="115"/>
      <c r="E280" s="146"/>
      <c r="F280" s="147"/>
      <c r="G280" s="147"/>
    </row>
    <row r="281" spans="1:7">
      <c r="A281" s="115"/>
      <c r="B281" s="145"/>
      <c r="C281" s="117"/>
      <c r="D281" s="115"/>
      <c r="E281" s="146"/>
      <c r="F281" s="147"/>
      <c r="G281" s="147"/>
    </row>
    <row r="282" spans="1:7">
      <c r="A282" s="115"/>
      <c r="B282" s="145"/>
      <c r="C282" s="117"/>
      <c r="D282" s="115"/>
      <c r="E282" s="146"/>
      <c r="F282" s="147"/>
      <c r="G282" s="147"/>
    </row>
    <row r="283" spans="1:7">
      <c r="A283" s="115"/>
      <c r="B283" s="145"/>
      <c r="C283" s="117"/>
      <c r="D283" s="115"/>
      <c r="E283" s="146"/>
      <c r="F283" s="147"/>
      <c r="G283" s="147"/>
    </row>
    <row r="284" spans="1:7">
      <c r="A284" s="115"/>
      <c r="B284" s="145"/>
      <c r="C284" s="117"/>
      <c r="D284" s="115"/>
      <c r="E284" s="146"/>
      <c r="F284" s="147"/>
      <c r="G284" s="147"/>
    </row>
    <row r="285" spans="1:7">
      <c r="A285" s="115"/>
      <c r="B285" s="145"/>
      <c r="C285" s="117"/>
      <c r="D285" s="115"/>
      <c r="E285" s="146"/>
      <c r="F285" s="147"/>
      <c r="G285" s="147"/>
    </row>
    <row r="286" spans="1:7">
      <c r="A286" s="115"/>
      <c r="B286" s="145"/>
      <c r="C286" s="117"/>
      <c r="D286" s="115"/>
      <c r="E286" s="146"/>
      <c r="F286" s="147"/>
      <c r="G286" s="147"/>
    </row>
    <row r="287" spans="1:7">
      <c r="A287" s="115"/>
      <c r="B287" s="145"/>
      <c r="C287" s="117"/>
      <c r="D287" s="115"/>
      <c r="E287" s="146"/>
      <c r="F287" s="147"/>
      <c r="G287" s="147"/>
    </row>
    <row r="288" spans="1:7">
      <c r="A288" s="115"/>
      <c r="B288" s="145"/>
      <c r="C288" s="117"/>
      <c r="D288" s="115"/>
      <c r="E288" s="146"/>
      <c r="F288" s="147"/>
      <c r="G288" s="147"/>
    </row>
    <row r="289" spans="1:7">
      <c r="A289" s="115"/>
      <c r="B289" s="145"/>
      <c r="C289" s="117"/>
      <c r="D289" s="115"/>
      <c r="E289" s="146"/>
      <c r="F289" s="147"/>
      <c r="G289" s="147"/>
    </row>
    <row r="290" spans="1:7">
      <c r="A290" s="115"/>
      <c r="B290" s="145"/>
      <c r="C290" s="117"/>
      <c r="D290" s="115"/>
      <c r="E290" s="146"/>
      <c r="F290" s="147"/>
      <c r="G290" s="147"/>
    </row>
    <row r="291" spans="1:7">
      <c r="A291" s="115"/>
      <c r="B291" s="145"/>
      <c r="C291" s="117"/>
      <c r="D291" s="115"/>
      <c r="E291" s="146"/>
      <c r="F291" s="147"/>
      <c r="G291" s="147"/>
    </row>
    <row r="292" spans="1:7">
      <c r="A292" s="115"/>
      <c r="B292" s="145"/>
      <c r="C292" s="117"/>
      <c r="D292" s="115"/>
      <c r="E292" s="146"/>
      <c r="F292" s="147"/>
      <c r="G292" s="147"/>
    </row>
    <row r="293" spans="1:7">
      <c r="A293" s="115"/>
      <c r="B293" s="145"/>
      <c r="C293" s="117"/>
      <c r="D293" s="115"/>
      <c r="E293" s="146"/>
      <c r="F293" s="147"/>
      <c r="G293" s="147"/>
    </row>
    <row r="294" spans="1:7">
      <c r="A294" s="115"/>
      <c r="B294" s="145"/>
      <c r="C294" s="117"/>
      <c r="D294" s="115"/>
      <c r="E294" s="146"/>
      <c r="F294" s="147"/>
      <c r="G294" s="147"/>
    </row>
    <row r="295" spans="1:7">
      <c r="A295" s="115"/>
      <c r="B295" s="145"/>
      <c r="C295" s="117"/>
      <c r="D295" s="115"/>
      <c r="E295" s="146"/>
      <c r="F295" s="147"/>
      <c r="G295" s="147"/>
    </row>
    <row r="296" spans="1:7">
      <c r="A296" s="115"/>
      <c r="B296" s="145"/>
      <c r="C296" s="117"/>
      <c r="D296" s="115"/>
      <c r="E296" s="146"/>
      <c r="F296" s="147"/>
      <c r="G296" s="147"/>
    </row>
    <row r="297" spans="1:7">
      <c r="A297" s="115"/>
      <c r="B297" s="145"/>
      <c r="C297" s="117"/>
      <c r="D297" s="115"/>
      <c r="E297" s="146"/>
      <c r="F297" s="147"/>
      <c r="G297" s="147"/>
    </row>
    <row r="298" spans="1:7">
      <c r="A298" s="115"/>
      <c r="B298" s="145"/>
      <c r="C298" s="117"/>
      <c r="D298" s="115"/>
      <c r="E298" s="146"/>
      <c r="F298" s="147"/>
      <c r="G298" s="147"/>
    </row>
    <row r="299" spans="1:7">
      <c r="A299" s="115"/>
      <c r="B299" s="145"/>
      <c r="C299" s="117"/>
      <c r="D299" s="115"/>
      <c r="E299" s="146"/>
      <c r="F299" s="147"/>
      <c r="G299" s="147"/>
    </row>
    <row r="300" spans="1:7">
      <c r="A300" s="115"/>
      <c r="B300" s="145"/>
      <c r="C300" s="117"/>
      <c r="D300" s="115"/>
      <c r="E300" s="146"/>
      <c r="F300" s="147"/>
      <c r="G300" s="147"/>
    </row>
    <row r="301" spans="1:7">
      <c r="A301" s="115"/>
      <c r="B301" s="145"/>
      <c r="C301" s="117"/>
      <c r="D301" s="115"/>
      <c r="E301" s="146"/>
      <c r="F301" s="147"/>
      <c r="G301" s="147"/>
    </row>
    <row r="302" spans="1:7">
      <c r="A302" s="115"/>
      <c r="B302" s="145"/>
      <c r="C302" s="117"/>
      <c r="D302" s="115"/>
      <c r="E302" s="146"/>
      <c r="F302" s="147"/>
      <c r="G302" s="147"/>
    </row>
    <row r="303" spans="1:7">
      <c r="A303" s="115"/>
      <c r="B303" s="145"/>
      <c r="C303" s="117"/>
      <c r="D303" s="115"/>
      <c r="E303" s="146"/>
      <c r="F303" s="147"/>
      <c r="G303" s="147"/>
    </row>
    <row r="304" spans="1:7">
      <c r="A304" s="115"/>
      <c r="B304" s="145"/>
      <c r="C304" s="117"/>
      <c r="D304" s="115"/>
      <c r="E304" s="146"/>
      <c r="F304" s="147"/>
      <c r="G304" s="147"/>
    </row>
    <row r="305" spans="1:7">
      <c r="A305" s="115"/>
      <c r="B305" s="145"/>
      <c r="C305" s="117"/>
      <c r="D305" s="115"/>
      <c r="E305" s="146"/>
      <c r="F305" s="147"/>
      <c r="G305" s="147"/>
    </row>
    <row r="306" spans="1:7">
      <c r="A306" s="115"/>
      <c r="B306" s="145"/>
      <c r="C306" s="117"/>
      <c r="D306" s="115"/>
      <c r="E306" s="146"/>
      <c r="F306" s="147"/>
      <c r="G306" s="147"/>
    </row>
    <row r="307" spans="1:7">
      <c r="A307" s="115"/>
      <c r="B307" s="145"/>
      <c r="C307" s="117"/>
      <c r="D307" s="115"/>
      <c r="E307" s="146"/>
      <c r="F307" s="147"/>
      <c r="G307" s="147"/>
    </row>
    <row r="308" spans="1:7">
      <c r="A308" s="115"/>
      <c r="B308" s="145"/>
      <c r="C308" s="117"/>
      <c r="D308" s="115"/>
      <c r="E308" s="146"/>
      <c r="F308" s="147"/>
      <c r="G308" s="147"/>
    </row>
    <row r="309" spans="1:7">
      <c r="A309" s="115"/>
      <c r="B309" s="145"/>
      <c r="C309" s="117"/>
      <c r="D309" s="115"/>
      <c r="E309" s="146"/>
      <c r="F309" s="147"/>
      <c r="G309" s="147"/>
    </row>
    <row r="310" spans="1:7">
      <c r="A310" s="115"/>
      <c r="B310" s="145"/>
      <c r="C310" s="117"/>
      <c r="D310" s="115"/>
      <c r="E310" s="146"/>
      <c r="F310" s="147"/>
      <c r="G310" s="147"/>
    </row>
    <row r="311" spans="1:7">
      <c r="A311" s="115"/>
      <c r="B311" s="145"/>
      <c r="C311" s="117"/>
      <c r="D311" s="115"/>
      <c r="E311" s="146"/>
      <c r="F311" s="147"/>
      <c r="G311" s="147"/>
    </row>
    <row r="312" spans="1:7">
      <c r="A312" s="115"/>
      <c r="B312" s="145"/>
      <c r="C312" s="117"/>
      <c r="D312" s="115"/>
      <c r="E312" s="146"/>
      <c r="F312" s="147"/>
      <c r="G312" s="147"/>
    </row>
    <row r="313" spans="1:7">
      <c r="A313" s="115"/>
      <c r="B313" s="145"/>
      <c r="C313" s="117"/>
      <c r="D313" s="115"/>
      <c r="E313" s="146"/>
      <c r="F313" s="147"/>
      <c r="G313" s="147"/>
    </row>
    <row r="314" spans="1:7">
      <c r="A314" s="115"/>
      <c r="B314" s="145"/>
      <c r="C314" s="117"/>
      <c r="D314" s="115"/>
      <c r="E314" s="146"/>
      <c r="F314" s="147"/>
      <c r="G314" s="147"/>
    </row>
    <row r="315" spans="1:7">
      <c r="A315" s="115"/>
      <c r="B315" s="145"/>
      <c r="C315" s="117"/>
      <c r="D315" s="115"/>
      <c r="E315" s="146"/>
      <c r="F315" s="147"/>
      <c r="G315" s="147"/>
    </row>
    <row r="316" spans="1:7">
      <c r="A316" s="115"/>
      <c r="B316" s="145"/>
      <c r="C316" s="117"/>
      <c r="D316" s="115"/>
      <c r="E316" s="146"/>
      <c r="F316" s="147"/>
      <c r="G316" s="147"/>
    </row>
    <row r="317" spans="1:7">
      <c r="A317" s="115"/>
      <c r="B317" s="145"/>
      <c r="C317" s="117"/>
      <c r="D317" s="115"/>
      <c r="E317" s="146"/>
      <c r="F317" s="147"/>
      <c r="G317" s="147"/>
    </row>
    <row r="318" spans="1:7">
      <c r="A318" s="115"/>
      <c r="B318" s="145"/>
      <c r="C318" s="117"/>
      <c r="D318" s="115"/>
      <c r="E318" s="146"/>
      <c r="F318" s="147"/>
      <c r="G318" s="147"/>
    </row>
    <row r="319" spans="1:7">
      <c r="A319" s="115"/>
      <c r="B319" s="145"/>
      <c r="C319" s="117"/>
      <c r="D319" s="115"/>
      <c r="E319" s="146"/>
      <c r="F319" s="147"/>
      <c r="G319" s="147"/>
    </row>
    <row r="320" spans="1:7">
      <c r="A320" s="115"/>
      <c r="B320" s="145"/>
      <c r="C320" s="117"/>
      <c r="D320" s="115"/>
      <c r="E320" s="146"/>
      <c r="F320" s="147"/>
      <c r="G320" s="147"/>
    </row>
    <row r="321" spans="1:7">
      <c r="A321" s="115"/>
      <c r="B321" s="145"/>
      <c r="C321" s="117"/>
      <c r="D321" s="115"/>
      <c r="E321" s="146"/>
      <c r="F321" s="147"/>
      <c r="G321" s="147"/>
    </row>
    <row r="322" spans="1:7">
      <c r="A322" s="115"/>
      <c r="B322" s="145"/>
      <c r="C322" s="117"/>
      <c r="D322" s="115"/>
      <c r="E322" s="146"/>
      <c r="F322" s="147"/>
      <c r="G322" s="147"/>
    </row>
    <row r="323" spans="1:7">
      <c r="A323" s="115"/>
      <c r="B323" s="145"/>
      <c r="C323" s="117"/>
      <c r="D323" s="115"/>
      <c r="E323" s="146"/>
      <c r="F323" s="147"/>
      <c r="G323" s="147"/>
    </row>
    <row r="324" spans="1:7">
      <c r="A324" s="115"/>
      <c r="B324" s="145"/>
      <c r="C324" s="117"/>
      <c r="D324" s="115"/>
      <c r="E324" s="146"/>
      <c r="F324" s="147"/>
      <c r="G324" s="147"/>
    </row>
    <row r="325" spans="1:7">
      <c r="A325" s="115"/>
      <c r="B325" s="145"/>
      <c r="C325" s="117"/>
      <c r="D325" s="115"/>
      <c r="E325" s="146"/>
      <c r="F325" s="147"/>
      <c r="G325" s="147"/>
    </row>
    <row r="326" spans="1:7">
      <c r="A326" s="115"/>
      <c r="B326" s="145"/>
      <c r="C326" s="117"/>
      <c r="D326" s="115"/>
      <c r="E326" s="146"/>
      <c r="F326" s="147"/>
      <c r="G326" s="147"/>
    </row>
    <row r="327" spans="1:7">
      <c r="A327" s="115"/>
      <c r="B327" s="145"/>
      <c r="C327" s="117"/>
      <c r="D327" s="115"/>
      <c r="E327" s="146"/>
      <c r="F327" s="147"/>
      <c r="G327" s="147"/>
    </row>
    <row r="328" spans="1:7">
      <c r="A328" s="115"/>
      <c r="B328" s="145"/>
      <c r="C328" s="117"/>
      <c r="D328" s="115"/>
      <c r="E328" s="146"/>
      <c r="F328" s="147"/>
      <c r="G328" s="147"/>
    </row>
    <row r="329" spans="1:7">
      <c r="A329" s="115"/>
      <c r="B329" s="145"/>
      <c r="C329" s="117"/>
      <c r="D329" s="115"/>
      <c r="E329" s="146"/>
      <c r="F329" s="147"/>
      <c r="G329" s="147"/>
    </row>
    <row r="330" spans="1:7">
      <c r="A330" s="115"/>
      <c r="B330" s="145"/>
      <c r="C330" s="117"/>
      <c r="D330" s="115"/>
      <c r="E330" s="146"/>
      <c r="F330" s="147"/>
      <c r="G330" s="147"/>
    </row>
    <row r="331" spans="1:7">
      <c r="A331" s="115"/>
      <c r="B331" s="145"/>
      <c r="C331" s="117"/>
      <c r="D331" s="115"/>
      <c r="E331" s="146"/>
      <c r="F331" s="147"/>
      <c r="G331" s="147"/>
    </row>
    <row r="332" spans="1:7">
      <c r="A332" s="115"/>
      <c r="B332" s="145"/>
      <c r="C332" s="117"/>
      <c r="D332" s="115"/>
      <c r="E332" s="146"/>
      <c r="F332" s="147"/>
      <c r="G332" s="147"/>
    </row>
    <row r="333" spans="1:7">
      <c r="A333" s="115"/>
      <c r="B333" s="145"/>
      <c r="C333" s="117"/>
      <c r="D333" s="115"/>
      <c r="E333" s="146"/>
      <c r="F333" s="147"/>
      <c r="G333" s="147"/>
    </row>
    <row r="334" spans="1:7">
      <c r="A334" s="115"/>
      <c r="B334" s="145"/>
      <c r="C334" s="117"/>
      <c r="D334" s="115"/>
      <c r="E334" s="146"/>
      <c r="F334" s="147"/>
      <c r="G334" s="147"/>
    </row>
    <row r="335" spans="1:7">
      <c r="A335" s="115"/>
      <c r="B335" s="145"/>
      <c r="C335" s="117"/>
      <c r="D335" s="115"/>
      <c r="E335" s="146"/>
      <c r="F335" s="147"/>
      <c r="G335" s="147"/>
    </row>
    <row r="336" spans="1:7">
      <c r="A336" s="115"/>
      <c r="B336" s="145"/>
      <c r="C336" s="117"/>
      <c r="D336" s="115"/>
      <c r="E336" s="146"/>
      <c r="F336" s="147"/>
      <c r="G336" s="147"/>
    </row>
    <row r="337" spans="1:7">
      <c r="A337" s="115"/>
      <c r="B337" s="145"/>
      <c r="C337" s="117"/>
      <c r="D337" s="115"/>
      <c r="E337" s="146"/>
      <c r="F337" s="147"/>
      <c r="G337" s="147"/>
    </row>
    <row r="338" spans="1:7">
      <c r="A338" s="115"/>
      <c r="B338" s="145"/>
      <c r="C338" s="117"/>
      <c r="D338" s="115"/>
      <c r="E338" s="146"/>
      <c r="F338" s="147"/>
      <c r="G338" s="147"/>
    </row>
    <row r="339" spans="1:7">
      <c r="A339" s="115"/>
      <c r="B339" s="145"/>
      <c r="C339" s="117"/>
      <c r="D339" s="115"/>
      <c r="E339" s="146"/>
      <c r="F339" s="147"/>
      <c r="G339" s="147"/>
    </row>
    <row r="340" spans="1:7">
      <c r="A340" s="115"/>
      <c r="B340" s="145"/>
      <c r="C340" s="117"/>
      <c r="D340" s="115"/>
      <c r="E340" s="146"/>
      <c r="F340" s="147"/>
      <c r="G340" s="147"/>
    </row>
    <row r="341" spans="1:7">
      <c r="A341" s="115"/>
      <c r="B341" s="145"/>
      <c r="C341" s="117"/>
      <c r="D341" s="115"/>
      <c r="E341" s="146"/>
      <c r="F341" s="147"/>
      <c r="G341" s="147"/>
    </row>
    <row r="342" spans="1:7">
      <c r="A342" s="115"/>
      <c r="B342" s="145"/>
      <c r="C342" s="117"/>
      <c r="D342" s="115"/>
      <c r="E342" s="146"/>
      <c r="F342" s="147"/>
      <c r="G342" s="147"/>
    </row>
    <row r="343" spans="1:7">
      <c r="A343" s="115"/>
      <c r="B343" s="145"/>
      <c r="C343" s="117"/>
      <c r="D343" s="115"/>
      <c r="E343" s="146"/>
      <c r="F343" s="147"/>
      <c r="G343" s="147"/>
    </row>
    <row r="344" spans="1:7">
      <c r="A344" s="115"/>
      <c r="B344" s="145"/>
      <c r="C344" s="117"/>
      <c r="D344" s="115"/>
      <c r="E344" s="146"/>
      <c r="F344" s="147"/>
      <c r="G344" s="147"/>
    </row>
    <row r="345" spans="1:7">
      <c r="A345" s="115"/>
      <c r="B345" s="145"/>
      <c r="C345" s="117"/>
      <c r="D345" s="115"/>
      <c r="E345" s="146"/>
      <c r="F345" s="147"/>
      <c r="G345" s="147"/>
    </row>
    <row r="346" spans="1:7">
      <c r="A346" s="115"/>
      <c r="B346" s="145"/>
      <c r="C346" s="117"/>
      <c r="D346" s="115"/>
      <c r="E346" s="146"/>
      <c r="F346" s="147"/>
      <c r="G346" s="147"/>
    </row>
    <row r="347" spans="1:7">
      <c r="A347" s="115"/>
      <c r="B347" s="145"/>
      <c r="C347" s="117"/>
      <c r="D347" s="115"/>
      <c r="E347" s="146"/>
      <c r="F347" s="147"/>
      <c r="G347" s="147"/>
    </row>
    <row r="348" spans="1:7">
      <c r="A348" s="115"/>
      <c r="B348" s="145"/>
      <c r="C348" s="117"/>
      <c r="D348" s="115"/>
      <c r="E348" s="146"/>
      <c r="F348" s="147"/>
      <c r="G348" s="147"/>
    </row>
    <row r="349" spans="1:7">
      <c r="A349" s="115"/>
      <c r="B349" s="145"/>
      <c r="C349" s="117"/>
      <c r="D349" s="115"/>
      <c r="E349" s="146"/>
      <c r="F349" s="147"/>
      <c r="G349" s="147"/>
    </row>
    <row r="350" spans="1:7">
      <c r="A350" s="115"/>
      <c r="B350" s="145"/>
      <c r="C350" s="117"/>
      <c r="D350" s="115"/>
      <c r="E350" s="146"/>
      <c r="F350" s="147"/>
      <c r="G350" s="147"/>
    </row>
    <row r="351" spans="1:7">
      <c r="A351" s="115"/>
      <c r="B351" s="145"/>
      <c r="C351" s="117"/>
      <c r="D351" s="115"/>
      <c r="E351" s="146"/>
      <c r="F351" s="147"/>
      <c r="G351" s="147"/>
    </row>
    <row r="352" spans="1:7">
      <c r="A352" s="115"/>
      <c r="B352" s="145"/>
      <c r="C352" s="117"/>
      <c r="D352" s="115"/>
      <c r="E352" s="146"/>
      <c r="F352" s="147"/>
      <c r="G352" s="147"/>
    </row>
    <row r="353" spans="1:7">
      <c r="A353" s="115"/>
      <c r="B353" s="145"/>
      <c r="C353" s="117"/>
      <c r="D353" s="115"/>
      <c r="E353" s="146"/>
      <c r="F353" s="147"/>
      <c r="G353" s="147"/>
    </row>
    <row r="354" spans="1:7">
      <c r="A354" s="115"/>
      <c r="B354" s="145"/>
      <c r="C354" s="117"/>
      <c r="D354" s="115"/>
      <c r="E354" s="146"/>
      <c r="F354" s="147"/>
      <c r="G354" s="147"/>
    </row>
    <row r="355" spans="1:7">
      <c r="A355" s="115"/>
      <c r="B355" s="145"/>
      <c r="C355" s="117"/>
      <c r="D355" s="115"/>
      <c r="E355" s="146"/>
      <c r="F355" s="147"/>
      <c r="G355" s="147"/>
    </row>
    <row r="356" spans="1:7">
      <c r="A356" s="115"/>
      <c r="B356" s="145"/>
      <c r="C356" s="117"/>
      <c r="D356" s="115"/>
      <c r="E356" s="146"/>
      <c r="F356" s="147"/>
      <c r="G356" s="147"/>
    </row>
    <row r="357" spans="1:7">
      <c r="A357" s="115"/>
      <c r="B357" s="145"/>
      <c r="C357" s="117"/>
      <c r="D357" s="115"/>
      <c r="E357" s="146"/>
      <c r="F357" s="147"/>
      <c r="G357" s="147"/>
    </row>
    <row r="358" spans="1:7">
      <c r="A358" s="115"/>
      <c r="B358" s="145"/>
      <c r="C358" s="117"/>
      <c r="D358" s="115"/>
      <c r="E358" s="146"/>
      <c r="F358" s="147"/>
      <c r="G358" s="147"/>
    </row>
    <row r="359" spans="1:7">
      <c r="A359" s="115"/>
      <c r="B359" s="145"/>
      <c r="C359" s="117"/>
      <c r="D359" s="115"/>
      <c r="E359" s="146"/>
      <c r="F359" s="147"/>
      <c r="G359" s="147"/>
    </row>
    <row r="360" spans="1:7">
      <c r="A360" s="115"/>
      <c r="B360" s="145"/>
      <c r="C360" s="117"/>
      <c r="D360" s="115"/>
      <c r="E360" s="146"/>
      <c r="F360" s="147"/>
      <c r="G360" s="147"/>
    </row>
    <row r="361" spans="1:7">
      <c r="A361" s="115"/>
      <c r="B361" s="145"/>
      <c r="C361" s="117"/>
      <c r="D361" s="115"/>
      <c r="E361" s="146"/>
      <c r="F361" s="147"/>
      <c r="G361" s="147"/>
    </row>
    <row r="362" spans="1:7">
      <c r="A362" s="115"/>
      <c r="B362" s="145"/>
      <c r="C362" s="117"/>
      <c r="D362" s="115"/>
      <c r="E362" s="146"/>
      <c r="F362" s="147"/>
      <c r="G362" s="147"/>
    </row>
    <row r="363" spans="1:7">
      <c r="A363" s="115"/>
      <c r="B363" s="145"/>
      <c r="C363" s="117"/>
      <c r="D363" s="115"/>
      <c r="E363" s="146"/>
      <c r="F363" s="147"/>
      <c r="G363" s="147"/>
    </row>
    <row r="364" spans="1:7">
      <c r="A364" s="115"/>
      <c r="B364" s="145"/>
      <c r="C364" s="117"/>
      <c r="D364" s="115"/>
      <c r="E364" s="146"/>
      <c r="F364" s="147"/>
      <c r="G364" s="147"/>
    </row>
    <row r="365" spans="1:7">
      <c r="A365" s="115"/>
      <c r="B365" s="145"/>
      <c r="C365" s="117"/>
      <c r="D365" s="115"/>
      <c r="E365" s="146"/>
      <c r="F365" s="147"/>
      <c r="G365" s="147"/>
    </row>
    <row r="366" spans="1:7">
      <c r="A366" s="115"/>
      <c r="B366" s="145"/>
      <c r="C366" s="117"/>
      <c r="D366" s="115"/>
      <c r="E366" s="146"/>
      <c r="F366" s="147"/>
      <c r="G366" s="147"/>
    </row>
    <row r="367" spans="1:7">
      <c r="A367" s="115"/>
      <c r="B367" s="145"/>
      <c r="C367" s="117"/>
      <c r="D367" s="115"/>
      <c r="E367" s="146"/>
      <c r="F367" s="147"/>
      <c r="G367" s="147"/>
    </row>
    <row r="368" spans="1:7">
      <c r="A368" s="115"/>
      <c r="B368" s="145"/>
      <c r="C368" s="117"/>
      <c r="D368" s="115"/>
      <c r="E368" s="146"/>
      <c r="F368" s="147"/>
      <c r="G368" s="147"/>
    </row>
    <row r="369" spans="1:7">
      <c r="A369" s="115"/>
      <c r="B369" s="145"/>
      <c r="C369" s="117"/>
      <c r="D369" s="115"/>
      <c r="E369" s="146"/>
      <c r="F369" s="147"/>
      <c r="G369" s="147"/>
    </row>
    <row r="370" spans="1:7">
      <c r="A370" s="115"/>
      <c r="B370" s="145"/>
      <c r="C370" s="117"/>
      <c r="D370" s="115"/>
      <c r="E370" s="146"/>
      <c r="F370" s="147"/>
      <c r="G370" s="147"/>
    </row>
    <row r="371" spans="1:7">
      <c r="A371" s="115"/>
      <c r="B371" s="145"/>
      <c r="C371" s="117"/>
      <c r="D371" s="115"/>
      <c r="E371" s="146"/>
      <c r="F371" s="147"/>
      <c r="G371" s="147"/>
    </row>
    <row r="372" spans="1:7">
      <c r="A372" s="115"/>
      <c r="B372" s="145"/>
      <c r="C372" s="117"/>
      <c r="D372" s="115"/>
      <c r="E372" s="146"/>
      <c r="F372" s="147"/>
      <c r="G372" s="147"/>
    </row>
    <row r="373" spans="1:7">
      <c r="A373" s="115"/>
      <c r="B373" s="145"/>
      <c r="C373" s="117"/>
      <c r="D373" s="115"/>
      <c r="E373" s="146"/>
      <c r="F373" s="147"/>
      <c r="G373" s="147"/>
    </row>
    <row r="374" spans="1:7">
      <c r="A374" s="115"/>
      <c r="B374" s="145"/>
      <c r="C374" s="117"/>
      <c r="D374" s="115"/>
      <c r="E374" s="146"/>
      <c r="F374" s="147"/>
      <c r="G374" s="147"/>
    </row>
    <row r="375" spans="1:7">
      <c r="A375" s="115"/>
      <c r="B375" s="145"/>
      <c r="C375" s="117"/>
      <c r="D375" s="115"/>
      <c r="E375" s="146"/>
      <c r="F375" s="147"/>
      <c r="G375" s="147"/>
    </row>
    <row r="376" spans="1:7">
      <c r="A376" s="115"/>
      <c r="B376" s="145"/>
      <c r="C376" s="117"/>
      <c r="D376" s="115"/>
      <c r="E376" s="146"/>
      <c r="F376" s="147"/>
      <c r="G376" s="147"/>
    </row>
    <row r="377" spans="1:7">
      <c r="A377" s="115"/>
      <c r="B377" s="145"/>
      <c r="C377" s="117"/>
      <c r="D377" s="115"/>
      <c r="E377" s="146"/>
      <c r="F377" s="147"/>
      <c r="G377" s="147"/>
    </row>
    <row r="378" spans="1:7">
      <c r="A378" s="115"/>
      <c r="B378" s="145"/>
      <c r="C378" s="117"/>
      <c r="D378" s="115"/>
      <c r="E378" s="146"/>
      <c r="F378" s="147"/>
      <c r="G378" s="147"/>
    </row>
    <row r="379" spans="1:7">
      <c r="A379" s="115"/>
      <c r="B379" s="145"/>
      <c r="C379" s="117"/>
      <c r="D379" s="115"/>
      <c r="E379" s="146"/>
      <c r="F379" s="147"/>
      <c r="G379" s="147"/>
    </row>
    <row r="380" spans="1:7">
      <c r="A380" s="115"/>
      <c r="B380" s="145"/>
      <c r="C380" s="117"/>
      <c r="D380" s="115"/>
      <c r="E380" s="146"/>
      <c r="F380" s="147"/>
      <c r="G380" s="147"/>
    </row>
    <row r="381" spans="1:7">
      <c r="A381" s="115"/>
      <c r="B381" s="145"/>
      <c r="C381" s="117"/>
      <c r="D381" s="115"/>
      <c r="E381" s="146"/>
      <c r="F381" s="147"/>
      <c r="G381" s="147"/>
    </row>
    <row r="382" spans="1:7">
      <c r="A382" s="115"/>
      <c r="B382" s="145"/>
      <c r="C382" s="117"/>
      <c r="D382" s="115"/>
      <c r="E382" s="146"/>
      <c r="F382" s="147"/>
      <c r="G382" s="147"/>
    </row>
    <row r="383" spans="1:7">
      <c r="A383" s="115"/>
      <c r="B383" s="145"/>
      <c r="C383" s="117"/>
      <c r="D383" s="115"/>
      <c r="E383" s="146"/>
      <c r="F383" s="147"/>
      <c r="G383" s="147"/>
    </row>
    <row r="384" spans="1:7">
      <c r="A384" s="115"/>
      <c r="B384" s="145"/>
      <c r="C384" s="117"/>
      <c r="D384" s="115"/>
      <c r="E384" s="146"/>
      <c r="F384" s="147"/>
      <c r="G384" s="147"/>
    </row>
    <row r="385" spans="1:7">
      <c r="A385" s="115"/>
      <c r="B385" s="145"/>
      <c r="C385" s="117"/>
      <c r="D385" s="115"/>
      <c r="E385" s="146"/>
      <c r="F385" s="147"/>
      <c r="G385" s="147"/>
    </row>
    <row r="386" spans="1:7">
      <c r="A386" s="115"/>
      <c r="B386" s="145"/>
      <c r="C386" s="117"/>
      <c r="D386" s="115"/>
      <c r="E386" s="146"/>
      <c r="F386" s="147"/>
      <c r="G386" s="147"/>
    </row>
    <row r="387" spans="1:7">
      <c r="A387" s="115"/>
      <c r="B387" s="145"/>
      <c r="C387" s="117"/>
      <c r="D387" s="115"/>
      <c r="E387" s="146"/>
      <c r="F387" s="147"/>
      <c r="G387" s="147"/>
    </row>
    <row r="388" spans="1:7">
      <c r="A388" s="115"/>
      <c r="B388" s="145"/>
      <c r="C388" s="117"/>
      <c r="D388" s="115"/>
      <c r="E388" s="146"/>
      <c r="F388" s="147"/>
      <c r="G388" s="147"/>
    </row>
    <row r="389" spans="1:7">
      <c r="A389" s="115"/>
      <c r="B389" s="145"/>
      <c r="C389" s="117"/>
      <c r="D389" s="115"/>
      <c r="E389" s="146"/>
      <c r="F389" s="147"/>
      <c r="G389" s="147"/>
    </row>
    <row r="390" spans="1:7">
      <c r="A390" s="115"/>
      <c r="B390" s="145"/>
      <c r="C390" s="117"/>
      <c r="D390" s="115"/>
      <c r="E390" s="146"/>
      <c r="F390" s="147"/>
      <c r="G390" s="147"/>
    </row>
    <row r="391" spans="1:7">
      <c r="A391" s="115"/>
      <c r="B391" s="145"/>
      <c r="C391" s="117"/>
      <c r="D391" s="115"/>
      <c r="E391" s="146"/>
      <c r="F391" s="147"/>
      <c r="G391" s="147"/>
    </row>
    <row r="392" spans="1:7">
      <c r="A392" s="115"/>
      <c r="B392" s="145"/>
      <c r="C392" s="117"/>
      <c r="D392" s="115"/>
      <c r="E392" s="146"/>
      <c r="F392" s="147"/>
      <c r="G392" s="147"/>
    </row>
    <row r="393" spans="1:7">
      <c r="A393" s="115"/>
      <c r="B393" s="145"/>
      <c r="C393" s="117"/>
      <c r="D393" s="115"/>
      <c r="E393" s="146"/>
      <c r="F393" s="147"/>
      <c r="G393" s="147"/>
    </row>
    <row r="394" spans="1:7">
      <c r="A394" s="115"/>
      <c r="B394" s="145"/>
      <c r="C394" s="117"/>
      <c r="D394" s="115"/>
      <c r="E394" s="146"/>
      <c r="F394" s="147"/>
      <c r="G394" s="147"/>
    </row>
    <row r="395" spans="1:7">
      <c r="A395" s="115"/>
      <c r="B395" s="145"/>
      <c r="C395" s="117"/>
      <c r="D395" s="115"/>
      <c r="E395" s="146"/>
      <c r="F395" s="147"/>
      <c r="G395" s="147"/>
    </row>
    <row r="396" spans="1:7">
      <c r="A396" s="115"/>
      <c r="B396" s="145"/>
      <c r="C396" s="117"/>
      <c r="D396" s="115"/>
      <c r="E396" s="146"/>
      <c r="F396" s="147"/>
      <c r="G396" s="147"/>
    </row>
    <row r="397" spans="1:7">
      <c r="A397" s="115"/>
      <c r="B397" s="145"/>
      <c r="C397" s="117"/>
      <c r="D397" s="115"/>
      <c r="E397" s="146"/>
      <c r="F397" s="147"/>
      <c r="G397" s="147"/>
    </row>
    <row r="398" spans="1:7">
      <c r="A398" s="115"/>
      <c r="B398" s="145"/>
      <c r="C398" s="117"/>
      <c r="D398" s="115"/>
      <c r="E398" s="146"/>
      <c r="F398" s="147"/>
      <c r="G398" s="147"/>
    </row>
    <row r="399" spans="1:7">
      <c r="A399" s="115"/>
      <c r="B399" s="145"/>
      <c r="C399" s="117"/>
      <c r="D399" s="115"/>
      <c r="E399" s="146"/>
      <c r="F399" s="147"/>
      <c r="G399" s="147"/>
    </row>
    <row r="400" spans="1:7">
      <c r="A400" s="115"/>
      <c r="B400" s="145"/>
      <c r="C400" s="117"/>
      <c r="D400" s="115"/>
      <c r="E400" s="146"/>
      <c r="F400" s="147"/>
      <c r="G400" s="147"/>
    </row>
    <row r="401" spans="1:7">
      <c r="A401" s="115"/>
      <c r="B401" s="145"/>
      <c r="C401" s="117"/>
      <c r="D401" s="115"/>
      <c r="E401" s="146"/>
      <c r="F401" s="147"/>
      <c r="G401" s="147"/>
    </row>
    <row r="402" spans="1:7">
      <c r="A402" s="115"/>
      <c r="B402" s="145"/>
      <c r="C402" s="117"/>
      <c r="D402" s="115"/>
      <c r="E402" s="146"/>
      <c r="F402" s="147"/>
      <c r="G402" s="147"/>
    </row>
    <row r="403" spans="1:7">
      <c r="A403" s="115"/>
      <c r="B403" s="145"/>
      <c r="C403" s="117"/>
      <c r="D403" s="115"/>
      <c r="E403" s="146"/>
      <c r="F403" s="147"/>
      <c r="G403" s="147"/>
    </row>
    <row r="404" spans="1:7">
      <c r="A404" s="115"/>
      <c r="B404" s="145"/>
      <c r="C404" s="117"/>
      <c r="D404" s="115"/>
      <c r="E404" s="146"/>
      <c r="F404" s="147"/>
      <c r="G404" s="147"/>
    </row>
    <row r="405" spans="1:7">
      <c r="A405" s="115"/>
      <c r="B405" s="145"/>
      <c r="C405" s="117"/>
      <c r="D405" s="115"/>
      <c r="E405" s="146"/>
      <c r="F405" s="147"/>
      <c r="G405" s="147"/>
    </row>
    <row r="406" spans="1:7">
      <c r="A406" s="115"/>
      <c r="B406" s="145"/>
      <c r="C406" s="117"/>
      <c r="D406" s="115"/>
      <c r="E406" s="146"/>
      <c r="F406" s="147"/>
      <c r="G406" s="147"/>
    </row>
    <row r="407" spans="1:7">
      <c r="A407" s="115"/>
      <c r="B407" s="145"/>
      <c r="C407" s="117"/>
      <c r="D407" s="115"/>
      <c r="E407" s="146"/>
      <c r="F407" s="147"/>
      <c r="G407" s="147"/>
    </row>
    <row r="408" spans="1:7">
      <c r="A408" s="115"/>
      <c r="B408" s="145"/>
      <c r="C408" s="117"/>
      <c r="D408" s="115"/>
      <c r="E408" s="146"/>
      <c r="F408" s="147"/>
      <c r="G408" s="147"/>
    </row>
    <row r="409" spans="1:7">
      <c r="A409" s="115"/>
      <c r="B409" s="145"/>
      <c r="C409" s="117"/>
      <c r="D409" s="115"/>
      <c r="E409" s="146"/>
      <c r="F409" s="147"/>
      <c r="G409" s="147"/>
    </row>
    <row r="410" spans="1:7">
      <c r="A410" s="115"/>
      <c r="B410" s="145"/>
      <c r="C410" s="117"/>
      <c r="D410" s="115"/>
      <c r="E410" s="146"/>
      <c r="F410" s="147"/>
      <c r="G410" s="147"/>
    </row>
    <row r="411" spans="1:7">
      <c r="A411" s="115"/>
      <c r="B411" s="145"/>
      <c r="C411" s="117"/>
      <c r="D411" s="115"/>
      <c r="E411" s="146"/>
      <c r="F411" s="147"/>
      <c r="G411" s="147"/>
    </row>
    <row r="412" spans="1:7">
      <c r="A412" s="115"/>
      <c r="B412" s="145"/>
      <c r="C412" s="117"/>
      <c r="D412" s="115"/>
      <c r="E412" s="146"/>
      <c r="F412" s="147"/>
      <c r="G412" s="147"/>
    </row>
    <row r="413" spans="1:7">
      <c r="A413" s="115"/>
      <c r="B413" s="145"/>
      <c r="C413" s="117"/>
      <c r="D413" s="115"/>
      <c r="E413" s="146"/>
      <c r="F413" s="147"/>
      <c r="G413" s="147"/>
    </row>
    <row r="414" spans="1:7">
      <c r="A414" s="115"/>
      <c r="B414" s="145"/>
      <c r="C414" s="117"/>
      <c r="D414" s="115"/>
      <c r="E414" s="146"/>
      <c r="F414" s="147"/>
      <c r="G414" s="147"/>
    </row>
    <row r="415" spans="1:7">
      <c r="A415" s="115"/>
      <c r="B415" s="145"/>
      <c r="C415" s="117"/>
      <c r="D415" s="115"/>
      <c r="E415" s="146"/>
      <c r="F415" s="147"/>
      <c r="G415" s="147"/>
    </row>
    <row r="416" spans="1:7">
      <c r="A416" s="115"/>
      <c r="B416" s="145"/>
      <c r="C416" s="117"/>
      <c r="D416" s="115"/>
      <c r="E416" s="146"/>
      <c r="F416" s="147"/>
      <c r="G416" s="147"/>
    </row>
    <row r="417" spans="1:7">
      <c r="A417" s="115"/>
      <c r="B417" s="145"/>
      <c r="C417" s="117"/>
      <c r="D417" s="115"/>
      <c r="E417" s="146"/>
      <c r="F417" s="147"/>
      <c r="G417" s="147"/>
    </row>
    <row r="418" spans="1:7">
      <c r="A418" s="115"/>
      <c r="B418" s="145"/>
      <c r="C418" s="117"/>
      <c r="D418" s="115"/>
      <c r="E418" s="146"/>
      <c r="F418" s="147"/>
      <c r="G418" s="147"/>
    </row>
    <row r="419" spans="1:7">
      <c r="A419" s="115"/>
      <c r="B419" s="145"/>
      <c r="C419" s="117"/>
      <c r="D419" s="115"/>
      <c r="E419" s="146"/>
      <c r="F419" s="147"/>
      <c r="G419" s="147"/>
    </row>
    <row r="420" spans="1:7">
      <c r="A420" s="115"/>
      <c r="B420" s="145"/>
      <c r="C420" s="117"/>
      <c r="D420" s="115"/>
      <c r="E420" s="146"/>
      <c r="F420" s="147"/>
      <c r="G420" s="147"/>
    </row>
    <row r="421" spans="1:7">
      <c r="A421" s="115"/>
      <c r="B421" s="145"/>
      <c r="C421" s="117"/>
      <c r="D421" s="115"/>
      <c r="E421" s="146"/>
      <c r="F421" s="147"/>
      <c r="G421" s="147"/>
    </row>
    <row r="422" spans="1:7">
      <c r="A422" s="115"/>
      <c r="B422" s="145"/>
      <c r="C422" s="117"/>
      <c r="D422" s="115"/>
      <c r="E422" s="146"/>
      <c r="F422" s="147"/>
      <c r="G422" s="147"/>
    </row>
    <row r="423" spans="1:7">
      <c r="A423" s="115"/>
      <c r="B423" s="145"/>
      <c r="C423" s="117"/>
      <c r="D423" s="115"/>
      <c r="E423" s="146"/>
      <c r="F423" s="147"/>
      <c r="G423" s="147"/>
    </row>
    <row r="424" spans="1:7">
      <c r="A424" s="115"/>
      <c r="B424" s="145"/>
      <c r="C424" s="117"/>
      <c r="D424" s="115"/>
      <c r="E424" s="146"/>
      <c r="F424" s="147"/>
      <c r="G424" s="147"/>
    </row>
    <row r="425" spans="1:7">
      <c r="A425" s="115"/>
      <c r="B425" s="145"/>
      <c r="C425" s="117"/>
      <c r="D425" s="115"/>
      <c r="E425" s="146"/>
      <c r="F425" s="147"/>
      <c r="G425" s="147"/>
    </row>
    <row r="426" spans="1:7">
      <c r="A426" s="115"/>
      <c r="B426" s="145"/>
      <c r="C426" s="117"/>
      <c r="D426" s="115"/>
      <c r="E426" s="146"/>
      <c r="F426" s="147"/>
      <c r="G426" s="147"/>
    </row>
    <row r="427" spans="1:7">
      <c r="A427" s="115"/>
      <c r="B427" s="145"/>
      <c r="C427" s="117"/>
      <c r="D427" s="115"/>
      <c r="E427" s="146"/>
      <c r="F427" s="147"/>
      <c r="G427" s="147"/>
    </row>
    <row r="428" spans="1:7">
      <c r="A428" s="115"/>
      <c r="B428" s="145"/>
      <c r="C428" s="117"/>
      <c r="D428" s="115"/>
      <c r="E428" s="146"/>
      <c r="F428" s="147"/>
      <c r="G428" s="147"/>
    </row>
    <row r="429" spans="1:7">
      <c r="A429" s="115"/>
      <c r="B429" s="145"/>
      <c r="C429" s="117"/>
      <c r="D429" s="115"/>
      <c r="E429" s="146"/>
      <c r="F429" s="147"/>
      <c r="G429" s="147"/>
    </row>
    <row r="430" spans="1:7">
      <c r="A430" s="115"/>
      <c r="B430" s="145"/>
      <c r="C430" s="117"/>
      <c r="D430" s="115"/>
      <c r="E430" s="146"/>
      <c r="F430" s="147"/>
      <c r="G430" s="147"/>
    </row>
    <row r="431" spans="1:7">
      <c r="A431" s="115"/>
      <c r="B431" s="145"/>
      <c r="C431" s="117"/>
      <c r="D431" s="115"/>
      <c r="E431" s="146"/>
      <c r="F431" s="147"/>
      <c r="G431" s="147"/>
    </row>
    <row r="432" spans="1:7">
      <c r="A432" s="115"/>
      <c r="B432" s="145"/>
      <c r="C432" s="117"/>
      <c r="D432" s="115"/>
      <c r="E432" s="146"/>
      <c r="F432" s="147"/>
      <c r="G432" s="147"/>
    </row>
    <row r="433" spans="1:7">
      <c r="A433" s="115"/>
      <c r="B433" s="145"/>
      <c r="C433" s="117"/>
      <c r="D433" s="115"/>
      <c r="E433" s="146"/>
      <c r="F433" s="147"/>
      <c r="G433" s="147"/>
    </row>
    <row r="434" spans="1:7">
      <c r="A434" s="115"/>
      <c r="B434" s="145"/>
      <c r="C434" s="117"/>
      <c r="D434" s="115"/>
      <c r="E434" s="146"/>
      <c r="F434" s="147"/>
      <c r="G434" s="147"/>
    </row>
    <row r="435" spans="1:7">
      <c r="A435" s="115"/>
      <c r="B435" s="145"/>
      <c r="C435" s="117"/>
      <c r="D435" s="115"/>
      <c r="E435" s="146"/>
      <c r="F435" s="147"/>
      <c r="G435" s="147"/>
    </row>
    <row r="436" spans="1:7">
      <c r="A436" s="115"/>
      <c r="B436" s="145"/>
      <c r="C436" s="117"/>
      <c r="D436" s="115"/>
      <c r="E436" s="146"/>
      <c r="F436" s="147"/>
      <c r="G436" s="147"/>
    </row>
    <row r="437" spans="1:7">
      <c r="A437" s="115"/>
      <c r="B437" s="145"/>
      <c r="C437" s="117"/>
      <c r="D437" s="115"/>
      <c r="E437" s="146"/>
      <c r="F437" s="147"/>
      <c r="G437" s="147"/>
    </row>
    <row r="438" spans="1:7">
      <c r="A438" s="115"/>
      <c r="B438" s="145"/>
      <c r="C438" s="117"/>
      <c r="D438" s="115"/>
      <c r="E438" s="146"/>
      <c r="F438" s="147"/>
      <c r="G438" s="147"/>
    </row>
    <row r="439" spans="1:7">
      <c r="A439" s="115"/>
      <c r="B439" s="145"/>
      <c r="C439" s="117"/>
      <c r="D439" s="115"/>
      <c r="E439" s="146"/>
      <c r="F439" s="147"/>
      <c r="G439" s="147"/>
    </row>
    <row r="440" spans="1:7">
      <c r="A440" s="115"/>
      <c r="B440" s="145"/>
      <c r="C440" s="117"/>
      <c r="D440" s="115"/>
      <c r="E440" s="146"/>
      <c r="F440" s="147"/>
      <c r="G440" s="147"/>
    </row>
    <row r="441" spans="1:7">
      <c r="A441" s="115"/>
      <c r="B441" s="145"/>
      <c r="C441" s="117"/>
      <c r="D441" s="115"/>
      <c r="E441" s="146"/>
      <c r="F441" s="147"/>
      <c r="G441" s="147"/>
    </row>
    <row r="442" spans="1:7">
      <c r="A442" s="115"/>
      <c r="B442" s="145"/>
      <c r="C442" s="117"/>
      <c r="D442" s="115"/>
      <c r="E442" s="146"/>
      <c r="F442" s="147"/>
      <c r="G442" s="147"/>
    </row>
    <row r="443" spans="1:7">
      <c r="A443" s="115"/>
      <c r="B443" s="145"/>
      <c r="C443" s="117"/>
      <c r="D443" s="115"/>
      <c r="E443" s="146"/>
      <c r="F443" s="147"/>
      <c r="G443" s="147"/>
    </row>
    <row r="444" spans="1:7">
      <c r="A444" s="115"/>
      <c r="B444" s="145"/>
      <c r="C444" s="117"/>
      <c r="D444" s="115"/>
      <c r="E444" s="146"/>
      <c r="F444" s="147"/>
      <c r="G444" s="147"/>
    </row>
    <row r="445" spans="1:7">
      <c r="A445" s="115"/>
      <c r="B445" s="145"/>
      <c r="C445" s="117"/>
      <c r="D445" s="115"/>
      <c r="E445" s="146"/>
      <c r="F445" s="147"/>
      <c r="G445" s="147"/>
    </row>
    <row r="446" spans="1:7">
      <c r="A446" s="115"/>
      <c r="B446" s="145"/>
      <c r="C446" s="117"/>
      <c r="D446" s="115"/>
      <c r="E446" s="146"/>
      <c r="F446" s="147"/>
      <c r="G446" s="147"/>
    </row>
    <row r="447" spans="1:7">
      <c r="A447" s="115"/>
      <c r="B447" s="145"/>
      <c r="C447" s="117"/>
      <c r="D447" s="115"/>
      <c r="E447" s="146"/>
      <c r="F447" s="147"/>
      <c r="G447" s="147"/>
    </row>
    <row r="448" spans="1:7">
      <c r="A448" s="115"/>
      <c r="B448" s="145"/>
      <c r="C448" s="117"/>
      <c r="D448" s="115"/>
      <c r="E448" s="146"/>
      <c r="F448" s="147"/>
      <c r="G448" s="147"/>
    </row>
    <row r="449" spans="1:7">
      <c r="A449" s="115"/>
      <c r="B449" s="145"/>
      <c r="C449" s="117"/>
      <c r="D449" s="115"/>
      <c r="E449" s="146"/>
      <c r="F449" s="147"/>
      <c r="G449" s="147"/>
    </row>
    <row r="450" spans="1:7">
      <c r="A450" s="115"/>
      <c r="B450" s="145"/>
      <c r="C450" s="117"/>
      <c r="D450" s="115"/>
      <c r="E450" s="146"/>
      <c r="F450" s="147"/>
      <c r="G450" s="147"/>
    </row>
    <row r="451" spans="1:7">
      <c r="A451" s="115"/>
      <c r="B451" s="145"/>
      <c r="C451" s="117"/>
      <c r="D451" s="115"/>
      <c r="E451" s="146"/>
      <c r="F451" s="147"/>
      <c r="G451" s="147"/>
    </row>
    <row r="452" spans="1:7">
      <c r="A452" s="115"/>
      <c r="B452" s="145"/>
      <c r="C452" s="117"/>
      <c r="D452" s="115"/>
      <c r="E452" s="146"/>
      <c r="F452" s="147"/>
      <c r="G452" s="147"/>
    </row>
    <row r="453" spans="1:7">
      <c r="A453" s="115"/>
      <c r="B453" s="145"/>
      <c r="C453" s="117"/>
      <c r="D453" s="115"/>
      <c r="E453" s="146"/>
      <c r="F453" s="147"/>
      <c r="G453" s="147"/>
    </row>
    <row r="454" spans="1:7">
      <c r="A454" s="115"/>
      <c r="B454" s="145"/>
      <c r="C454" s="117"/>
      <c r="D454" s="115"/>
      <c r="E454" s="146"/>
      <c r="F454" s="147"/>
      <c r="G454" s="147"/>
    </row>
    <row r="455" spans="1:7">
      <c r="A455" s="115"/>
      <c r="B455" s="145"/>
      <c r="C455" s="117"/>
      <c r="D455" s="115"/>
      <c r="E455" s="146"/>
      <c r="F455" s="147"/>
      <c r="G455" s="147"/>
    </row>
    <row r="456" spans="1:7">
      <c r="A456" s="115"/>
      <c r="B456" s="145"/>
      <c r="C456" s="117"/>
      <c r="D456" s="115"/>
      <c r="E456" s="146"/>
      <c r="F456" s="147"/>
      <c r="G456" s="147"/>
    </row>
    <row r="457" spans="1:7">
      <c r="A457" s="115"/>
      <c r="B457" s="145"/>
      <c r="C457" s="117"/>
      <c r="D457" s="115"/>
      <c r="E457" s="146"/>
      <c r="F457" s="147"/>
      <c r="G457" s="147"/>
    </row>
    <row r="458" spans="1:7">
      <c r="A458" s="115"/>
      <c r="B458" s="145"/>
      <c r="C458" s="117"/>
      <c r="D458" s="115"/>
      <c r="E458" s="146"/>
      <c r="F458" s="147"/>
      <c r="G458" s="147"/>
    </row>
    <row r="459" spans="1:7">
      <c r="A459" s="115"/>
      <c r="B459" s="145"/>
      <c r="C459" s="117"/>
      <c r="D459" s="115"/>
      <c r="E459" s="146"/>
      <c r="F459" s="147"/>
      <c r="G459" s="147"/>
    </row>
    <row r="460" spans="1:7">
      <c r="A460" s="115"/>
      <c r="B460" s="145"/>
      <c r="C460" s="117"/>
      <c r="D460" s="115"/>
      <c r="E460" s="146"/>
      <c r="F460" s="147"/>
      <c r="G460" s="147"/>
    </row>
    <row r="461" spans="1:7">
      <c r="A461" s="115"/>
      <c r="B461" s="145"/>
      <c r="C461" s="117"/>
      <c r="D461" s="115"/>
      <c r="E461" s="146"/>
      <c r="F461" s="147"/>
      <c r="G461" s="147"/>
    </row>
    <row r="462" spans="1:7">
      <c r="A462" s="115"/>
      <c r="B462" s="145"/>
      <c r="C462" s="117"/>
      <c r="D462" s="115"/>
      <c r="E462" s="146"/>
      <c r="F462" s="147"/>
      <c r="G462" s="147"/>
    </row>
    <row r="463" spans="1:7">
      <c r="A463" s="115"/>
      <c r="B463" s="145"/>
      <c r="C463" s="117"/>
      <c r="D463" s="115"/>
      <c r="E463" s="146"/>
      <c r="F463" s="147"/>
      <c r="G463" s="147"/>
    </row>
    <row r="464" spans="1:7">
      <c r="A464" s="115"/>
      <c r="B464" s="145"/>
      <c r="C464" s="117"/>
      <c r="D464" s="115"/>
      <c r="E464" s="146"/>
      <c r="F464" s="147"/>
      <c r="G464" s="147"/>
    </row>
    <row r="465" spans="1:7">
      <c r="A465" s="115"/>
      <c r="B465" s="145"/>
      <c r="C465" s="117"/>
      <c r="D465" s="115"/>
      <c r="E465" s="146"/>
      <c r="F465" s="147"/>
      <c r="G465" s="147"/>
    </row>
    <row r="466" spans="1:7">
      <c r="A466" s="115"/>
      <c r="B466" s="145"/>
      <c r="C466" s="117"/>
      <c r="D466" s="115"/>
      <c r="E466" s="146"/>
      <c r="F466" s="147"/>
      <c r="G466" s="147"/>
    </row>
    <row r="467" spans="1:7">
      <c r="A467" s="115"/>
      <c r="B467" s="145"/>
      <c r="C467" s="117"/>
      <c r="D467" s="115"/>
      <c r="E467" s="146"/>
      <c r="F467" s="147"/>
      <c r="G467" s="147"/>
    </row>
    <row r="468" spans="1:7">
      <c r="A468" s="115"/>
      <c r="B468" s="145"/>
      <c r="C468" s="117"/>
      <c r="D468" s="115"/>
      <c r="E468" s="146"/>
      <c r="F468" s="147"/>
      <c r="G468" s="147"/>
    </row>
    <row r="469" spans="1:7">
      <c r="A469" s="115"/>
      <c r="B469" s="145"/>
      <c r="C469" s="117"/>
      <c r="D469" s="115"/>
      <c r="E469" s="146"/>
      <c r="F469" s="147"/>
      <c r="G469" s="147"/>
    </row>
    <row r="470" spans="1:7">
      <c r="A470" s="115"/>
      <c r="B470" s="145"/>
      <c r="C470" s="117"/>
      <c r="D470" s="115"/>
      <c r="E470" s="146"/>
      <c r="F470" s="147"/>
      <c r="G470" s="147"/>
    </row>
    <row r="471" spans="1:7">
      <c r="A471" s="115"/>
      <c r="B471" s="145"/>
      <c r="C471" s="117"/>
      <c r="D471" s="115"/>
      <c r="E471" s="146"/>
      <c r="F471" s="147"/>
      <c r="G471" s="147"/>
    </row>
    <row r="472" spans="1:7">
      <c r="A472" s="115"/>
      <c r="B472" s="145"/>
      <c r="C472" s="117"/>
      <c r="D472" s="115"/>
      <c r="E472" s="146"/>
      <c r="F472" s="147"/>
      <c r="G472" s="147"/>
    </row>
    <row r="473" spans="1:7">
      <c r="A473" s="115"/>
      <c r="B473" s="145"/>
      <c r="C473" s="117"/>
      <c r="D473" s="115"/>
      <c r="E473" s="146"/>
      <c r="F473" s="147"/>
      <c r="G473" s="147"/>
    </row>
    <row r="474" spans="1:7">
      <c r="A474" s="115"/>
      <c r="B474" s="145"/>
      <c r="C474" s="117"/>
      <c r="D474" s="115"/>
      <c r="E474" s="146"/>
      <c r="F474" s="147"/>
      <c r="G474" s="147"/>
    </row>
    <row r="475" spans="1:7">
      <c r="A475" s="115"/>
      <c r="B475" s="145"/>
      <c r="C475" s="117"/>
      <c r="D475" s="115"/>
      <c r="E475" s="146"/>
      <c r="F475" s="147"/>
      <c r="G475" s="147"/>
    </row>
    <row r="476" spans="1:7">
      <c r="A476" s="115"/>
      <c r="B476" s="145"/>
      <c r="C476" s="117"/>
      <c r="D476" s="115"/>
      <c r="E476" s="146"/>
      <c r="F476" s="147"/>
      <c r="G476" s="147"/>
    </row>
    <row r="477" spans="1:7">
      <c r="A477" s="115"/>
      <c r="B477" s="145"/>
      <c r="C477" s="117"/>
      <c r="D477" s="115"/>
      <c r="E477" s="146"/>
      <c r="F477" s="147"/>
      <c r="G477" s="147"/>
    </row>
    <row r="478" spans="1:7">
      <c r="A478" s="115"/>
      <c r="B478" s="145"/>
      <c r="C478" s="117"/>
      <c r="D478" s="115"/>
      <c r="E478" s="146"/>
      <c r="F478" s="147"/>
      <c r="G478" s="147"/>
    </row>
    <row r="479" spans="1:7">
      <c r="A479" s="115"/>
      <c r="B479" s="145"/>
      <c r="C479" s="117"/>
      <c r="D479" s="115"/>
      <c r="E479" s="146"/>
      <c r="F479" s="147"/>
      <c r="G479" s="147"/>
    </row>
    <row r="480" spans="1:7">
      <c r="A480" s="115"/>
      <c r="B480" s="145"/>
      <c r="C480" s="117"/>
      <c r="D480" s="115"/>
      <c r="E480" s="146"/>
      <c r="F480" s="147"/>
      <c r="G480" s="147"/>
    </row>
    <row r="481" spans="1:7">
      <c r="A481" s="115"/>
      <c r="B481" s="145"/>
      <c r="C481" s="117"/>
      <c r="D481" s="115"/>
      <c r="E481" s="146"/>
      <c r="F481" s="147"/>
      <c r="G481" s="147"/>
    </row>
    <row r="482" spans="1:7">
      <c r="A482" s="115"/>
      <c r="B482" s="145"/>
      <c r="C482" s="117"/>
      <c r="D482" s="115"/>
      <c r="E482" s="146"/>
      <c r="F482" s="147"/>
      <c r="G482" s="147"/>
    </row>
    <row r="483" spans="1:7">
      <c r="A483" s="115"/>
      <c r="B483" s="145"/>
      <c r="C483" s="117"/>
      <c r="D483" s="115"/>
      <c r="E483" s="146"/>
      <c r="F483" s="147"/>
      <c r="G483" s="147"/>
    </row>
    <row r="484" spans="1:7">
      <c r="A484" s="115"/>
      <c r="B484" s="145"/>
      <c r="C484" s="117"/>
      <c r="D484" s="115"/>
      <c r="E484" s="146"/>
      <c r="F484" s="147"/>
      <c r="G484" s="147"/>
    </row>
    <row r="485" spans="1:7">
      <c r="A485" s="115"/>
      <c r="B485" s="145"/>
      <c r="C485" s="117"/>
      <c r="D485" s="115"/>
      <c r="E485" s="146"/>
      <c r="F485" s="147"/>
      <c r="G485" s="147"/>
    </row>
    <row r="486" spans="1:7">
      <c r="A486" s="115"/>
      <c r="B486" s="145"/>
      <c r="C486" s="117"/>
      <c r="D486" s="115"/>
      <c r="E486" s="146"/>
      <c r="F486" s="147"/>
      <c r="G486" s="147"/>
    </row>
    <row r="487" spans="1:7">
      <c r="A487" s="115"/>
      <c r="B487" s="145"/>
      <c r="C487" s="117"/>
      <c r="D487" s="115"/>
      <c r="E487" s="146"/>
      <c r="F487" s="147"/>
      <c r="G487" s="147"/>
    </row>
    <row r="488" spans="1:7">
      <c r="A488" s="115"/>
      <c r="B488" s="145"/>
      <c r="C488" s="117"/>
      <c r="D488" s="115"/>
      <c r="E488" s="146"/>
      <c r="F488" s="147"/>
      <c r="G488" s="147"/>
    </row>
    <row r="489" spans="1:7">
      <c r="A489" s="115"/>
      <c r="B489" s="145"/>
      <c r="C489" s="117"/>
      <c r="D489" s="115"/>
      <c r="E489" s="146"/>
      <c r="F489" s="147"/>
      <c r="G489" s="147"/>
    </row>
    <row r="490" spans="1:7">
      <c r="A490" s="115"/>
      <c r="B490" s="145"/>
      <c r="C490" s="117"/>
      <c r="D490" s="115"/>
      <c r="E490" s="146"/>
      <c r="F490" s="147"/>
      <c r="G490" s="147"/>
    </row>
    <row r="491" spans="1:7">
      <c r="A491" s="115"/>
      <c r="B491" s="145"/>
      <c r="C491" s="117"/>
      <c r="D491" s="115"/>
      <c r="E491" s="146"/>
      <c r="F491" s="147"/>
      <c r="G491" s="147"/>
    </row>
    <row r="492" spans="1:7">
      <c r="A492" s="115"/>
      <c r="B492" s="145"/>
      <c r="C492" s="117"/>
      <c r="D492" s="115"/>
      <c r="E492" s="146"/>
      <c r="F492" s="147"/>
      <c r="G492" s="147"/>
    </row>
    <row r="493" spans="1:7">
      <c r="A493" s="115"/>
      <c r="B493" s="145"/>
      <c r="C493" s="117"/>
      <c r="D493" s="115"/>
      <c r="E493" s="146"/>
      <c r="F493" s="147"/>
      <c r="G493" s="147"/>
    </row>
    <row r="494" spans="1:7">
      <c r="A494" s="115"/>
      <c r="B494" s="145"/>
      <c r="C494" s="117"/>
      <c r="D494" s="115"/>
      <c r="E494" s="146"/>
      <c r="F494" s="147"/>
      <c r="G494" s="147"/>
    </row>
    <row r="495" spans="1:7">
      <c r="A495" s="115"/>
      <c r="B495" s="145"/>
      <c r="C495" s="117"/>
      <c r="D495" s="115"/>
      <c r="E495" s="146"/>
      <c r="F495" s="147"/>
      <c r="G495" s="147"/>
    </row>
    <row r="496" spans="1:7">
      <c r="A496" s="115"/>
      <c r="B496" s="145"/>
      <c r="C496" s="117"/>
      <c r="D496" s="115"/>
      <c r="E496" s="146"/>
      <c r="F496" s="147"/>
      <c r="G496" s="147"/>
    </row>
    <row r="497" spans="1:7">
      <c r="A497" s="115"/>
      <c r="B497" s="145"/>
      <c r="C497" s="117"/>
      <c r="D497" s="115"/>
      <c r="E497" s="146"/>
      <c r="F497" s="147"/>
      <c r="G497" s="147"/>
    </row>
    <row r="498" spans="1:7">
      <c r="A498" s="115"/>
      <c r="B498" s="145"/>
      <c r="C498" s="117"/>
      <c r="D498" s="115"/>
      <c r="E498" s="146"/>
      <c r="F498" s="147"/>
      <c r="G498" s="147"/>
    </row>
    <row r="499" spans="1:7">
      <c r="A499" s="115"/>
      <c r="B499" s="145"/>
      <c r="C499" s="117"/>
      <c r="D499" s="115"/>
      <c r="E499" s="146"/>
      <c r="F499" s="147"/>
      <c r="G499" s="147"/>
    </row>
    <row r="500" spans="1:7">
      <c r="A500" s="115"/>
      <c r="B500" s="145"/>
      <c r="C500" s="117"/>
      <c r="D500" s="115"/>
      <c r="E500" s="146"/>
      <c r="F500" s="147"/>
      <c r="G500" s="147"/>
    </row>
    <row r="501" spans="1:7">
      <c r="A501" s="115"/>
      <c r="B501" s="145"/>
      <c r="C501" s="117"/>
      <c r="D501" s="115"/>
      <c r="E501" s="146"/>
      <c r="F501" s="147"/>
      <c r="G501" s="147"/>
    </row>
    <row r="502" spans="1:7">
      <c r="A502" s="115"/>
      <c r="B502" s="145"/>
      <c r="C502" s="117"/>
      <c r="D502" s="115"/>
      <c r="E502" s="146"/>
      <c r="F502" s="147"/>
      <c r="G502" s="147"/>
    </row>
    <row r="503" spans="1:7">
      <c r="A503" s="115"/>
      <c r="B503" s="145"/>
      <c r="C503" s="117"/>
      <c r="D503" s="115"/>
      <c r="E503" s="146"/>
      <c r="F503" s="147"/>
      <c r="G503" s="147"/>
    </row>
    <row r="504" spans="1:7">
      <c r="A504" s="115"/>
      <c r="B504" s="145"/>
      <c r="C504" s="117"/>
      <c r="D504" s="115"/>
      <c r="E504" s="146"/>
      <c r="F504" s="147"/>
      <c r="G504" s="147"/>
    </row>
    <row r="505" spans="1:7">
      <c r="A505" s="115"/>
      <c r="B505" s="145"/>
      <c r="C505" s="117"/>
      <c r="D505" s="115"/>
      <c r="E505" s="146"/>
      <c r="F505" s="147"/>
      <c r="G505" s="147"/>
    </row>
    <row r="506" spans="1:7">
      <c r="A506" s="115"/>
      <c r="B506" s="145"/>
      <c r="C506" s="117"/>
      <c r="D506" s="115"/>
      <c r="E506" s="146"/>
      <c r="F506" s="147"/>
      <c r="G506" s="147"/>
    </row>
    <row r="507" spans="1:7">
      <c r="A507" s="115"/>
      <c r="B507" s="145"/>
      <c r="C507" s="117"/>
      <c r="D507" s="115"/>
      <c r="E507" s="146"/>
      <c r="F507" s="147"/>
      <c r="G507" s="147"/>
    </row>
    <row r="508" spans="1:7">
      <c r="A508" s="115"/>
      <c r="B508" s="145"/>
      <c r="C508" s="117"/>
      <c r="D508" s="115"/>
      <c r="E508" s="146"/>
      <c r="F508" s="147"/>
      <c r="G508" s="147"/>
    </row>
    <row r="509" spans="1:7">
      <c r="A509" s="115"/>
      <c r="B509" s="145"/>
      <c r="C509" s="117"/>
      <c r="D509" s="115"/>
      <c r="E509" s="146"/>
      <c r="F509" s="147"/>
      <c r="G509" s="147"/>
    </row>
    <row r="510" spans="1:7">
      <c r="A510" s="115"/>
      <c r="B510" s="145"/>
      <c r="C510" s="117"/>
      <c r="D510" s="115"/>
      <c r="E510" s="146"/>
      <c r="F510" s="147"/>
      <c r="G510" s="147"/>
    </row>
    <row r="511" spans="1:7">
      <c r="A511" s="115"/>
      <c r="B511" s="145"/>
      <c r="C511" s="117"/>
      <c r="D511" s="115"/>
      <c r="E511" s="146"/>
      <c r="F511" s="147"/>
      <c r="G511" s="147"/>
    </row>
    <row r="512" spans="1:7">
      <c r="A512" s="115"/>
      <c r="B512" s="145"/>
      <c r="C512" s="117"/>
      <c r="D512" s="115"/>
      <c r="E512" s="146"/>
      <c r="F512" s="147"/>
      <c r="G512" s="147"/>
    </row>
    <row r="513" spans="1:7">
      <c r="A513" s="115"/>
      <c r="B513" s="145"/>
      <c r="C513" s="117"/>
      <c r="D513" s="115"/>
      <c r="E513" s="146"/>
      <c r="F513" s="147"/>
      <c r="G513" s="147"/>
    </row>
    <row r="514" spans="1:7">
      <c r="A514" s="115"/>
      <c r="B514" s="145"/>
      <c r="C514" s="117"/>
      <c r="D514" s="115"/>
      <c r="E514" s="146"/>
      <c r="F514" s="147"/>
      <c r="G514" s="147"/>
    </row>
    <row r="515" spans="1:7">
      <c r="A515" s="115"/>
      <c r="B515" s="145"/>
      <c r="C515" s="117"/>
      <c r="D515" s="115"/>
      <c r="E515" s="146"/>
      <c r="F515" s="147"/>
      <c r="G515" s="147"/>
    </row>
    <row r="516" spans="1:7">
      <c r="A516" s="115"/>
      <c r="B516" s="145"/>
      <c r="C516" s="117"/>
      <c r="D516" s="115"/>
      <c r="E516" s="146"/>
      <c r="F516" s="147"/>
      <c r="G516" s="147"/>
    </row>
    <row r="517" spans="1:7">
      <c r="A517" s="115"/>
      <c r="B517" s="145"/>
      <c r="C517" s="117"/>
      <c r="D517" s="115"/>
      <c r="E517" s="146"/>
      <c r="F517" s="147"/>
      <c r="G517" s="147"/>
    </row>
    <row r="518" spans="1:7">
      <c r="A518" s="115"/>
      <c r="B518" s="145"/>
      <c r="C518" s="117"/>
      <c r="D518" s="115"/>
      <c r="E518" s="146"/>
      <c r="F518" s="147"/>
      <c r="G518" s="147"/>
    </row>
    <row r="519" spans="1:7">
      <c r="A519" s="115"/>
      <c r="B519" s="145"/>
      <c r="C519" s="117"/>
      <c r="D519" s="115"/>
      <c r="E519" s="146"/>
      <c r="F519" s="147"/>
      <c r="G519" s="147"/>
    </row>
    <row r="520" spans="1:7">
      <c r="A520" s="115"/>
      <c r="B520" s="145"/>
      <c r="C520" s="117"/>
      <c r="D520" s="115"/>
      <c r="E520" s="146"/>
      <c r="F520" s="147"/>
      <c r="G520" s="147"/>
    </row>
    <row r="521" spans="1:7">
      <c r="A521" s="115"/>
      <c r="B521" s="145"/>
      <c r="C521" s="117"/>
      <c r="D521" s="115"/>
      <c r="E521" s="146"/>
      <c r="F521" s="147"/>
      <c r="G521" s="147"/>
    </row>
    <row r="522" spans="1:7">
      <c r="A522" s="115"/>
      <c r="B522" s="145"/>
      <c r="C522" s="117"/>
      <c r="D522" s="115"/>
      <c r="E522" s="146"/>
      <c r="F522" s="147"/>
      <c r="G522" s="147"/>
    </row>
    <row r="523" spans="1:7">
      <c r="A523" s="115"/>
      <c r="B523" s="145"/>
      <c r="C523" s="117"/>
      <c r="D523" s="115"/>
      <c r="E523" s="146"/>
      <c r="F523" s="147"/>
      <c r="G523" s="147"/>
    </row>
    <row r="524" spans="1:7">
      <c r="A524" s="115"/>
      <c r="B524" s="145"/>
      <c r="C524" s="117"/>
      <c r="D524" s="115"/>
      <c r="E524" s="146"/>
      <c r="F524" s="147"/>
      <c r="G524" s="147"/>
    </row>
    <row r="525" spans="1:7">
      <c r="A525" s="115"/>
      <c r="B525" s="145"/>
      <c r="C525" s="117"/>
      <c r="D525" s="115"/>
      <c r="E525" s="146"/>
      <c r="F525" s="147"/>
      <c r="G525" s="147"/>
    </row>
    <row r="526" spans="1:7">
      <c r="A526" s="115"/>
      <c r="B526" s="145"/>
      <c r="C526" s="117"/>
      <c r="D526" s="115"/>
      <c r="E526" s="146"/>
      <c r="F526" s="147"/>
      <c r="G526" s="147"/>
    </row>
    <row r="527" spans="1:7">
      <c r="A527" s="115"/>
      <c r="B527" s="145"/>
      <c r="C527" s="117"/>
      <c r="D527" s="115"/>
      <c r="E527" s="146"/>
      <c r="F527" s="147"/>
      <c r="G527" s="147"/>
    </row>
    <row r="528" spans="1:7">
      <c r="A528" s="115"/>
      <c r="B528" s="145"/>
      <c r="C528" s="117"/>
      <c r="D528" s="115"/>
      <c r="E528" s="146"/>
      <c r="F528" s="147"/>
      <c r="G528" s="147"/>
    </row>
    <row r="529" spans="1:7">
      <c r="A529" s="115"/>
      <c r="B529" s="145"/>
      <c r="C529" s="117"/>
      <c r="D529" s="115"/>
      <c r="E529" s="146"/>
      <c r="F529" s="147"/>
      <c r="G529" s="147"/>
    </row>
    <row r="530" spans="1:7">
      <c r="A530" s="115"/>
      <c r="B530" s="145"/>
      <c r="C530" s="117"/>
      <c r="D530" s="115"/>
      <c r="E530" s="146"/>
      <c r="F530" s="147"/>
      <c r="G530" s="147"/>
    </row>
    <row r="531" spans="1:7">
      <c r="A531" s="115"/>
      <c r="B531" s="145"/>
      <c r="C531" s="117"/>
      <c r="D531" s="115"/>
      <c r="E531" s="146"/>
      <c r="F531" s="147"/>
      <c r="G531" s="147"/>
    </row>
    <row r="532" spans="1:7">
      <c r="A532" s="115"/>
      <c r="B532" s="145"/>
      <c r="C532" s="117"/>
      <c r="D532" s="115"/>
      <c r="E532" s="146"/>
      <c r="F532" s="147"/>
      <c r="G532" s="147"/>
    </row>
    <row r="533" spans="1:7">
      <c r="A533" s="115"/>
      <c r="B533" s="145"/>
      <c r="C533" s="117"/>
      <c r="D533" s="115"/>
      <c r="E533" s="146"/>
      <c r="F533" s="147"/>
      <c r="G533" s="147"/>
    </row>
    <row r="534" spans="1:7">
      <c r="A534" s="115"/>
      <c r="B534" s="145"/>
      <c r="C534" s="117"/>
      <c r="D534" s="115"/>
      <c r="E534" s="146"/>
      <c r="F534" s="147"/>
      <c r="G534" s="147"/>
    </row>
    <row r="535" spans="1:7">
      <c r="A535" s="115"/>
      <c r="B535" s="145"/>
      <c r="C535" s="117"/>
      <c r="D535" s="115"/>
      <c r="E535" s="146"/>
      <c r="F535" s="147"/>
      <c r="G535" s="147"/>
    </row>
    <row r="536" spans="1:7">
      <c r="A536" s="115"/>
      <c r="B536" s="145"/>
      <c r="C536" s="117"/>
      <c r="D536" s="115"/>
      <c r="E536" s="146"/>
      <c r="F536" s="147"/>
      <c r="G536" s="147"/>
    </row>
    <row r="537" spans="1:7">
      <c r="A537" s="115"/>
      <c r="B537" s="145"/>
      <c r="C537" s="117"/>
      <c r="D537" s="115"/>
      <c r="E537" s="146"/>
      <c r="F537" s="147"/>
      <c r="G537" s="147"/>
    </row>
    <row r="538" spans="1:7">
      <c r="A538" s="115"/>
      <c r="B538" s="145"/>
      <c r="C538" s="117"/>
      <c r="D538" s="115"/>
      <c r="E538" s="146"/>
      <c r="F538" s="147"/>
      <c r="G538" s="147"/>
    </row>
    <row r="539" spans="1:7">
      <c r="A539" s="115"/>
      <c r="B539" s="145"/>
      <c r="C539" s="117"/>
      <c r="D539" s="115"/>
      <c r="E539" s="146"/>
      <c r="F539" s="147"/>
      <c r="G539" s="147"/>
    </row>
    <row r="540" spans="1:7">
      <c r="A540" s="115"/>
      <c r="B540" s="145"/>
      <c r="C540" s="117"/>
      <c r="D540" s="115"/>
      <c r="E540" s="146"/>
      <c r="F540" s="147"/>
      <c r="G540" s="147"/>
    </row>
    <row r="541" spans="1:7">
      <c r="A541" s="115"/>
      <c r="B541" s="145"/>
      <c r="C541" s="117"/>
      <c r="D541" s="115"/>
      <c r="E541" s="146"/>
      <c r="F541" s="147"/>
      <c r="G541" s="147"/>
    </row>
    <row r="542" spans="1:7">
      <c r="A542" s="115"/>
      <c r="B542" s="145"/>
      <c r="C542" s="117"/>
      <c r="D542" s="115"/>
      <c r="E542" s="146"/>
      <c r="F542" s="147"/>
      <c r="G542" s="147"/>
    </row>
    <row r="543" spans="1:7">
      <c r="A543" s="115"/>
      <c r="B543" s="145"/>
      <c r="C543" s="117"/>
      <c r="D543" s="115"/>
      <c r="E543" s="146"/>
      <c r="F543" s="147"/>
      <c r="G543" s="147"/>
    </row>
    <row r="544" spans="1:7">
      <c r="A544" s="115"/>
      <c r="B544" s="145"/>
      <c r="C544" s="117"/>
      <c r="D544" s="115"/>
      <c r="E544" s="146"/>
      <c r="F544" s="147"/>
      <c r="G544" s="147"/>
    </row>
    <row r="545" spans="1:7">
      <c r="A545" s="115"/>
      <c r="B545" s="145"/>
      <c r="C545" s="117"/>
      <c r="D545" s="115"/>
      <c r="E545" s="146"/>
      <c r="F545" s="147"/>
      <c r="G545" s="147"/>
    </row>
    <row r="546" spans="1:7">
      <c r="A546" s="115"/>
      <c r="B546" s="145"/>
      <c r="C546" s="117"/>
      <c r="D546" s="115"/>
      <c r="E546" s="146"/>
      <c r="F546" s="147"/>
      <c r="G546" s="147"/>
    </row>
    <row r="547" spans="1:7">
      <c r="A547" s="115"/>
      <c r="B547" s="145"/>
      <c r="C547" s="117"/>
      <c r="D547" s="115"/>
      <c r="E547" s="146"/>
      <c r="F547" s="147"/>
      <c r="G547" s="147"/>
    </row>
    <row r="548" spans="1:7">
      <c r="A548" s="115"/>
      <c r="B548" s="145"/>
      <c r="C548" s="117"/>
      <c r="D548" s="115"/>
      <c r="E548" s="146"/>
      <c r="F548" s="147"/>
      <c r="G548" s="147"/>
    </row>
    <row r="549" spans="1:7">
      <c r="A549" s="115"/>
      <c r="B549" s="145"/>
      <c r="C549" s="117"/>
      <c r="D549" s="115"/>
      <c r="E549" s="146"/>
      <c r="F549" s="147"/>
      <c r="G549" s="147"/>
    </row>
    <row r="550" spans="1:7">
      <c r="A550" s="115"/>
      <c r="B550" s="145"/>
      <c r="C550" s="117"/>
      <c r="D550" s="115"/>
      <c r="E550" s="146"/>
      <c r="F550" s="147"/>
      <c r="G550" s="147"/>
    </row>
    <row r="551" spans="1:7">
      <c r="A551" s="115"/>
      <c r="B551" s="145"/>
      <c r="C551" s="117"/>
      <c r="D551" s="115"/>
      <c r="E551" s="146"/>
      <c r="F551" s="147"/>
      <c r="G551" s="147"/>
    </row>
    <row r="552" spans="1:7">
      <c r="A552" s="115"/>
      <c r="B552" s="145"/>
      <c r="C552" s="117"/>
      <c r="D552" s="115"/>
      <c r="E552" s="146"/>
      <c r="F552" s="147"/>
      <c r="G552" s="147"/>
    </row>
    <row r="553" spans="1:7">
      <c r="A553" s="115"/>
      <c r="B553" s="145"/>
      <c r="C553" s="117"/>
      <c r="D553" s="115"/>
      <c r="E553" s="146"/>
      <c r="F553" s="147"/>
      <c r="G553" s="147"/>
    </row>
    <row r="554" spans="1:7">
      <c r="A554" s="115"/>
      <c r="B554" s="145"/>
      <c r="C554" s="117"/>
      <c r="D554" s="115"/>
      <c r="E554" s="146"/>
      <c r="F554" s="147"/>
      <c r="G554" s="147"/>
    </row>
    <row r="555" spans="1:7">
      <c r="A555" s="115"/>
      <c r="B555" s="145"/>
      <c r="C555" s="117"/>
      <c r="D555" s="115"/>
      <c r="E555" s="146"/>
      <c r="F555" s="147"/>
      <c r="G555" s="147"/>
    </row>
    <row r="556" spans="1:7">
      <c r="A556" s="115"/>
      <c r="B556" s="145"/>
      <c r="C556" s="117"/>
      <c r="D556" s="115"/>
      <c r="E556" s="146"/>
      <c r="F556" s="147"/>
      <c r="G556" s="147"/>
    </row>
    <row r="557" spans="1:7">
      <c r="A557" s="115"/>
      <c r="B557" s="145"/>
      <c r="C557" s="117"/>
      <c r="D557" s="115"/>
      <c r="E557" s="146"/>
      <c r="F557" s="147"/>
      <c r="G557" s="147"/>
    </row>
    <row r="558" spans="1:7">
      <c r="A558" s="115"/>
      <c r="B558" s="145"/>
      <c r="C558" s="117"/>
      <c r="D558" s="115"/>
      <c r="E558" s="146"/>
      <c r="F558" s="147"/>
      <c r="G558" s="147"/>
    </row>
    <row r="559" spans="1:7">
      <c r="A559" s="115"/>
      <c r="B559" s="145"/>
      <c r="C559" s="117"/>
      <c r="D559" s="115"/>
      <c r="E559" s="146"/>
      <c r="F559" s="147"/>
      <c r="G559" s="147"/>
    </row>
    <row r="560" spans="1:7">
      <c r="A560" s="115"/>
      <c r="B560" s="145"/>
      <c r="C560" s="117"/>
      <c r="D560" s="115"/>
      <c r="E560" s="146"/>
      <c r="F560" s="147"/>
      <c r="G560" s="147"/>
    </row>
    <row r="561" spans="1:7">
      <c r="A561" s="115"/>
      <c r="B561" s="145"/>
      <c r="C561" s="117"/>
      <c r="D561" s="115"/>
      <c r="E561" s="146"/>
      <c r="F561" s="147"/>
      <c r="G561" s="147"/>
    </row>
    <row r="562" spans="1:7">
      <c r="A562" s="115"/>
      <c r="B562" s="145"/>
      <c r="C562" s="117"/>
      <c r="D562" s="115"/>
      <c r="E562" s="146"/>
      <c r="F562" s="147"/>
      <c r="G562" s="147"/>
    </row>
    <row r="563" spans="1:7">
      <c r="A563" s="115"/>
      <c r="B563" s="145"/>
      <c r="C563" s="117"/>
      <c r="D563" s="115"/>
      <c r="E563" s="146"/>
      <c r="F563" s="147"/>
      <c r="G563" s="147"/>
    </row>
    <row r="564" spans="1:7">
      <c r="A564" s="115"/>
      <c r="B564" s="145"/>
      <c r="C564" s="117"/>
      <c r="D564" s="115"/>
      <c r="E564" s="146"/>
      <c r="F564" s="147"/>
      <c r="G564" s="147"/>
    </row>
    <row r="565" spans="1:7">
      <c r="A565" s="115"/>
      <c r="B565" s="145"/>
      <c r="C565" s="117"/>
      <c r="D565" s="115"/>
      <c r="E565" s="146"/>
      <c r="F565" s="147"/>
      <c r="G565" s="147"/>
    </row>
    <row r="566" spans="1:7">
      <c r="A566" s="115"/>
      <c r="B566" s="145"/>
      <c r="C566" s="117"/>
      <c r="D566" s="115"/>
      <c r="E566" s="146"/>
      <c r="F566" s="147"/>
      <c r="G566" s="147"/>
    </row>
    <row r="567" spans="1:7">
      <c r="A567" s="115"/>
      <c r="B567" s="145"/>
      <c r="C567" s="117"/>
      <c r="D567" s="115"/>
      <c r="E567" s="146"/>
      <c r="F567" s="147"/>
      <c r="G567" s="147"/>
    </row>
    <row r="568" spans="1:7">
      <c r="A568" s="115"/>
      <c r="B568" s="145"/>
      <c r="C568" s="117"/>
      <c r="D568" s="115"/>
      <c r="E568" s="146"/>
      <c r="F568" s="147"/>
      <c r="G568" s="147"/>
    </row>
    <row r="569" spans="1:7">
      <c r="A569" s="115"/>
      <c r="B569" s="145"/>
      <c r="C569" s="117"/>
      <c r="D569" s="115"/>
      <c r="E569" s="146"/>
      <c r="F569" s="147"/>
      <c r="G569" s="147"/>
    </row>
    <row r="570" spans="1:7">
      <c r="A570" s="115"/>
      <c r="B570" s="145"/>
      <c r="C570" s="117"/>
      <c r="D570" s="115"/>
      <c r="E570" s="146"/>
      <c r="F570" s="147"/>
      <c r="G570" s="147"/>
    </row>
    <row r="571" spans="1:7">
      <c r="A571" s="115"/>
      <c r="B571" s="145"/>
      <c r="C571" s="117"/>
      <c r="D571" s="115"/>
      <c r="E571" s="146"/>
      <c r="F571" s="147"/>
      <c r="G571" s="147"/>
    </row>
    <row r="572" spans="1:7">
      <c r="A572" s="115"/>
      <c r="B572" s="145"/>
      <c r="C572" s="117"/>
      <c r="D572" s="115"/>
      <c r="E572" s="146"/>
      <c r="F572" s="147"/>
      <c r="G572" s="147"/>
    </row>
    <row r="573" spans="1:7">
      <c r="A573" s="115"/>
      <c r="B573" s="145"/>
      <c r="C573" s="117"/>
      <c r="D573" s="115"/>
      <c r="E573" s="146"/>
      <c r="F573" s="147"/>
      <c r="G573" s="147"/>
    </row>
    <row r="574" spans="1:7">
      <c r="A574" s="115"/>
      <c r="B574" s="145"/>
      <c r="C574" s="117"/>
      <c r="D574" s="115"/>
      <c r="E574" s="146"/>
      <c r="F574" s="147"/>
      <c r="G574" s="147"/>
    </row>
    <row r="575" spans="1:7">
      <c r="A575" s="115"/>
      <c r="B575" s="145"/>
      <c r="C575" s="117"/>
      <c r="D575" s="115"/>
      <c r="E575" s="146"/>
      <c r="F575" s="147"/>
      <c r="G575" s="147"/>
    </row>
    <row r="576" spans="1:7">
      <c r="A576" s="115"/>
      <c r="B576" s="145"/>
      <c r="C576" s="117"/>
      <c r="D576" s="115"/>
      <c r="E576" s="146"/>
      <c r="F576" s="147"/>
      <c r="G576" s="147"/>
    </row>
    <row r="577" spans="1:7">
      <c r="A577" s="115"/>
      <c r="B577" s="145"/>
      <c r="C577" s="117"/>
      <c r="D577" s="115"/>
      <c r="E577" s="146"/>
      <c r="F577" s="147"/>
      <c r="G577" s="147"/>
    </row>
    <row r="578" spans="1:7">
      <c r="A578" s="115"/>
      <c r="B578" s="145"/>
      <c r="C578" s="117"/>
      <c r="D578" s="115"/>
      <c r="E578" s="146"/>
      <c r="F578" s="147"/>
      <c r="G578" s="147"/>
    </row>
    <row r="579" spans="1:7">
      <c r="A579" s="115"/>
      <c r="B579" s="145"/>
      <c r="C579" s="117"/>
      <c r="D579" s="115"/>
      <c r="E579" s="146"/>
      <c r="F579" s="147"/>
      <c r="G579" s="147"/>
    </row>
    <row r="580" spans="1:7">
      <c r="A580" s="115"/>
      <c r="B580" s="145"/>
      <c r="C580" s="117"/>
      <c r="D580" s="115"/>
      <c r="E580" s="146"/>
      <c r="F580" s="147"/>
      <c r="G580" s="147"/>
    </row>
    <row r="581" spans="1:7">
      <c r="A581" s="115"/>
      <c r="B581" s="145"/>
      <c r="C581" s="117"/>
      <c r="D581" s="115"/>
      <c r="E581" s="146"/>
      <c r="F581" s="147"/>
      <c r="G581" s="147"/>
    </row>
    <row r="582" spans="1:7">
      <c r="A582" s="115"/>
      <c r="B582" s="145"/>
      <c r="C582" s="117"/>
      <c r="D582" s="115"/>
      <c r="E582" s="146"/>
      <c r="F582" s="147"/>
      <c r="G582" s="147"/>
    </row>
    <row r="583" spans="1:7">
      <c r="A583" s="115"/>
      <c r="B583" s="145"/>
      <c r="C583" s="117"/>
      <c r="D583" s="115"/>
      <c r="E583" s="146"/>
      <c r="F583" s="147"/>
      <c r="G583" s="147"/>
    </row>
    <row r="584" spans="1:7">
      <c r="A584" s="115"/>
      <c r="B584" s="145"/>
      <c r="C584" s="117"/>
      <c r="D584" s="115"/>
      <c r="E584" s="146"/>
      <c r="F584" s="147"/>
      <c r="G584" s="147"/>
    </row>
    <row r="585" spans="1:7">
      <c r="A585" s="115"/>
      <c r="B585" s="145"/>
      <c r="C585" s="117"/>
      <c r="D585" s="115"/>
      <c r="E585" s="146"/>
      <c r="F585" s="147"/>
      <c r="G585" s="147"/>
    </row>
    <row r="586" spans="1:7">
      <c r="A586" s="115"/>
      <c r="B586" s="145"/>
      <c r="C586" s="117"/>
      <c r="D586" s="115"/>
      <c r="E586" s="146"/>
      <c r="F586" s="147"/>
      <c r="G586" s="147"/>
    </row>
    <row r="587" spans="1:7">
      <c r="A587" s="115"/>
      <c r="B587" s="145"/>
      <c r="C587" s="117"/>
      <c r="D587" s="115"/>
      <c r="E587" s="146"/>
      <c r="F587" s="147"/>
      <c r="G587" s="147"/>
    </row>
    <row r="588" spans="1:7">
      <c r="A588" s="115"/>
      <c r="B588" s="145"/>
      <c r="C588" s="117"/>
      <c r="D588" s="115"/>
      <c r="E588" s="146"/>
      <c r="F588" s="147"/>
      <c r="G588" s="147"/>
    </row>
    <row r="589" spans="1:7">
      <c r="A589" s="115"/>
      <c r="B589" s="145"/>
      <c r="C589" s="117"/>
      <c r="D589" s="115"/>
      <c r="E589" s="146"/>
      <c r="F589" s="147"/>
      <c r="G589" s="147"/>
    </row>
    <row r="590" spans="1:7">
      <c r="A590" s="115"/>
      <c r="B590" s="145"/>
      <c r="C590" s="117"/>
      <c r="D590" s="115"/>
      <c r="E590" s="146"/>
      <c r="F590" s="147"/>
      <c r="G590" s="147"/>
    </row>
    <row r="591" spans="1:7">
      <c r="A591" s="115"/>
      <c r="B591" s="145"/>
      <c r="C591" s="117"/>
      <c r="D591" s="115"/>
      <c r="E591" s="146"/>
      <c r="F591" s="147"/>
      <c r="G591" s="147"/>
    </row>
    <row r="592" spans="1:7">
      <c r="A592" s="115"/>
      <c r="B592" s="145"/>
      <c r="C592" s="117"/>
      <c r="D592" s="115"/>
      <c r="E592" s="146"/>
      <c r="F592" s="147"/>
      <c r="G592" s="147"/>
    </row>
    <row r="593" spans="1:7">
      <c r="A593" s="115"/>
      <c r="B593" s="145"/>
      <c r="C593" s="117"/>
      <c r="D593" s="115"/>
      <c r="E593" s="146"/>
      <c r="F593" s="147"/>
      <c r="G593" s="147"/>
    </row>
    <row r="594" spans="1:7">
      <c r="A594" s="115"/>
      <c r="B594" s="145"/>
      <c r="C594" s="117"/>
      <c r="D594" s="115"/>
      <c r="E594" s="146"/>
      <c r="F594" s="147"/>
      <c r="G594" s="147"/>
    </row>
    <row r="595" spans="1:7">
      <c r="A595" s="115"/>
      <c r="B595" s="145"/>
      <c r="C595" s="117"/>
      <c r="D595" s="115"/>
      <c r="E595" s="146"/>
      <c r="F595" s="147"/>
      <c r="G595" s="147"/>
    </row>
    <row r="596" spans="1:7">
      <c r="A596" s="115"/>
      <c r="B596" s="145"/>
      <c r="C596" s="117"/>
      <c r="D596" s="115"/>
      <c r="E596" s="146"/>
      <c r="F596" s="147"/>
      <c r="G596" s="147"/>
    </row>
    <row r="597" spans="1:7">
      <c r="A597" s="115"/>
      <c r="B597" s="145"/>
      <c r="C597" s="117"/>
      <c r="D597" s="115"/>
      <c r="E597" s="146"/>
      <c r="F597" s="147"/>
      <c r="G597" s="147"/>
    </row>
    <row r="598" spans="1:7">
      <c r="A598" s="115"/>
      <c r="B598" s="145"/>
      <c r="C598" s="117"/>
      <c r="D598" s="115"/>
      <c r="E598" s="146"/>
      <c r="F598" s="147"/>
      <c r="G598" s="147"/>
    </row>
    <row r="599" spans="1:7">
      <c r="A599" s="115"/>
      <c r="B599" s="145"/>
      <c r="C599" s="117"/>
      <c r="D599" s="115"/>
      <c r="E599" s="146"/>
      <c r="F599" s="147"/>
      <c r="G599" s="147"/>
    </row>
    <row r="600" spans="1:7">
      <c r="A600" s="115"/>
      <c r="B600" s="145"/>
      <c r="C600" s="117"/>
      <c r="D600" s="115"/>
      <c r="E600" s="146"/>
      <c r="F600" s="147"/>
      <c r="G600" s="147"/>
    </row>
    <row r="601" spans="1:7">
      <c r="A601" s="115"/>
      <c r="B601" s="145"/>
      <c r="C601" s="117"/>
      <c r="D601" s="115"/>
      <c r="E601" s="146"/>
      <c r="F601" s="147"/>
      <c r="G601" s="147"/>
    </row>
    <row r="602" spans="1:7">
      <c r="A602" s="115"/>
      <c r="B602" s="145"/>
      <c r="C602" s="117"/>
      <c r="D602" s="115"/>
      <c r="E602" s="146"/>
      <c r="F602" s="147"/>
      <c r="G602" s="147"/>
    </row>
    <row r="603" spans="1:7">
      <c r="A603" s="115"/>
      <c r="B603" s="145"/>
      <c r="C603" s="117"/>
      <c r="D603" s="115"/>
      <c r="E603" s="146"/>
      <c r="F603" s="147"/>
      <c r="G603" s="147"/>
    </row>
    <row r="604" spans="1:7">
      <c r="A604" s="115"/>
      <c r="B604" s="145"/>
      <c r="C604" s="117"/>
      <c r="D604" s="115"/>
      <c r="E604" s="146"/>
      <c r="F604" s="147"/>
      <c r="G604" s="147"/>
    </row>
    <row r="605" spans="1:7">
      <c r="A605" s="115"/>
      <c r="B605" s="145"/>
      <c r="C605" s="117"/>
      <c r="D605" s="115"/>
      <c r="E605" s="146"/>
      <c r="F605" s="147"/>
      <c r="G605" s="147"/>
    </row>
    <row r="606" spans="1:7">
      <c r="A606" s="115"/>
      <c r="B606" s="145"/>
      <c r="C606" s="117"/>
      <c r="D606" s="115"/>
      <c r="E606" s="146"/>
      <c r="F606" s="147"/>
      <c r="G606" s="147"/>
    </row>
    <row r="607" spans="1:7">
      <c r="A607" s="115"/>
      <c r="B607" s="145"/>
      <c r="C607" s="117"/>
      <c r="D607" s="115"/>
      <c r="E607" s="146"/>
      <c r="F607" s="147"/>
      <c r="G607" s="147"/>
    </row>
    <row r="608" spans="1:7">
      <c r="A608" s="115"/>
      <c r="B608" s="145"/>
      <c r="C608" s="117"/>
      <c r="D608" s="115"/>
      <c r="E608" s="146"/>
      <c r="F608" s="147"/>
      <c r="G608" s="147"/>
    </row>
    <row r="609" spans="1:7">
      <c r="A609" s="115"/>
      <c r="B609" s="145"/>
      <c r="C609" s="117"/>
      <c r="D609" s="115"/>
      <c r="E609" s="146"/>
      <c r="F609" s="147"/>
      <c r="G609" s="147"/>
    </row>
    <row r="610" spans="1:7">
      <c r="A610" s="115"/>
      <c r="B610" s="145"/>
      <c r="C610" s="117"/>
      <c r="D610" s="115"/>
      <c r="E610" s="146"/>
      <c r="F610" s="147"/>
      <c r="G610" s="147"/>
    </row>
    <row r="611" spans="1:7">
      <c r="A611" s="115"/>
      <c r="B611" s="145"/>
      <c r="C611" s="117"/>
      <c r="D611" s="115"/>
      <c r="E611" s="146"/>
      <c r="F611" s="147"/>
      <c r="G611" s="147"/>
    </row>
    <row r="612" spans="1:7">
      <c r="A612" s="115"/>
      <c r="B612" s="145"/>
      <c r="C612" s="117"/>
      <c r="D612" s="115"/>
      <c r="E612" s="146"/>
      <c r="F612" s="147"/>
      <c r="G612" s="147"/>
    </row>
    <row r="613" spans="1:7">
      <c r="A613" s="115"/>
      <c r="B613" s="145"/>
      <c r="C613" s="117"/>
      <c r="D613" s="115"/>
      <c r="E613" s="146"/>
      <c r="F613" s="147"/>
      <c r="G613" s="147"/>
    </row>
    <row r="614" spans="1:7">
      <c r="A614" s="115"/>
      <c r="B614" s="145"/>
      <c r="C614" s="117"/>
      <c r="D614" s="115"/>
      <c r="E614" s="146"/>
      <c r="F614" s="147"/>
      <c r="G614" s="147"/>
    </row>
    <row r="615" spans="1:7">
      <c r="A615" s="115"/>
      <c r="B615" s="145"/>
      <c r="C615" s="117"/>
      <c r="D615" s="115"/>
      <c r="E615" s="146"/>
      <c r="F615" s="147"/>
      <c r="G615" s="147"/>
    </row>
    <row r="616" spans="1:7">
      <c r="A616" s="115"/>
      <c r="B616" s="145"/>
      <c r="C616" s="117"/>
      <c r="D616" s="115"/>
      <c r="E616" s="146"/>
      <c r="F616" s="147"/>
      <c r="G616" s="147"/>
    </row>
    <row r="617" spans="1:7">
      <c r="A617" s="115"/>
      <c r="B617" s="145"/>
      <c r="C617" s="117"/>
      <c r="D617" s="115"/>
      <c r="E617" s="146"/>
      <c r="F617" s="147"/>
      <c r="G617" s="147"/>
    </row>
    <row r="618" spans="1:7">
      <c r="A618" s="115"/>
      <c r="B618" s="145"/>
      <c r="C618" s="117"/>
      <c r="D618" s="115"/>
      <c r="E618" s="146"/>
      <c r="F618" s="147"/>
      <c r="G618" s="147"/>
    </row>
    <row r="619" spans="1:7">
      <c r="A619" s="115"/>
      <c r="B619" s="145"/>
      <c r="C619" s="117"/>
      <c r="D619" s="115"/>
      <c r="E619" s="146"/>
      <c r="F619" s="147"/>
      <c r="G619" s="147"/>
    </row>
    <row r="620" spans="1:7">
      <c r="A620" s="115"/>
      <c r="B620" s="145"/>
      <c r="C620" s="117"/>
      <c r="D620" s="115"/>
      <c r="E620" s="146"/>
      <c r="F620" s="147"/>
      <c r="G620" s="147"/>
    </row>
    <row r="621" spans="1:7">
      <c r="A621" s="115"/>
      <c r="B621" s="145"/>
      <c r="C621" s="117"/>
      <c r="D621" s="115"/>
      <c r="E621" s="146"/>
      <c r="F621" s="147"/>
      <c r="G621" s="147"/>
    </row>
    <row r="622" spans="1:7">
      <c r="A622" s="115"/>
      <c r="B622" s="145"/>
      <c r="C622" s="117"/>
      <c r="D622" s="115"/>
      <c r="E622" s="146"/>
      <c r="F622" s="147"/>
      <c r="G622" s="147"/>
    </row>
    <row r="623" spans="1:7">
      <c r="A623" s="115"/>
      <c r="B623" s="145"/>
      <c r="C623" s="117"/>
      <c r="D623" s="115"/>
      <c r="E623" s="146"/>
      <c r="F623" s="147"/>
      <c r="G623" s="147"/>
    </row>
    <row r="624" spans="1:7">
      <c r="A624" s="115"/>
      <c r="B624" s="145"/>
      <c r="C624" s="117"/>
      <c r="D624" s="115"/>
      <c r="E624" s="146"/>
      <c r="F624" s="147"/>
      <c r="G624" s="147"/>
    </row>
    <row r="625" spans="1:7">
      <c r="A625" s="115"/>
      <c r="B625" s="145"/>
      <c r="C625" s="117"/>
      <c r="D625" s="115"/>
      <c r="E625" s="146"/>
      <c r="F625" s="147"/>
      <c r="G625" s="147"/>
    </row>
    <row r="626" spans="1:7">
      <c r="A626" s="115"/>
      <c r="B626" s="145"/>
      <c r="C626" s="117"/>
      <c r="D626" s="115"/>
      <c r="E626" s="146"/>
      <c r="F626" s="147"/>
      <c r="G626" s="147"/>
    </row>
    <row r="627" spans="1:7">
      <c r="A627" s="115"/>
      <c r="B627" s="145"/>
      <c r="C627" s="117"/>
      <c r="D627" s="115"/>
      <c r="E627" s="146"/>
      <c r="F627" s="147"/>
      <c r="G627" s="147"/>
    </row>
    <row r="628" spans="1:7">
      <c r="A628" s="115"/>
      <c r="B628" s="145"/>
      <c r="C628" s="117"/>
      <c r="D628" s="115"/>
      <c r="E628" s="146"/>
      <c r="F628" s="147"/>
      <c r="G628" s="147"/>
    </row>
    <row r="629" spans="1:7">
      <c r="A629" s="115"/>
      <c r="B629" s="145"/>
      <c r="C629" s="117"/>
      <c r="D629" s="115"/>
      <c r="E629" s="146"/>
      <c r="F629" s="147"/>
      <c r="G629" s="147"/>
    </row>
    <row r="630" spans="1:7">
      <c r="A630" s="115"/>
      <c r="B630" s="145"/>
      <c r="C630" s="117"/>
      <c r="D630" s="115"/>
      <c r="E630" s="146"/>
      <c r="F630" s="147"/>
      <c r="G630" s="147"/>
    </row>
    <row r="631" spans="1:7">
      <c r="A631" s="115"/>
      <c r="B631" s="145"/>
      <c r="C631" s="117"/>
      <c r="D631" s="115"/>
      <c r="E631" s="146"/>
      <c r="F631" s="147"/>
      <c r="G631" s="147"/>
    </row>
    <row r="632" spans="1:7">
      <c r="A632" s="115"/>
      <c r="B632" s="145"/>
      <c r="C632" s="117"/>
      <c r="D632" s="115"/>
      <c r="E632" s="146"/>
      <c r="F632" s="147"/>
      <c r="G632" s="147"/>
    </row>
    <row r="633" spans="1:7">
      <c r="A633" s="115"/>
      <c r="B633" s="145"/>
      <c r="C633" s="117"/>
      <c r="D633" s="115"/>
      <c r="E633" s="146"/>
      <c r="F633" s="147"/>
      <c r="G633" s="147"/>
    </row>
    <row r="634" spans="1:7">
      <c r="A634" s="115"/>
      <c r="B634" s="145"/>
      <c r="C634" s="117"/>
      <c r="D634" s="115"/>
      <c r="E634" s="146"/>
      <c r="F634" s="147"/>
      <c r="G634" s="147"/>
    </row>
    <row r="635" spans="1:7">
      <c r="A635" s="115"/>
      <c r="B635" s="145"/>
      <c r="C635" s="117"/>
      <c r="D635" s="115"/>
      <c r="E635" s="146"/>
      <c r="F635" s="147"/>
      <c r="G635" s="147"/>
    </row>
    <row r="636" spans="1:7">
      <c r="A636" s="115"/>
      <c r="B636" s="145"/>
      <c r="C636" s="117"/>
      <c r="D636" s="115"/>
      <c r="E636" s="146"/>
      <c r="F636" s="147"/>
      <c r="G636" s="147"/>
    </row>
    <row r="637" spans="1:7">
      <c r="A637" s="115"/>
      <c r="B637" s="145"/>
      <c r="C637" s="117"/>
      <c r="D637" s="115"/>
      <c r="E637" s="146"/>
      <c r="F637" s="147"/>
      <c r="G637" s="147"/>
    </row>
    <row r="638" spans="1:7">
      <c r="A638" s="115"/>
      <c r="B638" s="145"/>
      <c r="C638" s="117"/>
      <c r="D638" s="115"/>
      <c r="E638" s="146"/>
      <c r="F638" s="147"/>
      <c r="G638" s="147"/>
    </row>
    <row r="639" spans="1:7">
      <c r="A639" s="115"/>
      <c r="B639" s="145"/>
      <c r="C639" s="117"/>
      <c r="D639" s="115"/>
      <c r="E639" s="146"/>
      <c r="F639" s="147"/>
      <c r="G639" s="147"/>
    </row>
    <row r="640" spans="1:7">
      <c r="A640" s="115"/>
      <c r="B640" s="145"/>
      <c r="C640" s="117"/>
      <c r="D640" s="115"/>
      <c r="E640" s="146"/>
      <c r="F640" s="147"/>
      <c r="G640" s="147"/>
    </row>
    <row r="641" spans="1:7">
      <c r="A641" s="115"/>
      <c r="B641" s="145"/>
      <c r="C641" s="117"/>
      <c r="D641" s="115"/>
      <c r="E641" s="146"/>
      <c r="F641" s="147"/>
      <c r="G641" s="147"/>
    </row>
    <row r="642" spans="1:7">
      <c r="A642" s="115"/>
      <c r="B642" s="145"/>
      <c r="C642" s="117"/>
      <c r="D642" s="115"/>
      <c r="E642" s="146"/>
      <c r="F642" s="147"/>
      <c r="G642" s="147"/>
    </row>
    <row r="643" spans="1:7">
      <c r="A643" s="115"/>
      <c r="B643" s="145"/>
      <c r="C643" s="117"/>
      <c r="D643" s="115"/>
      <c r="E643" s="146"/>
      <c r="F643" s="147"/>
      <c r="G643" s="147"/>
    </row>
    <row r="644" spans="1:7">
      <c r="A644" s="115"/>
      <c r="B644" s="145"/>
      <c r="C644" s="117"/>
      <c r="D644" s="115"/>
      <c r="E644" s="146"/>
      <c r="F644" s="147"/>
      <c r="G644" s="147"/>
    </row>
    <row r="645" spans="1:7">
      <c r="A645" s="115"/>
      <c r="B645" s="145"/>
      <c r="C645" s="117"/>
      <c r="D645" s="115"/>
      <c r="E645" s="146"/>
      <c r="F645" s="147"/>
      <c r="G645" s="147"/>
    </row>
    <row r="646" spans="1:7">
      <c r="A646" s="115"/>
      <c r="B646" s="145"/>
      <c r="C646" s="117"/>
      <c r="D646" s="115"/>
      <c r="E646" s="146"/>
      <c r="F646" s="147"/>
      <c r="G646" s="147"/>
    </row>
    <row r="647" spans="1:7">
      <c r="A647" s="115"/>
      <c r="B647" s="145"/>
      <c r="C647" s="117"/>
      <c r="D647" s="115"/>
      <c r="E647" s="146"/>
      <c r="F647" s="147"/>
      <c r="G647" s="147"/>
    </row>
    <row r="648" spans="1:7">
      <c r="A648" s="115"/>
      <c r="B648" s="145"/>
      <c r="C648" s="117"/>
      <c r="D648" s="115"/>
      <c r="E648" s="146"/>
      <c r="F648" s="147"/>
      <c r="G648" s="147"/>
    </row>
    <row r="649" spans="1:7">
      <c r="A649" s="115"/>
      <c r="B649" s="145"/>
      <c r="C649" s="117"/>
      <c r="D649" s="115"/>
      <c r="E649" s="146"/>
      <c r="F649" s="147"/>
      <c r="G649" s="147"/>
    </row>
    <row r="650" spans="1:7">
      <c r="A650" s="115"/>
      <c r="B650" s="145"/>
      <c r="C650" s="117"/>
      <c r="D650" s="115"/>
      <c r="E650" s="146"/>
      <c r="F650" s="147"/>
      <c r="G650" s="147"/>
    </row>
    <row r="651" spans="1:7">
      <c r="A651" s="115"/>
      <c r="B651" s="145"/>
      <c r="C651" s="117"/>
      <c r="D651" s="115"/>
      <c r="E651" s="146"/>
      <c r="F651" s="147"/>
      <c r="G651" s="147"/>
    </row>
    <row r="652" spans="1:7">
      <c r="A652" s="115"/>
      <c r="B652" s="145"/>
      <c r="C652" s="117"/>
      <c r="D652" s="115"/>
      <c r="E652" s="146"/>
      <c r="F652" s="147"/>
      <c r="G652" s="147"/>
    </row>
    <row r="653" spans="1:7">
      <c r="A653" s="115"/>
      <c r="B653" s="145"/>
      <c r="C653" s="117"/>
      <c r="D653" s="115"/>
      <c r="E653" s="146"/>
      <c r="F653" s="147"/>
      <c r="G653" s="147"/>
    </row>
    <row r="654" spans="1:7">
      <c r="A654" s="115"/>
      <c r="B654" s="145"/>
      <c r="C654" s="117"/>
      <c r="D654" s="115"/>
      <c r="E654" s="146"/>
      <c r="F654" s="147"/>
      <c r="G654" s="147"/>
    </row>
    <row r="655" spans="1:7">
      <c r="A655" s="115"/>
      <c r="B655" s="145"/>
      <c r="C655" s="117"/>
      <c r="D655" s="115"/>
      <c r="E655" s="146"/>
      <c r="F655" s="147"/>
      <c r="G655" s="147"/>
    </row>
    <row r="656" spans="1:7">
      <c r="A656" s="115"/>
      <c r="B656" s="145"/>
      <c r="C656" s="117"/>
      <c r="D656" s="115"/>
      <c r="E656" s="146"/>
      <c r="F656" s="147"/>
      <c r="G656" s="147"/>
    </row>
    <row r="657" spans="1:7">
      <c r="A657" s="115"/>
      <c r="B657" s="145"/>
      <c r="C657" s="117"/>
      <c r="D657" s="115"/>
      <c r="E657" s="146"/>
      <c r="F657" s="147"/>
      <c r="G657" s="147"/>
    </row>
    <row r="658" spans="1:7">
      <c r="A658" s="115"/>
      <c r="B658" s="145"/>
      <c r="C658" s="117"/>
      <c r="D658" s="115"/>
      <c r="E658" s="146"/>
      <c r="F658" s="147"/>
      <c r="G658" s="147"/>
    </row>
    <row r="659" spans="1:7">
      <c r="A659" s="115"/>
      <c r="B659" s="145"/>
      <c r="C659" s="117"/>
      <c r="D659" s="115"/>
      <c r="E659" s="146"/>
      <c r="F659" s="147"/>
      <c r="G659" s="147"/>
    </row>
    <row r="660" spans="1:7">
      <c r="A660" s="115"/>
      <c r="B660" s="145"/>
      <c r="C660" s="117"/>
      <c r="D660" s="115"/>
      <c r="E660" s="146"/>
      <c r="F660" s="147"/>
      <c r="G660" s="147"/>
    </row>
    <row r="661" spans="1:7">
      <c r="A661" s="115"/>
      <c r="B661" s="145"/>
      <c r="C661" s="117"/>
      <c r="D661" s="115"/>
      <c r="E661" s="146"/>
      <c r="F661" s="147"/>
      <c r="G661" s="147"/>
    </row>
    <row r="662" spans="1:7">
      <c r="A662" s="115"/>
      <c r="B662" s="145"/>
      <c r="C662" s="117"/>
      <c r="D662" s="115"/>
      <c r="E662" s="146"/>
      <c r="F662" s="147"/>
      <c r="G662" s="147"/>
    </row>
    <row r="663" spans="1:7">
      <c r="A663" s="115"/>
      <c r="B663" s="145"/>
      <c r="C663" s="117"/>
      <c r="D663" s="115"/>
      <c r="E663" s="146"/>
      <c r="F663" s="147"/>
      <c r="G663" s="147"/>
    </row>
    <row r="664" spans="1:7">
      <c r="A664" s="115"/>
      <c r="B664" s="145"/>
      <c r="C664" s="117"/>
      <c r="D664" s="115"/>
      <c r="E664" s="146"/>
      <c r="F664" s="147"/>
      <c r="G664" s="147"/>
    </row>
    <row r="665" spans="1:7">
      <c r="A665" s="115"/>
      <c r="B665" s="145"/>
      <c r="C665" s="117"/>
      <c r="D665" s="115"/>
      <c r="E665" s="146"/>
      <c r="F665" s="147"/>
      <c r="G665" s="147"/>
    </row>
    <row r="666" spans="1:7">
      <c r="A666" s="115"/>
      <c r="B666" s="145"/>
      <c r="C666" s="117"/>
      <c r="D666" s="115"/>
      <c r="E666" s="146"/>
      <c r="F666" s="147"/>
      <c r="G666" s="147"/>
    </row>
    <row r="667" spans="1:7">
      <c r="A667" s="115"/>
      <c r="B667" s="145"/>
      <c r="C667" s="117"/>
      <c r="D667" s="115"/>
      <c r="E667" s="146"/>
      <c r="F667" s="147"/>
      <c r="G667" s="147"/>
    </row>
    <row r="668" spans="1:7">
      <c r="A668" s="115"/>
      <c r="B668" s="145"/>
      <c r="C668" s="117"/>
      <c r="D668" s="115"/>
      <c r="E668" s="146"/>
      <c r="F668" s="147"/>
      <c r="G668" s="147"/>
    </row>
    <row r="669" spans="1:7">
      <c r="A669" s="115"/>
      <c r="B669" s="145"/>
      <c r="C669" s="117"/>
      <c r="D669" s="115"/>
      <c r="E669" s="146"/>
      <c r="F669" s="147"/>
      <c r="G669" s="147"/>
    </row>
    <row r="670" spans="1:7">
      <c r="A670" s="115"/>
      <c r="B670" s="145"/>
      <c r="C670" s="117"/>
      <c r="D670" s="115"/>
      <c r="E670" s="146"/>
      <c r="F670" s="147"/>
      <c r="G670" s="147"/>
    </row>
    <row r="671" spans="1:7">
      <c r="A671" s="115"/>
      <c r="B671" s="145"/>
      <c r="C671" s="117"/>
      <c r="D671" s="115"/>
      <c r="E671" s="146"/>
      <c r="F671" s="147"/>
      <c r="G671" s="147"/>
    </row>
    <row r="672" spans="1:7">
      <c r="A672" s="115"/>
      <c r="B672" s="145"/>
      <c r="C672" s="117"/>
      <c r="D672" s="115"/>
      <c r="E672" s="146"/>
      <c r="F672" s="147"/>
      <c r="G672" s="147"/>
    </row>
    <row r="673" spans="1:7">
      <c r="A673" s="115"/>
      <c r="B673" s="145"/>
      <c r="C673" s="117"/>
      <c r="D673" s="115"/>
      <c r="E673" s="146"/>
      <c r="F673" s="147"/>
      <c r="G673" s="147"/>
    </row>
    <row r="674" spans="1:7">
      <c r="A674" s="115"/>
      <c r="B674" s="145"/>
      <c r="C674" s="117"/>
      <c r="D674" s="115"/>
      <c r="E674" s="146"/>
      <c r="F674" s="147"/>
      <c r="G674" s="147"/>
    </row>
    <row r="675" spans="1:7">
      <c r="A675" s="115"/>
      <c r="B675" s="145"/>
      <c r="C675" s="117"/>
      <c r="D675" s="115"/>
      <c r="E675" s="146"/>
      <c r="F675" s="147"/>
      <c r="G675" s="147"/>
    </row>
    <row r="676" spans="1:7">
      <c r="A676" s="115"/>
      <c r="B676" s="145"/>
      <c r="C676" s="117"/>
      <c r="D676" s="115"/>
      <c r="E676" s="146"/>
      <c r="F676" s="147"/>
      <c r="G676" s="147"/>
    </row>
    <row r="677" spans="1:7">
      <c r="A677" s="115"/>
      <c r="B677" s="145"/>
      <c r="C677" s="117"/>
      <c r="D677" s="115"/>
      <c r="E677" s="146"/>
      <c r="F677" s="147"/>
      <c r="G677" s="147"/>
    </row>
    <row r="678" spans="1:7">
      <c r="A678" s="115"/>
      <c r="B678" s="145"/>
      <c r="C678" s="117"/>
      <c r="D678" s="115"/>
      <c r="E678" s="146"/>
      <c r="F678" s="147"/>
      <c r="G678" s="147"/>
    </row>
    <row r="679" spans="1:7">
      <c r="A679" s="115"/>
      <c r="B679" s="145"/>
      <c r="C679" s="117"/>
      <c r="D679" s="115"/>
      <c r="E679" s="146"/>
      <c r="F679" s="147"/>
      <c r="G679" s="147"/>
    </row>
    <row r="680" spans="1:7">
      <c r="A680" s="115"/>
      <c r="B680" s="145"/>
      <c r="C680" s="117"/>
      <c r="D680" s="115"/>
      <c r="E680" s="146"/>
      <c r="F680" s="147"/>
      <c r="G680" s="147"/>
    </row>
    <row r="681" spans="1:7">
      <c r="A681" s="115"/>
      <c r="B681" s="145"/>
      <c r="C681" s="117"/>
      <c r="D681" s="115"/>
      <c r="E681" s="146"/>
      <c r="F681" s="147"/>
      <c r="G681" s="147"/>
    </row>
    <row r="682" spans="1:7">
      <c r="A682" s="115"/>
      <c r="B682" s="145"/>
      <c r="C682" s="117"/>
      <c r="D682" s="115"/>
      <c r="E682" s="146"/>
      <c r="F682" s="147"/>
      <c r="G682" s="147"/>
    </row>
    <row r="683" spans="1:7">
      <c r="A683" s="115"/>
      <c r="B683" s="145"/>
      <c r="C683" s="117"/>
      <c r="D683" s="115"/>
      <c r="E683" s="146"/>
      <c r="F683" s="147"/>
      <c r="G683" s="147"/>
    </row>
    <row r="684" spans="1:7">
      <c r="A684" s="115"/>
      <c r="B684" s="145"/>
      <c r="C684" s="117"/>
      <c r="D684" s="115"/>
      <c r="E684" s="146"/>
      <c r="F684" s="147"/>
      <c r="G684" s="147"/>
    </row>
    <row r="685" spans="1:7">
      <c r="A685" s="115"/>
      <c r="B685" s="145"/>
      <c r="C685" s="117"/>
      <c r="D685" s="115"/>
      <c r="E685" s="146"/>
      <c r="F685" s="147"/>
      <c r="G685" s="147"/>
    </row>
    <row r="686" spans="1:7">
      <c r="A686" s="115"/>
      <c r="B686" s="145"/>
      <c r="C686" s="117"/>
      <c r="D686" s="115"/>
      <c r="E686" s="146"/>
      <c r="F686" s="147"/>
      <c r="G686" s="147"/>
    </row>
    <row r="687" spans="1:7">
      <c r="A687" s="115"/>
      <c r="B687" s="145"/>
      <c r="C687" s="117"/>
      <c r="D687" s="115"/>
      <c r="E687" s="146"/>
      <c r="F687" s="147"/>
      <c r="G687" s="147"/>
    </row>
    <row r="688" spans="1:7">
      <c r="A688" s="115"/>
      <c r="B688" s="145"/>
      <c r="C688" s="117"/>
      <c r="D688" s="115"/>
      <c r="E688" s="146"/>
      <c r="F688" s="147"/>
      <c r="G688" s="147"/>
    </row>
    <row r="689" spans="1:7">
      <c r="A689" s="115"/>
      <c r="B689" s="145"/>
      <c r="C689" s="117"/>
      <c r="D689" s="115"/>
      <c r="E689" s="146"/>
      <c r="F689" s="147"/>
      <c r="G689" s="147"/>
    </row>
    <row r="690" spans="1:7">
      <c r="A690" s="115"/>
      <c r="B690" s="145"/>
      <c r="C690" s="117"/>
      <c r="D690" s="115"/>
      <c r="E690" s="146"/>
      <c r="F690" s="147"/>
      <c r="G690" s="147"/>
    </row>
    <row r="691" spans="1:7">
      <c r="A691" s="115"/>
      <c r="B691" s="145"/>
      <c r="C691" s="117"/>
      <c r="D691" s="115"/>
      <c r="E691" s="146"/>
      <c r="F691" s="147"/>
      <c r="G691" s="147"/>
    </row>
    <row r="692" spans="1:7">
      <c r="A692" s="115"/>
      <c r="B692" s="145"/>
      <c r="C692" s="117"/>
      <c r="D692" s="115"/>
      <c r="E692" s="146"/>
      <c r="F692" s="147"/>
      <c r="G692" s="147"/>
    </row>
    <row r="693" spans="1:7">
      <c r="A693" s="115"/>
      <c r="B693" s="145"/>
      <c r="C693" s="117"/>
      <c r="D693" s="115"/>
      <c r="E693" s="146"/>
      <c r="F693" s="147"/>
      <c r="G693" s="147"/>
    </row>
    <row r="694" spans="1:7">
      <c r="A694" s="115"/>
      <c r="B694" s="145"/>
      <c r="C694" s="117"/>
      <c r="D694" s="115"/>
      <c r="E694" s="146"/>
      <c r="F694" s="147"/>
      <c r="G694" s="147"/>
    </row>
    <row r="695" spans="1:7">
      <c r="A695" s="115"/>
      <c r="B695" s="145"/>
      <c r="C695" s="117"/>
      <c r="D695" s="115"/>
      <c r="E695" s="146"/>
      <c r="F695" s="147"/>
      <c r="G695" s="147"/>
    </row>
    <row r="696" spans="1:7">
      <c r="A696" s="115"/>
      <c r="B696" s="145"/>
      <c r="C696" s="117"/>
      <c r="D696" s="115"/>
      <c r="E696" s="146"/>
      <c r="F696" s="147"/>
      <c r="G696" s="147"/>
    </row>
    <row r="697" spans="1:7">
      <c r="A697" s="115"/>
      <c r="B697" s="145"/>
      <c r="C697" s="117"/>
      <c r="D697" s="115"/>
      <c r="E697" s="146"/>
      <c r="F697" s="147"/>
      <c r="G697" s="147"/>
    </row>
    <row r="698" spans="1:7">
      <c r="A698" s="115"/>
      <c r="B698" s="145"/>
      <c r="C698" s="117"/>
      <c r="D698" s="115"/>
      <c r="E698" s="146"/>
      <c r="F698" s="147"/>
      <c r="G698" s="147"/>
    </row>
    <row r="699" spans="1:7">
      <c r="A699" s="115"/>
      <c r="B699" s="145"/>
      <c r="C699" s="117"/>
      <c r="D699" s="115"/>
      <c r="E699" s="146"/>
      <c r="F699" s="147"/>
      <c r="G699" s="147"/>
    </row>
    <row r="700" spans="1:7">
      <c r="A700" s="115"/>
      <c r="B700" s="145"/>
      <c r="C700" s="117"/>
      <c r="D700" s="115"/>
      <c r="E700" s="146"/>
      <c r="F700" s="147"/>
      <c r="G700" s="147"/>
    </row>
    <row r="701" spans="1:7">
      <c r="A701" s="115"/>
      <c r="B701" s="145"/>
      <c r="C701" s="117"/>
      <c r="D701" s="115"/>
      <c r="E701" s="146"/>
      <c r="F701" s="147"/>
      <c r="G701" s="147"/>
    </row>
    <row r="702" spans="1:7">
      <c r="A702" s="115"/>
      <c r="B702" s="145"/>
      <c r="C702" s="117"/>
      <c r="D702" s="115"/>
      <c r="E702" s="146"/>
      <c r="F702" s="147"/>
      <c r="G702" s="147"/>
    </row>
    <row r="703" spans="1:7">
      <c r="A703" s="115"/>
      <c r="B703" s="145"/>
      <c r="C703" s="117"/>
      <c r="D703" s="115"/>
      <c r="E703" s="146"/>
      <c r="F703" s="147"/>
      <c r="G703" s="147"/>
    </row>
    <row r="704" spans="1:7">
      <c r="A704" s="115"/>
      <c r="B704" s="145"/>
      <c r="C704" s="117"/>
      <c r="D704" s="115"/>
      <c r="E704" s="146"/>
      <c r="F704" s="147"/>
      <c r="G704" s="147"/>
    </row>
    <row r="705" spans="1:7">
      <c r="A705" s="115"/>
      <c r="B705" s="145"/>
      <c r="C705" s="117"/>
      <c r="D705" s="115"/>
      <c r="E705" s="146"/>
      <c r="F705" s="147"/>
      <c r="G705" s="147"/>
    </row>
    <row r="706" spans="1:7">
      <c r="A706" s="115"/>
      <c r="B706" s="145"/>
      <c r="C706" s="117"/>
      <c r="D706" s="115"/>
      <c r="E706" s="146"/>
      <c r="F706" s="147"/>
      <c r="G706" s="147"/>
    </row>
    <row r="707" spans="1:7">
      <c r="A707" s="115"/>
      <c r="B707" s="145"/>
      <c r="C707" s="117"/>
      <c r="D707" s="115"/>
      <c r="E707" s="146"/>
      <c r="F707" s="147"/>
      <c r="G707" s="147"/>
    </row>
    <row r="708" spans="1:7">
      <c r="A708" s="115"/>
      <c r="B708" s="145"/>
      <c r="C708" s="117"/>
      <c r="D708" s="115"/>
      <c r="E708" s="146"/>
      <c r="F708" s="147"/>
      <c r="G708" s="147"/>
    </row>
    <row r="709" spans="1:7">
      <c r="A709" s="115"/>
      <c r="B709" s="145"/>
      <c r="C709" s="117"/>
      <c r="D709" s="115"/>
      <c r="E709" s="146"/>
      <c r="F709" s="147"/>
      <c r="G709" s="147"/>
    </row>
    <row r="710" spans="1:7">
      <c r="A710" s="115"/>
      <c r="B710" s="145"/>
      <c r="C710" s="117"/>
      <c r="D710" s="115"/>
      <c r="E710" s="146"/>
      <c r="F710" s="147"/>
      <c r="G710" s="147"/>
    </row>
    <row r="711" spans="1:7">
      <c r="A711" s="115"/>
      <c r="B711" s="145"/>
      <c r="C711" s="117"/>
      <c r="D711" s="115"/>
      <c r="E711" s="146"/>
      <c r="F711" s="147"/>
      <c r="G711" s="147"/>
    </row>
    <row r="712" spans="1:7">
      <c r="A712" s="115"/>
      <c r="B712" s="145"/>
      <c r="C712" s="117"/>
      <c r="D712" s="115"/>
      <c r="E712" s="146"/>
      <c r="F712" s="147"/>
      <c r="G712" s="147"/>
    </row>
    <row r="713" spans="1:7">
      <c r="A713" s="115"/>
      <c r="B713" s="145"/>
      <c r="C713" s="117"/>
      <c r="D713" s="115"/>
      <c r="E713" s="146"/>
      <c r="F713" s="147"/>
      <c r="G713" s="147"/>
    </row>
    <row r="714" spans="1:7">
      <c r="A714" s="115"/>
      <c r="B714" s="145"/>
      <c r="C714" s="117"/>
      <c r="D714" s="115"/>
      <c r="E714" s="146"/>
      <c r="F714" s="147"/>
      <c r="G714" s="147"/>
    </row>
    <row r="715" spans="1:7">
      <c r="A715" s="115"/>
      <c r="B715" s="145"/>
      <c r="C715" s="117"/>
      <c r="D715" s="115"/>
      <c r="E715" s="146"/>
      <c r="F715" s="147"/>
      <c r="G715" s="147"/>
    </row>
    <row r="716" spans="1:7">
      <c r="A716" s="115"/>
      <c r="B716" s="145"/>
      <c r="C716" s="117"/>
      <c r="D716" s="115"/>
      <c r="E716" s="146"/>
      <c r="F716" s="147"/>
      <c r="G716" s="147"/>
    </row>
    <row r="717" spans="1:7">
      <c r="A717" s="115"/>
      <c r="B717" s="145"/>
      <c r="C717" s="117"/>
      <c r="D717" s="115"/>
      <c r="E717" s="146"/>
      <c r="F717" s="147"/>
      <c r="G717" s="147"/>
    </row>
    <row r="718" spans="1:7">
      <c r="A718" s="115"/>
      <c r="B718" s="145"/>
      <c r="C718" s="117"/>
      <c r="D718" s="115"/>
      <c r="E718" s="146"/>
      <c r="F718" s="147"/>
      <c r="G718" s="147"/>
    </row>
    <row r="719" spans="1:7">
      <c r="A719" s="115"/>
      <c r="B719" s="145"/>
      <c r="C719" s="117"/>
      <c r="D719" s="115"/>
      <c r="E719" s="146"/>
      <c r="F719" s="147"/>
      <c r="G719" s="147"/>
    </row>
    <row r="720" spans="1:7">
      <c r="A720" s="115"/>
      <c r="B720" s="145"/>
      <c r="C720" s="117"/>
      <c r="D720" s="115"/>
      <c r="E720" s="146"/>
      <c r="F720" s="147"/>
      <c r="G720" s="147"/>
    </row>
    <row r="721" spans="1:7">
      <c r="A721" s="115"/>
      <c r="B721" s="145"/>
      <c r="C721" s="117"/>
      <c r="D721" s="115"/>
      <c r="E721" s="146"/>
      <c r="F721" s="147"/>
      <c r="G721" s="147"/>
    </row>
    <row r="722" spans="1:7">
      <c r="A722" s="115"/>
      <c r="B722" s="145"/>
      <c r="C722" s="117"/>
      <c r="D722" s="115"/>
      <c r="E722" s="146"/>
      <c r="F722" s="147"/>
      <c r="G722" s="147"/>
    </row>
    <row r="723" spans="1:7">
      <c r="A723" s="115"/>
      <c r="B723" s="145"/>
      <c r="C723" s="117"/>
      <c r="D723" s="115"/>
      <c r="E723" s="146"/>
      <c r="F723" s="147"/>
      <c r="G723" s="147"/>
    </row>
    <row r="724" spans="1:7">
      <c r="A724" s="115"/>
      <c r="B724" s="145"/>
      <c r="C724" s="117"/>
      <c r="D724" s="115"/>
      <c r="E724" s="146"/>
      <c r="F724" s="147"/>
      <c r="G724" s="147"/>
    </row>
    <row r="725" spans="1:7">
      <c r="A725" s="115"/>
      <c r="B725" s="145"/>
      <c r="C725" s="117"/>
      <c r="D725" s="115"/>
      <c r="E725" s="146"/>
      <c r="F725" s="147"/>
      <c r="G725" s="147"/>
    </row>
    <row r="726" spans="1:7">
      <c r="A726" s="115"/>
      <c r="B726" s="145"/>
      <c r="C726" s="117"/>
      <c r="D726" s="115"/>
      <c r="E726" s="146"/>
      <c r="F726" s="147"/>
      <c r="G726" s="147"/>
    </row>
    <row r="727" spans="1:7">
      <c r="A727" s="115"/>
      <c r="B727" s="145"/>
      <c r="C727" s="117"/>
      <c r="D727" s="115"/>
      <c r="E727" s="146"/>
      <c r="F727" s="147"/>
      <c r="G727" s="147"/>
    </row>
    <row r="728" spans="1:7">
      <c r="A728" s="115"/>
      <c r="B728" s="145"/>
      <c r="C728" s="117"/>
      <c r="D728" s="115"/>
      <c r="E728" s="146"/>
      <c r="F728" s="147"/>
      <c r="G728" s="147"/>
    </row>
    <row r="729" spans="1:7">
      <c r="A729" s="115"/>
      <c r="B729" s="145"/>
      <c r="C729" s="117"/>
      <c r="D729" s="115"/>
      <c r="E729" s="146"/>
      <c r="F729" s="147"/>
      <c r="G729" s="147"/>
    </row>
    <row r="730" spans="1:7">
      <c r="A730" s="115"/>
      <c r="B730" s="145"/>
      <c r="C730" s="117"/>
      <c r="D730" s="115"/>
      <c r="E730" s="146"/>
      <c r="F730" s="147"/>
      <c r="G730" s="147"/>
    </row>
    <row r="731" spans="1:7">
      <c r="A731" s="115"/>
      <c r="B731" s="145"/>
      <c r="C731" s="117"/>
      <c r="D731" s="115"/>
      <c r="E731" s="146"/>
      <c r="F731" s="147"/>
      <c r="G731" s="147"/>
    </row>
    <row r="732" spans="1:7">
      <c r="A732" s="115"/>
      <c r="B732" s="145"/>
      <c r="C732" s="117"/>
      <c r="D732" s="115"/>
      <c r="E732" s="146"/>
      <c r="F732" s="147"/>
      <c r="G732" s="147"/>
    </row>
    <row r="733" spans="1:7">
      <c r="A733" s="115"/>
      <c r="B733" s="145"/>
      <c r="C733" s="117"/>
      <c r="D733" s="115"/>
      <c r="E733" s="146"/>
      <c r="F733" s="147"/>
      <c r="G733" s="147"/>
    </row>
    <row r="734" spans="1:7">
      <c r="A734" s="115"/>
      <c r="B734" s="145"/>
      <c r="C734" s="117"/>
      <c r="D734" s="115"/>
      <c r="E734" s="146"/>
      <c r="F734" s="147"/>
      <c r="G734" s="147"/>
    </row>
    <row r="735" spans="1:7">
      <c r="A735" s="115"/>
      <c r="B735" s="145"/>
      <c r="C735" s="117"/>
      <c r="D735" s="115"/>
      <c r="E735" s="146"/>
      <c r="F735" s="147"/>
      <c r="G735" s="147"/>
    </row>
    <row r="736" spans="1:7">
      <c r="A736" s="115"/>
      <c r="B736" s="145"/>
      <c r="C736" s="117"/>
      <c r="D736" s="115"/>
      <c r="E736" s="146"/>
      <c r="F736" s="147"/>
      <c r="G736" s="147"/>
    </row>
    <row r="737" spans="1:7">
      <c r="A737" s="115"/>
      <c r="B737" s="145"/>
      <c r="C737" s="117"/>
      <c r="D737" s="115"/>
      <c r="E737" s="146"/>
      <c r="F737" s="147"/>
      <c r="G737" s="147"/>
    </row>
    <row r="738" spans="1:7">
      <c r="A738" s="115"/>
      <c r="B738" s="145"/>
      <c r="C738" s="117"/>
      <c r="D738" s="115"/>
      <c r="E738" s="146"/>
      <c r="F738" s="147"/>
      <c r="G738" s="147"/>
    </row>
    <row r="739" spans="1:7">
      <c r="A739" s="115"/>
      <c r="B739" s="145"/>
      <c r="C739" s="117"/>
      <c r="D739" s="115"/>
      <c r="E739" s="146"/>
      <c r="F739" s="147"/>
      <c r="G739" s="147"/>
    </row>
    <row r="740" spans="1:7">
      <c r="A740" s="115"/>
      <c r="B740" s="145"/>
      <c r="C740" s="117"/>
      <c r="D740" s="115"/>
      <c r="E740" s="146"/>
      <c r="F740" s="147"/>
      <c r="G740" s="147"/>
    </row>
    <row r="741" spans="1:7">
      <c r="A741" s="115"/>
      <c r="B741" s="145"/>
      <c r="C741" s="117"/>
      <c r="D741" s="115"/>
      <c r="E741" s="146"/>
      <c r="F741" s="147"/>
      <c r="G741" s="147"/>
    </row>
    <row r="742" spans="1:7">
      <c r="A742" s="115"/>
      <c r="B742" s="145"/>
      <c r="C742" s="117"/>
      <c r="D742" s="115"/>
      <c r="E742" s="146"/>
      <c r="F742" s="147"/>
      <c r="G742" s="147"/>
    </row>
    <row r="743" spans="1:7">
      <c r="A743" s="115"/>
      <c r="B743" s="145"/>
      <c r="C743" s="117"/>
      <c r="D743" s="115"/>
      <c r="E743" s="146"/>
      <c r="F743" s="147"/>
      <c r="G743" s="147"/>
    </row>
    <row r="744" spans="1:7">
      <c r="A744" s="115"/>
      <c r="B744" s="145"/>
      <c r="C744" s="117"/>
      <c r="D744" s="115"/>
      <c r="E744" s="146"/>
      <c r="F744" s="147"/>
      <c r="G744" s="147"/>
    </row>
    <row r="745" spans="1:7">
      <c r="A745" s="115"/>
      <c r="B745" s="145"/>
      <c r="C745" s="117"/>
      <c r="D745" s="115"/>
      <c r="E745" s="146"/>
      <c r="F745" s="147"/>
      <c r="G745" s="147"/>
    </row>
    <row r="746" spans="1:7">
      <c r="A746" s="115"/>
      <c r="B746" s="145"/>
      <c r="C746" s="117"/>
      <c r="D746" s="115"/>
      <c r="E746" s="146"/>
      <c r="F746" s="147"/>
      <c r="G746" s="147"/>
    </row>
    <row r="747" spans="1:7">
      <c r="A747" s="115"/>
      <c r="B747" s="145"/>
      <c r="C747" s="117"/>
      <c r="D747" s="115"/>
      <c r="E747" s="146"/>
      <c r="F747" s="147"/>
      <c r="G747" s="147"/>
    </row>
    <row r="748" spans="1:7">
      <c r="A748" s="115"/>
      <c r="B748" s="145"/>
      <c r="C748" s="117"/>
      <c r="D748" s="115"/>
      <c r="E748" s="146"/>
      <c r="F748" s="147"/>
      <c r="G748" s="147"/>
    </row>
    <row r="749" spans="1:7">
      <c r="A749" s="115"/>
      <c r="B749" s="145"/>
      <c r="C749" s="117"/>
      <c r="D749" s="115"/>
      <c r="E749" s="146"/>
      <c r="F749" s="147"/>
      <c r="G749" s="147"/>
    </row>
    <row r="750" spans="1:7">
      <c r="A750" s="115"/>
      <c r="B750" s="145"/>
      <c r="C750" s="117"/>
      <c r="D750" s="115"/>
      <c r="E750" s="146"/>
      <c r="F750" s="147"/>
      <c r="G750" s="147"/>
    </row>
    <row r="751" spans="1:7">
      <c r="A751" s="115"/>
      <c r="B751" s="145"/>
      <c r="C751" s="117"/>
      <c r="D751" s="115"/>
      <c r="E751" s="146"/>
      <c r="F751" s="147"/>
      <c r="G751" s="147"/>
    </row>
    <row r="752" spans="1:7">
      <c r="A752" s="115"/>
      <c r="B752" s="145"/>
      <c r="C752" s="117"/>
      <c r="D752" s="115"/>
      <c r="E752" s="146"/>
      <c r="F752" s="147"/>
      <c r="G752" s="147"/>
    </row>
    <row r="753" spans="1:7">
      <c r="A753" s="115"/>
      <c r="B753" s="145"/>
      <c r="C753" s="117"/>
      <c r="D753" s="115"/>
      <c r="E753" s="146"/>
      <c r="F753" s="147"/>
      <c r="G753" s="147"/>
    </row>
    <row r="754" spans="1:7">
      <c r="A754" s="115"/>
      <c r="B754" s="145"/>
      <c r="C754" s="117"/>
      <c r="D754" s="115"/>
      <c r="E754" s="146"/>
      <c r="F754" s="147"/>
      <c r="G754" s="147"/>
    </row>
    <row r="755" spans="1:7">
      <c r="A755" s="115"/>
      <c r="B755" s="145"/>
      <c r="C755" s="117"/>
      <c r="D755" s="115"/>
      <c r="E755" s="146"/>
      <c r="F755" s="147"/>
      <c r="G755" s="147"/>
    </row>
    <row r="756" spans="1:7">
      <c r="A756" s="115"/>
      <c r="B756" s="145"/>
      <c r="C756" s="117"/>
      <c r="D756" s="115"/>
      <c r="E756" s="146"/>
      <c r="F756" s="147"/>
      <c r="G756" s="147"/>
    </row>
    <row r="757" spans="1:7">
      <c r="A757" s="115"/>
      <c r="B757" s="145"/>
      <c r="C757" s="117"/>
      <c r="D757" s="115"/>
      <c r="E757" s="146"/>
      <c r="F757" s="147"/>
      <c r="G757" s="147"/>
    </row>
    <row r="758" spans="1:7">
      <c r="A758" s="115"/>
      <c r="B758" s="145"/>
      <c r="C758" s="117"/>
      <c r="D758" s="115"/>
      <c r="E758" s="146"/>
      <c r="F758" s="147"/>
      <c r="G758" s="147"/>
    </row>
    <row r="759" spans="1:7">
      <c r="A759" s="115"/>
      <c r="B759" s="145"/>
      <c r="C759" s="117"/>
      <c r="D759" s="115"/>
      <c r="E759" s="146"/>
      <c r="F759" s="147"/>
      <c r="G759" s="147"/>
    </row>
    <row r="760" spans="1:7">
      <c r="A760" s="115"/>
      <c r="B760" s="145"/>
      <c r="C760" s="117"/>
      <c r="D760" s="115"/>
      <c r="E760" s="146"/>
      <c r="F760" s="147"/>
      <c r="G760" s="147"/>
    </row>
    <row r="761" spans="1:7">
      <c r="A761" s="115"/>
      <c r="B761" s="145"/>
      <c r="C761" s="117"/>
      <c r="D761" s="115"/>
      <c r="E761" s="146"/>
      <c r="F761" s="147"/>
      <c r="G761" s="147"/>
    </row>
    <row r="762" spans="1:7">
      <c r="A762" s="115"/>
      <c r="B762" s="145"/>
      <c r="C762" s="117"/>
      <c r="D762" s="115"/>
      <c r="E762" s="146"/>
      <c r="F762" s="147"/>
      <c r="G762" s="147"/>
    </row>
    <row r="763" spans="1:7">
      <c r="A763" s="115"/>
      <c r="B763" s="145"/>
      <c r="C763" s="117"/>
      <c r="D763" s="115"/>
      <c r="E763" s="146"/>
      <c r="F763" s="147"/>
      <c r="G763" s="147"/>
    </row>
    <row r="764" spans="1:7">
      <c r="A764" s="115"/>
      <c r="B764" s="145"/>
      <c r="C764" s="117"/>
      <c r="D764" s="115"/>
      <c r="E764" s="146"/>
      <c r="F764" s="147"/>
      <c r="G764" s="147"/>
    </row>
    <row r="765" spans="1:7">
      <c r="A765" s="115"/>
      <c r="B765" s="145"/>
      <c r="C765" s="117"/>
      <c r="D765" s="115"/>
      <c r="E765" s="146"/>
      <c r="F765" s="147"/>
      <c r="G765" s="147"/>
    </row>
    <row r="766" spans="1:7">
      <c r="A766" s="115"/>
      <c r="B766" s="145"/>
      <c r="C766" s="117"/>
      <c r="D766" s="115"/>
      <c r="E766" s="146"/>
      <c r="F766" s="147"/>
      <c r="G766" s="147"/>
    </row>
    <row r="767" spans="1:7">
      <c r="A767" s="115"/>
      <c r="B767" s="145"/>
      <c r="C767" s="117"/>
      <c r="D767" s="115"/>
      <c r="E767" s="146"/>
      <c r="F767" s="147"/>
      <c r="G767" s="147"/>
    </row>
    <row r="768" spans="1:7">
      <c r="A768" s="115"/>
      <c r="B768" s="145"/>
      <c r="C768" s="117"/>
      <c r="D768" s="115"/>
      <c r="E768" s="146"/>
      <c r="F768" s="147"/>
      <c r="G768" s="147"/>
    </row>
    <row r="769" spans="1:7">
      <c r="A769" s="115"/>
      <c r="B769" s="145"/>
      <c r="C769" s="117"/>
      <c r="D769" s="115"/>
      <c r="E769" s="146"/>
      <c r="F769" s="147"/>
      <c r="G769" s="147"/>
    </row>
    <row r="770" spans="1:7">
      <c r="A770" s="115"/>
      <c r="B770" s="145"/>
      <c r="C770" s="117"/>
      <c r="D770" s="115"/>
      <c r="E770" s="146"/>
      <c r="F770" s="147"/>
      <c r="G770" s="147"/>
    </row>
    <row r="771" spans="1:7">
      <c r="A771" s="115"/>
      <c r="B771" s="145"/>
      <c r="C771" s="117"/>
      <c r="D771" s="115"/>
      <c r="E771" s="146"/>
      <c r="F771" s="147"/>
      <c r="G771" s="147"/>
    </row>
    <row r="772" spans="1:7">
      <c r="A772" s="115"/>
      <c r="B772" s="145"/>
      <c r="C772" s="117"/>
      <c r="D772" s="115"/>
      <c r="E772" s="146"/>
      <c r="F772" s="147"/>
      <c r="G772" s="147"/>
    </row>
    <row r="773" spans="1:7">
      <c r="A773" s="115"/>
      <c r="B773" s="145"/>
      <c r="C773" s="117"/>
      <c r="D773" s="115"/>
      <c r="E773" s="146"/>
      <c r="F773" s="147"/>
      <c r="G773" s="147"/>
    </row>
    <row r="774" spans="1:7">
      <c r="A774" s="115"/>
      <c r="B774" s="145"/>
      <c r="C774" s="117"/>
      <c r="D774" s="115"/>
      <c r="E774" s="146"/>
      <c r="F774" s="147"/>
      <c r="G774" s="147"/>
    </row>
    <row r="775" spans="1:7">
      <c r="A775" s="115"/>
      <c r="B775" s="145"/>
      <c r="C775" s="117"/>
      <c r="D775" s="115"/>
      <c r="E775" s="146"/>
      <c r="F775" s="147"/>
      <c r="G775" s="147"/>
    </row>
    <row r="776" spans="1:7">
      <c r="A776" s="115"/>
      <c r="B776" s="145"/>
      <c r="C776" s="117"/>
      <c r="D776" s="115"/>
      <c r="E776" s="146"/>
      <c r="F776" s="147"/>
      <c r="G776" s="147"/>
    </row>
    <row r="777" spans="1:7">
      <c r="A777" s="115"/>
      <c r="B777" s="145"/>
      <c r="C777" s="117"/>
      <c r="D777" s="115"/>
      <c r="E777" s="146"/>
      <c r="F777" s="147"/>
      <c r="G777" s="147"/>
    </row>
    <row r="778" spans="1:7">
      <c r="A778" s="115"/>
      <c r="B778" s="145"/>
      <c r="C778" s="117"/>
      <c r="D778" s="115"/>
      <c r="E778" s="146"/>
      <c r="F778" s="147"/>
      <c r="G778" s="147"/>
    </row>
    <row r="779" spans="1:7">
      <c r="A779" s="115"/>
      <c r="B779" s="145"/>
      <c r="C779" s="117"/>
      <c r="D779" s="115"/>
      <c r="E779" s="146"/>
      <c r="F779" s="147"/>
      <c r="G779" s="147"/>
    </row>
    <row r="780" spans="1:7">
      <c r="A780" s="115"/>
      <c r="B780" s="145"/>
      <c r="C780" s="117"/>
      <c r="D780" s="115"/>
      <c r="E780" s="146"/>
      <c r="F780" s="147"/>
      <c r="G780" s="147"/>
    </row>
    <row r="781" spans="1:7">
      <c r="A781" s="115"/>
      <c r="B781" s="145"/>
      <c r="C781" s="117"/>
      <c r="D781" s="115"/>
      <c r="E781" s="146"/>
      <c r="F781" s="147"/>
      <c r="G781" s="147"/>
    </row>
    <row r="782" spans="1:7">
      <c r="A782" s="115"/>
      <c r="B782" s="145"/>
      <c r="C782" s="117"/>
      <c r="D782" s="115"/>
      <c r="E782" s="146"/>
      <c r="F782" s="147"/>
      <c r="G782" s="147"/>
    </row>
    <row r="783" spans="1:7">
      <c r="A783" s="115"/>
      <c r="B783" s="145"/>
      <c r="C783" s="117"/>
      <c r="D783" s="115"/>
      <c r="E783" s="146"/>
      <c r="F783" s="147"/>
      <c r="G783" s="147"/>
    </row>
    <row r="784" spans="1:7">
      <c r="A784" s="115"/>
      <c r="B784" s="145"/>
      <c r="C784" s="117"/>
      <c r="D784" s="115"/>
      <c r="E784" s="146"/>
      <c r="F784" s="147"/>
      <c r="G784" s="147"/>
    </row>
    <row r="785" spans="1:7">
      <c r="A785" s="115"/>
      <c r="B785" s="145"/>
      <c r="C785" s="117"/>
      <c r="D785" s="115"/>
      <c r="E785" s="146"/>
      <c r="F785" s="147"/>
      <c r="G785" s="147"/>
    </row>
    <row r="786" spans="1:7">
      <c r="A786" s="115"/>
      <c r="B786" s="145"/>
      <c r="C786" s="117"/>
      <c r="D786" s="115"/>
      <c r="E786" s="146"/>
      <c r="F786" s="147"/>
      <c r="G786" s="147"/>
    </row>
    <row r="787" spans="1:7">
      <c r="A787" s="115"/>
      <c r="B787" s="145"/>
      <c r="C787" s="117"/>
      <c r="D787" s="115"/>
      <c r="E787" s="146"/>
      <c r="F787" s="147"/>
      <c r="G787" s="147"/>
    </row>
    <row r="788" spans="1:7">
      <c r="A788" s="115"/>
      <c r="B788" s="145"/>
      <c r="C788" s="117"/>
      <c r="D788" s="115"/>
      <c r="E788" s="146"/>
      <c r="F788" s="147"/>
      <c r="G788" s="147"/>
    </row>
    <row r="789" spans="1:7">
      <c r="A789" s="115"/>
      <c r="B789" s="145"/>
      <c r="C789" s="117"/>
      <c r="D789" s="115"/>
      <c r="E789" s="146"/>
      <c r="F789" s="147"/>
      <c r="G789" s="147"/>
    </row>
    <row r="790" spans="1:7">
      <c r="A790" s="115"/>
      <c r="B790" s="145"/>
      <c r="C790" s="117"/>
      <c r="D790" s="115"/>
      <c r="E790" s="146"/>
      <c r="F790" s="147"/>
      <c r="G790" s="147"/>
    </row>
    <row r="791" spans="1:7">
      <c r="A791" s="115"/>
      <c r="B791" s="145"/>
      <c r="C791" s="117"/>
      <c r="D791" s="115"/>
      <c r="E791" s="146"/>
      <c r="F791" s="147"/>
      <c r="G791" s="147"/>
    </row>
    <row r="792" spans="1:7">
      <c r="A792" s="115"/>
      <c r="B792" s="145"/>
      <c r="C792" s="117"/>
      <c r="D792" s="115"/>
      <c r="E792" s="146"/>
      <c r="F792" s="147"/>
      <c r="G792" s="147"/>
    </row>
    <row r="793" spans="1:7">
      <c r="A793" s="115"/>
      <c r="B793" s="145"/>
      <c r="C793" s="117"/>
      <c r="D793" s="115"/>
      <c r="E793" s="146"/>
      <c r="F793" s="147"/>
      <c r="G793" s="147"/>
    </row>
    <row r="794" spans="1:7">
      <c r="A794" s="115"/>
      <c r="B794" s="145"/>
      <c r="C794" s="117"/>
      <c r="D794" s="115"/>
      <c r="E794" s="146"/>
      <c r="F794" s="147"/>
      <c r="G794" s="147"/>
    </row>
    <row r="795" spans="1:7">
      <c r="A795" s="115"/>
      <c r="B795" s="145"/>
      <c r="C795" s="117"/>
      <c r="D795" s="115"/>
      <c r="E795" s="146"/>
      <c r="F795" s="147"/>
      <c r="G795" s="147"/>
    </row>
    <row r="796" spans="1:7">
      <c r="A796" s="115"/>
      <c r="B796" s="145"/>
      <c r="C796" s="117"/>
      <c r="D796" s="115"/>
      <c r="E796" s="146"/>
      <c r="F796" s="147"/>
      <c r="G796" s="147"/>
    </row>
    <row r="797" spans="1:7">
      <c r="A797" s="115"/>
      <c r="B797" s="145"/>
      <c r="C797" s="117"/>
      <c r="D797" s="115"/>
      <c r="E797" s="146"/>
      <c r="F797" s="147"/>
      <c r="G797" s="147"/>
    </row>
    <row r="798" spans="1:7">
      <c r="A798" s="115"/>
      <c r="B798" s="145"/>
      <c r="C798" s="117"/>
      <c r="D798" s="115"/>
      <c r="E798" s="146"/>
      <c r="F798" s="147"/>
      <c r="G798" s="147"/>
    </row>
    <row r="799" spans="1:7">
      <c r="A799" s="115"/>
      <c r="B799" s="145"/>
      <c r="C799" s="117"/>
      <c r="D799" s="115"/>
      <c r="E799" s="146"/>
      <c r="F799" s="147"/>
      <c r="G799" s="147"/>
    </row>
    <row r="800" spans="1:7">
      <c r="A800" s="115"/>
      <c r="B800" s="145"/>
      <c r="C800" s="117"/>
      <c r="D800" s="115"/>
      <c r="E800" s="146"/>
      <c r="F800" s="147"/>
      <c r="G800" s="147"/>
    </row>
    <row r="801" spans="1:7">
      <c r="A801" s="115"/>
      <c r="B801" s="145"/>
      <c r="C801" s="117"/>
      <c r="D801" s="115"/>
      <c r="E801" s="146"/>
      <c r="F801" s="147"/>
      <c r="G801" s="147"/>
    </row>
    <row r="802" spans="1:7">
      <c r="A802" s="115"/>
      <c r="B802" s="145"/>
      <c r="C802" s="117"/>
      <c r="D802" s="115"/>
      <c r="E802" s="146"/>
      <c r="F802" s="147"/>
      <c r="G802" s="147"/>
    </row>
    <row r="803" spans="1:7">
      <c r="A803" s="115"/>
      <c r="B803" s="145"/>
      <c r="C803" s="117"/>
      <c r="D803" s="115"/>
      <c r="E803" s="146"/>
      <c r="F803" s="147"/>
      <c r="G803" s="147"/>
    </row>
    <row r="804" spans="1:7">
      <c r="A804" s="115"/>
      <c r="B804" s="145"/>
      <c r="C804" s="117"/>
      <c r="D804" s="115"/>
      <c r="E804" s="146"/>
      <c r="F804" s="147"/>
      <c r="G804" s="147"/>
    </row>
    <row r="805" spans="1:7">
      <c r="A805" s="115"/>
      <c r="B805" s="145"/>
      <c r="C805" s="117"/>
      <c r="D805" s="115"/>
      <c r="E805" s="146"/>
      <c r="F805" s="147"/>
      <c r="G805" s="147"/>
    </row>
    <row r="806" spans="1:7">
      <c r="A806" s="115"/>
      <c r="B806" s="145"/>
      <c r="C806" s="117"/>
      <c r="D806" s="115"/>
      <c r="E806" s="146"/>
      <c r="F806" s="147"/>
      <c r="G806" s="147"/>
    </row>
    <row r="807" spans="1:7">
      <c r="A807" s="115"/>
      <c r="B807" s="145"/>
      <c r="C807" s="117"/>
      <c r="D807" s="115"/>
      <c r="E807" s="146"/>
      <c r="F807" s="147"/>
      <c r="G807" s="147"/>
    </row>
    <row r="808" spans="1:7">
      <c r="A808" s="115"/>
      <c r="B808" s="145"/>
      <c r="C808" s="117"/>
      <c r="D808" s="115"/>
      <c r="E808" s="146"/>
      <c r="F808" s="147"/>
      <c r="G808" s="147"/>
    </row>
    <row r="809" spans="1:7">
      <c r="A809" s="115"/>
      <c r="B809" s="145"/>
      <c r="C809" s="117"/>
      <c r="D809" s="115"/>
      <c r="E809" s="146"/>
      <c r="F809" s="147"/>
      <c r="G809" s="147"/>
    </row>
    <row r="810" spans="1:7">
      <c r="A810" s="115"/>
      <c r="B810" s="145"/>
      <c r="C810" s="117"/>
      <c r="D810" s="115"/>
      <c r="E810" s="146"/>
      <c r="F810" s="147"/>
      <c r="G810" s="147"/>
    </row>
    <row r="811" spans="1:7">
      <c r="A811" s="115"/>
      <c r="B811" s="145"/>
      <c r="C811" s="117"/>
      <c r="D811" s="115"/>
      <c r="E811" s="146"/>
      <c r="F811" s="147"/>
      <c r="G811" s="147"/>
    </row>
    <row r="812" spans="1:7">
      <c r="A812" s="115"/>
      <c r="B812" s="145"/>
      <c r="C812" s="117"/>
      <c r="D812" s="115"/>
      <c r="E812" s="146"/>
      <c r="F812" s="147"/>
      <c r="G812" s="147"/>
    </row>
    <row r="813" spans="1:7">
      <c r="A813" s="115"/>
      <c r="B813" s="145"/>
      <c r="C813" s="117"/>
      <c r="D813" s="115"/>
      <c r="E813" s="146"/>
      <c r="F813" s="147"/>
      <c r="G813" s="147"/>
    </row>
    <row r="814" spans="1:7">
      <c r="A814" s="115"/>
      <c r="B814" s="145"/>
      <c r="C814" s="117"/>
      <c r="D814" s="115"/>
      <c r="E814" s="146"/>
      <c r="F814" s="147"/>
      <c r="G814" s="147"/>
    </row>
    <row r="815" spans="1:7">
      <c r="A815" s="115"/>
      <c r="B815" s="145"/>
      <c r="C815" s="117"/>
      <c r="D815" s="115"/>
      <c r="E815" s="146"/>
      <c r="F815" s="147"/>
      <c r="G815" s="147"/>
    </row>
    <row r="816" spans="1:7">
      <c r="A816" s="115"/>
      <c r="B816" s="145"/>
      <c r="C816" s="117"/>
      <c r="D816" s="115"/>
      <c r="E816" s="146"/>
      <c r="F816" s="147"/>
      <c r="G816" s="147"/>
    </row>
    <row r="817" spans="1:7">
      <c r="A817" s="115"/>
      <c r="B817" s="145"/>
      <c r="C817" s="117"/>
      <c r="D817" s="115"/>
      <c r="E817" s="146"/>
      <c r="F817" s="147"/>
      <c r="G817" s="147"/>
    </row>
    <row r="818" spans="1:7">
      <c r="A818" s="115"/>
      <c r="B818" s="145"/>
      <c r="C818" s="117"/>
      <c r="D818" s="115"/>
      <c r="E818" s="146"/>
      <c r="F818" s="147"/>
      <c r="G818" s="147"/>
    </row>
    <row r="819" spans="1:7">
      <c r="A819" s="115"/>
      <c r="B819" s="145"/>
      <c r="C819" s="117"/>
      <c r="D819" s="115"/>
      <c r="E819" s="146"/>
      <c r="F819" s="147"/>
      <c r="G819" s="147"/>
    </row>
    <row r="820" spans="1:7">
      <c r="A820" s="115"/>
      <c r="B820" s="145"/>
      <c r="C820" s="117"/>
      <c r="D820" s="115"/>
      <c r="E820" s="146"/>
      <c r="F820" s="147"/>
      <c r="G820" s="147"/>
    </row>
    <row r="821" spans="1:7">
      <c r="A821" s="115"/>
      <c r="B821" s="145"/>
      <c r="C821" s="117"/>
      <c r="D821" s="115"/>
      <c r="E821" s="146"/>
      <c r="F821" s="147"/>
      <c r="G821" s="147"/>
    </row>
    <row r="822" spans="1:7">
      <c r="A822" s="115"/>
      <c r="B822" s="145"/>
      <c r="C822" s="117"/>
      <c r="D822" s="115"/>
      <c r="E822" s="146"/>
      <c r="F822" s="147"/>
      <c r="G822" s="147"/>
    </row>
    <row r="823" spans="1:7">
      <c r="A823" s="115"/>
      <c r="B823" s="145"/>
      <c r="C823" s="117"/>
      <c r="D823" s="115"/>
      <c r="E823" s="146"/>
      <c r="F823" s="147"/>
      <c r="G823" s="147"/>
    </row>
    <row r="824" spans="1:7">
      <c r="A824" s="115"/>
      <c r="B824" s="145"/>
      <c r="C824" s="117"/>
      <c r="D824" s="115"/>
      <c r="E824" s="146"/>
      <c r="F824" s="147"/>
      <c r="G824" s="147"/>
    </row>
    <row r="825" spans="1:7">
      <c r="A825" s="115"/>
      <c r="B825" s="145"/>
      <c r="C825" s="117"/>
      <c r="D825" s="115"/>
      <c r="E825" s="146"/>
      <c r="F825" s="147"/>
      <c r="G825" s="147"/>
    </row>
    <row r="826" spans="1:7">
      <c r="A826" s="115"/>
      <c r="B826" s="145"/>
      <c r="C826" s="117"/>
      <c r="D826" s="115"/>
      <c r="E826" s="146"/>
      <c r="F826" s="147"/>
      <c r="G826" s="147"/>
    </row>
    <row r="827" spans="1:7">
      <c r="A827" s="115"/>
      <c r="B827" s="145"/>
      <c r="C827" s="117"/>
      <c r="D827" s="115"/>
      <c r="E827" s="146"/>
      <c r="F827" s="147"/>
      <c r="G827" s="147"/>
    </row>
    <row r="828" spans="1:7">
      <c r="A828" s="115"/>
      <c r="B828" s="145"/>
      <c r="C828" s="117"/>
      <c r="D828" s="115"/>
      <c r="E828" s="146"/>
      <c r="F828" s="147"/>
      <c r="G828" s="147"/>
    </row>
    <row r="829" spans="1:7">
      <c r="A829" s="115"/>
      <c r="B829" s="145"/>
      <c r="C829" s="117"/>
      <c r="D829" s="115"/>
      <c r="E829" s="146"/>
      <c r="F829" s="147"/>
      <c r="G829" s="147"/>
    </row>
    <row r="830" spans="1:7">
      <c r="A830" s="115"/>
      <c r="B830" s="145"/>
      <c r="C830" s="117"/>
      <c r="D830" s="115"/>
      <c r="E830" s="146"/>
      <c r="F830" s="147"/>
      <c r="G830" s="147"/>
    </row>
    <row r="831" spans="1:7">
      <c r="A831" s="115"/>
      <c r="B831" s="145"/>
      <c r="C831" s="117"/>
      <c r="D831" s="115"/>
      <c r="E831" s="146"/>
      <c r="F831" s="147"/>
      <c r="G831" s="147"/>
    </row>
    <row r="832" spans="1:7">
      <c r="A832" s="115"/>
      <c r="B832" s="145"/>
      <c r="C832" s="117"/>
      <c r="D832" s="115"/>
      <c r="E832" s="146"/>
      <c r="F832" s="147"/>
      <c r="G832" s="147"/>
    </row>
    <row r="833" spans="1:7">
      <c r="A833" s="115"/>
      <c r="B833" s="145"/>
      <c r="C833" s="117"/>
      <c r="D833" s="115"/>
      <c r="E833" s="146"/>
      <c r="F833" s="147"/>
      <c r="G833" s="147"/>
    </row>
    <row r="834" spans="1:7">
      <c r="A834" s="115"/>
      <c r="B834" s="145"/>
      <c r="C834" s="117"/>
      <c r="D834" s="115"/>
      <c r="E834" s="146"/>
      <c r="F834" s="147"/>
      <c r="G834" s="147"/>
    </row>
    <row r="835" spans="1:7">
      <c r="A835" s="115"/>
      <c r="B835" s="145"/>
      <c r="C835" s="117"/>
      <c r="D835" s="115"/>
      <c r="E835" s="146"/>
      <c r="F835" s="147"/>
      <c r="G835" s="147"/>
    </row>
    <row r="836" spans="1:7">
      <c r="A836" s="115"/>
      <c r="B836" s="145"/>
      <c r="C836" s="117"/>
      <c r="D836" s="115"/>
      <c r="E836" s="146"/>
      <c r="F836" s="147"/>
      <c r="G836" s="147"/>
    </row>
    <row r="837" spans="1:7">
      <c r="A837" s="115"/>
      <c r="B837" s="145"/>
      <c r="C837" s="117"/>
      <c r="D837" s="115"/>
      <c r="E837" s="146"/>
      <c r="F837" s="147"/>
      <c r="G837" s="147"/>
    </row>
    <row r="838" spans="1:7">
      <c r="A838" s="115"/>
      <c r="B838" s="145"/>
      <c r="C838" s="117"/>
      <c r="D838" s="115"/>
      <c r="E838" s="146"/>
      <c r="F838" s="147"/>
      <c r="G838" s="147"/>
    </row>
    <row r="839" spans="1:7">
      <c r="A839" s="115"/>
      <c r="B839" s="145"/>
      <c r="C839" s="117"/>
      <c r="D839" s="115"/>
      <c r="E839" s="146"/>
      <c r="F839" s="147"/>
      <c r="G839" s="147"/>
    </row>
    <row r="840" spans="1:7">
      <c r="A840" s="115"/>
      <c r="B840" s="145"/>
      <c r="C840" s="117"/>
      <c r="D840" s="115"/>
      <c r="E840" s="146"/>
      <c r="F840" s="147"/>
      <c r="G840" s="147"/>
    </row>
    <row r="841" spans="1:7">
      <c r="A841" s="115"/>
      <c r="B841" s="145"/>
      <c r="C841" s="117"/>
      <c r="D841" s="115"/>
      <c r="E841" s="146"/>
      <c r="F841" s="147"/>
      <c r="G841" s="147"/>
    </row>
    <row r="842" spans="1:7">
      <c r="A842" s="115"/>
      <c r="B842" s="145"/>
      <c r="C842" s="117"/>
      <c r="D842" s="115"/>
      <c r="E842" s="146"/>
      <c r="F842" s="147"/>
      <c r="G842" s="147"/>
    </row>
    <row r="843" spans="1:7">
      <c r="A843" s="115"/>
      <c r="B843" s="145"/>
      <c r="C843" s="117"/>
      <c r="D843" s="115"/>
      <c r="E843" s="146"/>
      <c r="F843" s="147"/>
      <c r="G843" s="147"/>
    </row>
    <row r="844" spans="1:7">
      <c r="A844" s="115"/>
      <c r="B844" s="145"/>
      <c r="C844" s="117"/>
      <c r="D844" s="115"/>
      <c r="E844" s="146"/>
      <c r="F844" s="147"/>
      <c r="G844" s="147"/>
    </row>
    <row r="845" spans="1:7">
      <c r="A845" s="115"/>
      <c r="B845" s="145"/>
      <c r="C845" s="117"/>
      <c r="D845" s="115"/>
      <c r="E845" s="146"/>
      <c r="F845" s="147"/>
      <c r="G845" s="147"/>
    </row>
    <row r="846" spans="1:7">
      <c r="A846" s="115"/>
      <c r="B846" s="145"/>
      <c r="C846" s="117"/>
      <c r="D846" s="115"/>
      <c r="E846" s="146"/>
      <c r="F846" s="147"/>
      <c r="G846" s="147"/>
    </row>
    <row r="847" spans="1:7">
      <c r="A847" s="115"/>
      <c r="B847" s="145"/>
      <c r="C847" s="117"/>
      <c r="D847" s="115"/>
      <c r="E847" s="146"/>
      <c r="F847" s="147"/>
      <c r="G847" s="147"/>
    </row>
    <row r="848" spans="1:7">
      <c r="A848" s="115"/>
      <c r="B848" s="145"/>
      <c r="C848" s="117"/>
      <c r="D848" s="115"/>
      <c r="E848" s="146"/>
      <c r="F848" s="147"/>
      <c r="G848" s="147"/>
    </row>
    <row r="849" spans="1:7">
      <c r="A849" s="115"/>
      <c r="B849" s="145"/>
      <c r="C849" s="117"/>
      <c r="D849" s="115"/>
      <c r="E849" s="146"/>
      <c r="F849" s="147"/>
      <c r="G849" s="147"/>
    </row>
    <row r="850" spans="1:7">
      <c r="A850" s="115"/>
      <c r="B850" s="145"/>
      <c r="C850" s="117"/>
      <c r="D850" s="115"/>
      <c r="E850" s="146"/>
      <c r="F850" s="147"/>
      <c r="G850" s="147"/>
    </row>
    <row r="851" spans="1:7">
      <c r="A851" s="115"/>
      <c r="B851" s="145"/>
      <c r="C851" s="117"/>
      <c r="D851" s="115"/>
      <c r="E851" s="146"/>
      <c r="F851" s="147"/>
      <c r="G851" s="147"/>
    </row>
    <row r="852" spans="1:7">
      <c r="A852" s="115"/>
      <c r="B852" s="145"/>
      <c r="C852" s="117"/>
      <c r="D852" s="115"/>
      <c r="E852" s="146"/>
      <c r="F852" s="147"/>
      <c r="G852" s="147"/>
    </row>
    <row r="853" spans="1:7">
      <c r="A853" s="115"/>
      <c r="B853" s="145"/>
      <c r="C853" s="117"/>
      <c r="D853" s="115"/>
      <c r="E853" s="146"/>
      <c r="F853" s="147"/>
      <c r="G853" s="147"/>
    </row>
    <row r="854" spans="1:7">
      <c r="A854" s="115"/>
      <c r="B854" s="145"/>
      <c r="C854" s="117"/>
      <c r="D854" s="115"/>
      <c r="E854" s="146"/>
      <c r="F854" s="147"/>
      <c r="G854" s="147"/>
    </row>
    <row r="855" spans="1:7">
      <c r="A855" s="115"/>
      <c r="B855" s="145"/>
      <c r="C855" s="117"/>
      <c r="D855" s="115"/>
      <c r="E855" s="146"/>
      <c r="F855" s="147"/>
      <c r="G855" s="147"/>
    </row>
    <row r="856" spans="1:7">
      <c r="A856" s="115"/>
      <c r="B856" s="145"/>
      <c r="C856" s="117"/>
      <c r="D856" s="115"/>
      <c r="E856" s="146"/>
      <c r="F856" s="147"/>
      <c r="G856" s="147"/>
    </row>
    <row r="857" spans="1:7">
      <c r="A857" s="115"/>
      <c r="B857" s="145"/>
      <c r="C857" s="117"/>
      <c r="D857" s="115"/>
      <c r="E857" s="146"/>
      <c r="F857" s="147"/>
      <c r="G857" s="147"/>
    </row>
    <row r="858" spans="1:7">
      <c r="A858" s="115"/>
      <c r="B858" s="145"/>
      <c r="C858" s="117"/>
      <c r="D858" s="115"/>
      <c r="E858" s="146"/>
      <c r="F858" s="147"/>
      <c r="G858" s="147"/>
    </row>
    <row r="859" spans="1:7">
      <c r="A859" s="115"/>
      <c r="B859" s="145"/>
      <c r="C859" s="117"/>
      <c r="D859" s="115"/>
      <c r="E859" s="146"/>
      <c r="F859" s="147"/>
      <c r="G859" s="147"/>
    </row>
    <row r="860" spans="1:7">
      <c r="A860" s="115"/>
      <c r="B860" s="145"/>
      <c r="C860" s="117"/>
      <c r="D860" s="115"/>
      <c r="E860" s="146"/>
      <c r="F860" s="147"/>
      <c r="G860" s="147"/>
    </row>
    <row r="861" spans="1:7">
      <c r="A861" s="115"/>
      <c r="B861" s="145"/>
      <c r="C861" s="117"/>
      <c r="D861" s="115"/>
      <c r="E861" s="146"/>
      <c r="F861" s="147"/>
      <c r="G861" s="147"/>
    </row>
    <row r="862" spans="1:7">
      <c r="A862" s="115"/>
      <c r="B862" s="145"/>
      <c r="C862" s="117"/>
      <c r="D862" s="115"/>
      <c r="E862" s="146"/>
      <c r="F862" s="147"/>
      <c r="G862" s="147"/>
    </row>
    <row r="863" spans="1:7">
      <c r="A863" s="115"/>
      <c r="B863" s="145"/>
      <c r="C863" s="117"/>
      <c r="D863" s="115"/>
      <c r="E863" s="146"/>
      <c r="F863" s="147"/>
      <c r="G863" s="147"/>
    </row>
    <row r="864" spans="1:7">
      <c r="A864" s="115"/>
      <c r="B864" s="145"/>
      <c r="C864" s="117"/>
      <c r="D864" s="115"/>
      <c r="E864" s="146"/>
      <c r="F864" s="147"/>
      <c r="G864" s="147"/>
    </row>
    <row r="865" spans="1:7">
      <c r="A865" s="115"/>
      <c r="B865" s="145"/>
      <c r="C865" s="117"/>
      <c r="D865" s="115"/>
      <c r="E865" s="146"/>
      <c r="F865" s="147"/>
      <c r="G865" s="147"/>
    </row>
    <row r="866" spans="1:7">
      <c r="A866" s="115"/>
      <c r="B866" s="145"/>
      <c r="C866" s="117"/>
      <c r="D866" s="115"/>
      <c r="E866" s="146"/>
      <c r="F866" s="147"/>
      <c r="G866" s="147"/>
    </row>
    <row r="867" spans="1:7">
      <c r="A867" s="115"/>
      <c r="B867" s="145"/>
      <c r="C867" s="117"/>
      <c r="D867" s="115"/>
      <c r="E867" s="146"/>
      <c r="F867" s="147"/>
      <c r="G867" s="147"/>
    </row>
    <row r="868" spans="1:7">
      <c r="A868" s="115"/>
      <c r="B868" s="145"/>
      <c r="C868" s="117"/>
      <c r="D868" s="115"/>
      <c r="E868" s="146"/>
      <c r="F868" s="147"/>
      <c r="G868" s="147"/>
    </row>
    <row r="869" spans="1:7">
      <c r="A869" s="115"/>
      <c r="B869" s="145"/>
      <c r="C869" s="117"/>
      <c r="D869" s="115"/>
      <c r="E869" s="146"/>
      <c r="F869" s="147"/>
      <c r="G869" s="147"/>
    </row>
    <row r="870" spans="1:7">
      <c r="A870" s="115"/>
      <c r="B870" s="145"/>
      <c r="C870" s="117"/>
      <c r="D870" s="115"/>
      <c r="E870" s="146"/>
      <c r="F870" s="147"/>
      <c r="G870" s="147"/>
    </row>
    <row r="871" spans="1:7">
      <c r="A871" s="115"/>
      <c r="B871" s="145"/>
      <c r="C871" s="117"/>
      <c r="D871" s="115"/>
      <c r="E871" s="146"/>
      <c r="F871" s="147"/>
      <c r="G871" s="147"/>
    </row>
    <row r="872" spans="1:7">
      <c r="A872" s="115"/>
      <c r="B872" s="145"/>
      <c r="C872" s="117"/>
      <c r="D872" s="115"/>
      <c r="E872" s="146"/>
      <c r="F872" s="147"/>
      <c r="G872" s="147"/>
    </row>
    <row r="873" spans="1:7">
      <c r="A873" s="115"/>
      <c r="B873" s="145"/>
      <c r="C873" s="117"/>
      <c r="D873" s="115"/>
      <c r="E873" s="146"/>
      <c r="F873" s="147"/>
      <c r="G873" s="147"/>
    </row>
    <row r="874" spans="1:7">
      <c r="A874" s="115"/>
      <c r="B874" s="145"/>
      <c r="C874" s="117"/>
      <c r="D874" s="115"/>
      <c r="E874" s="146"/>
      <c r="F874" s="147"/>
      <c r="G874" s="147"/>
    </row>
    <row r="875" spans="1:7">
      <c r="A875" s="115"/>
      <c r="B875" s="145"/>
      <c r="C875" s="117"/>
      <c r="D875" s="115"/>
      <c r="E875" s="146"/>
      <c r="F875" s="147"/>
      <c r="G875" s="147"/>
    </row>
    <row r="876" spans="1:7">
      <c r="A876" s="115"/>
      <c r="B876" s="145"/>
      <c r="C876" s="117"/>
      <c r="D876" s="115"/>
      <c r="E876" s="146"/>
      <c r="F876" s="147"/>
      <c r="G876" s="147"/>
    </row>
    <row r="877" spans="1:7">
      <c r="A877" s="115"/>
      <c r="B877" s="145"/>
      <c r="C877" s="117"/>
      <c r="D877" s="115"/>
      <c r="E877" s="146"/>
      <c r="F877" s="147"/>
      <c r="G877" s="147"/>
    </row>
    <row r="878" spans="1:7">
      <c r="A878" s="115"/>
      <c r="B878" s="145"/>
      <c r="C878" s="117"/>
      <c r="D878" s="115"/>
      <c r="E878" s="146"/>
      <c r="F878" s="147"/>
      <c r="G878" s="147"/>
    </row>
    <row r="879" spans="1:7">
      <c r="A879" s="115"/>
      <c r="B879" s="145"/>
      <c r="C879" s="117"/>
      <c r="D879" s="115"/>
      <c r="E879" s="146"/>
      <c r="F879" s="147"/>
      <c r="G879" s="147"/>
    </row>
    <row r="880" spans="1:7">
      <c r="A880" s="115"/>
      <c r="B880" s="145"/>
      <c r="C880" s="117"/>
      <c r="D880" s="115"/>
      <c r="E880" s="146"/>
      <c r="F880" s="147"/>
      <c r="G880" s="147"/>
    </row>
    <row r="881" spans="1:7">
      <c r="A881" s="115"/>
      <c r="B881" s="145"/>
      <c r="C881" s="117"/>
      <c r="D881" s="115"/>
      <c r="E881" s="146"/>
      <c r="F881" s="147"/>
      <c r="G881" s="147"/>
    </row>
    <row r="882" spans="1:7">
      <c r="A882" s="115"/>
      <c r="B882" s="145"/>
      <c r="C882" s="117"/>
      <c r="D882" s="115"/>
      <c r="E882" s="146"/>
      <c r="F882" s="147"/>
      <c r="G882" s="147"/>
    </row>
    <row r="883" spans="1:7">
      <c r="A883" s="115"/>
      <c r="B883" s="145"/>
      <c r="C883" s="117"/>
      <c r="D883" s="115"/>
      <c r="E883" s="146"/>
      <c r="F883" s="147"/>
      <c r="G883" s="147"/>
    </row>
    <row r="884" spans="1:7">
      <c r="A884" s="115"/>
      <c r="B884" s="145"/>
      <c r="C884" s="117"/>
      <c r="D884" s="115"/>
      <c r="E884" s="146"/>
      <c r="F884" s="147"/>
      <c r="G884" s="147"/>
    </row>
    <row r="885" spans="1:7">
      <c r="A885" s="115"/>
      <c r="B885" s="145"/>
      <c r="C885" s="117"/>
      <c r="D885" s="115"/>
      <c r="E885" s="146"/>
      <c r="F885" s="147"/>
      <c r="G885" s="147"/>
    </row>
    <row r="886" spans="1:7">
      <c r="A886" s="115"/>
      <c r="B886" s="145"/>
      <c r="C886" s="117"/>
      <c r="D886" s="115"/>
      <c r="E886" s="146"/>
      <c r="F886" s="147"/>
      <c r="G886" s="147"/>
    </row>
    <row r="887" spans="1:7">
      <c r="A887" s="115"/>
      <c r="B887" s="145"/>
      <c r="C887" s="117"/>
      <c r="D887" s="115"/>
      <c r="E887" s="146"/>
      <c r="F887" s="147"/>
      <c r="G887" s="147"/>
    </row>
    <row r="888" spans="1:7">
      <c r="A888" s="115"/>
      <c r="B888" s="145"/>
      <c r="C888" s="117"/>
      <c r="D888" s="115"/>
      <c r="E888" s="146"/>
      <c r="F888" s="147"/>
      <c r="G888" s="147"/>
    </row>
    <row r="889" spans="1:7">
      <c r="A889" s="115"/>
      <c r="B889" s="145"/>
      <c r="C889" s="117"/>
      <c r="D889" s="115"/>
      <c r="E889" s="146"/>
      <c r="F889" s="147"/>
      <c r="G889" s="147"/>
    </row>
    <row r="890" spans="1:7">
      <c r="A890" s="115"/>
      <c r="B890" s="145"/>
      <c r="C890" s="117"/>
      <c r="D890" s="115"/>
      <c r="E890" s="146"/>
      <c r="F890" s="147"/>
      <c r="G890" s="147"/>
    </row>
    <row r="891" spans="1:7">
      <c r="A891" s="115"/>
      <c r="B891" s="145"/>
      <c r="C891" s="117"/>
      <c r="D891" s="115"/>
      <c r="E891" s="146"/>
      <c r="F891" s="147"/>
      <c r="G891" s="147"/>
    </row>
    <row r="892" spans="1:7">
      <c r="A892" s="115"/>
      <c r="B892" s="145"/>
      <c r="C892" s="117"/>
      <c r="D892" s="115"/>
      <c r="E892" s="146"/>
      <c r="F892" s="147"/>
      <c r="G892" s="147"/>
    </row>
    <row r="893" spans="1:7">
      <c r="A893" s="115"/>
      <c r="B893" s="145"/>
      <c r="C893" s="117"/>
      <c r="D893" s="115"/>
      <c r="E893" s="146"/>
      <c r="F893" s="147"/>
      <c r="G893" s="147"/>
    </row>
    <row r="894" spans="1:7">
      <c r="A894" s="115"/>
      <c r="B894" s="145"/>
      <c r="C894" s="117"/>
      <c r="D894" s="115"/>
      <c r="E894" s="146"/>
      <c r="F894" s="147"/>
      <c r="G894" s="147"/>
    </row>
    <row r="895" spans="1:7">
      <c r="A895" s="115"/>
      <c r="B895" s="145"/>
      <c r="C895" s="117"/>
      <c r="D895" s="115"/>
      <c r="E895" s="146"/>
      <c r="F895" s="147"/>
      <c r="G895" s="147"/>
    </row>
    <row r="896" spans="1:7">
      <c r="A896" s="115"/>
      <c r="B896" s="145"/>
      <c r="C896" s="117"/>
      <c r="D896" s="115"/>
      <c r="E896" s="146"/>
      <c r="F896" s="147"/>
      <c r="G896" s="147"/>
    </row>
    <row r="897" spans="1:7">
      <c r="A897" s="115"/>
      <c r="B897" s="145"/>
      <c r="C897" s="117"/>
      <c r="D897" s="115"/>
      <c r="E897" s="146"/>
      <c r="F897" s="147"/>
      <c r="G897" s="147"/>
    </row>
    <row r="898" spans="1:7">
      <c r="A898" s="115"/>
      <c r="B898" s="145"/>
      <c r="C898" s="117"/>
      <c r="D898" s="115"/>
      <c r="E898" s="146"/>
      <c r="F898" s="147"/>
      <c r="G898" s="147"/>
    </row>
    <row r="899" spans="1:7">
      <c r="A899" s="115"/>
      <c r="B899" s="145"/>
      <c r="C899" s="117"/>
      <c r="D899" s="115"/>
      <c r="E899" s="146"/>
      <c r="F899" s="147"/>
      <c r="G899" s="147"/>
    </row>
    <row r="900" spans="1:7">
      <c r="A900" s="115"/>
      <c r="B900" s="145"/>
      <c r="C900" s="117"/>
      <c r="D900" s="115"/>
      <c r="E900" s="146"/>
      <c r="F900" s="147"/>
      <c r="G900" s="147"/>
    </row>
    <row r="901" spans="1:7">
      <c r="A901" s="115"/>
      <c r="B901" s="145"/>
      <c r="C901" s="117"/>
      <c r="D901" s="115"/>
      <c r="E901" s="146"/>
      <c r="F901" s="147"/>
      <c r="G901" s="147"/>
    </row>
    <row r="902" spans="1:7">
      <c r="A902" s="115"/>
      <c r="B902" s="145"/>
      <c r="C902" s="117"/>
      <c r="D902" s="115"/>
      <c r="E902" s="146"/>
      <c r="F902" s="147"/>
      <c r="G902" s="147"/>
    </row>
    <row r="903" spans="1:7">
      <c r="A903" s="115"/>
      <c r="B903" s="145"/>
      <c r="C903" s="117"/>
      <c r="D903" s="115"/>
      <c r="E903" s="146"/>
      <c r="F903" s="147"/>
      <c r="G903" s="147"/>
    </row>
    <row r="904" spans="1:7">
      <c r="A904" s="115"/>
      <c r="B904" s="145"/>
      <c r="C904" s="117"/>
      <c r="D904" s="115"/>
      <c r="E904" s="146"/>
      <c r="F904" s="147"/>
      <c r="G904" s="147"/>
    </row>
    <row r="905" spans="1:7">
      <c r="A905" s="115"/>
      <c r="B905" s="145"/>
      <c r="C905" s="117"/>
      <c r="D905" s="115"/>
      <c r="E905" s="146"/>
      <c r="F905" s="147"/>
      <c r="G905" s="147"/>
    </row>
    <row r="906" spans="1:7">
      <c r="A906" s="115"/>
      <c r="B906" s="145"/>
      <c r="C906" s="117"/>
      <c r="D906" s="115"/>
      <c r="E906" s="146"/>
      <c r="F906" s="147"/>
      <c r="G906" s="147"/>
    </row>
    <row r="907" spans="1:7">
      <c r="A907" s="115"/>
      <c r="B907" s="145"/>
      <c r="C907" s="117"/>
      <c r="D907" s="115"/>
      <c r="E907" s="146"/>
      <c r="F907" s="147"/>
      <c r="G907" s="147"/>
    </row>
    <row r="908" spans="1:7">
      <c r="A908" s="115"/>
      <c r="B908" s="145"/>
      <c r="C908" s="117"/>
      <c r="D908" s="115"/>
      <c r="E908" s="146"/>
      <c r="F908" s="147"/>
      <c r="G908" s="147"/>
    </row>
    <row r="909" spans="1:7">
      <c r="A909" s="115"/>
      <c r="B909" s="145"/>
      <c r="C909" s="117"/>
      <c r="D909" s="115"/>
      <c r="E909" s="146"/>
      <c r="F909" s="147"/>
      <c r="G909" s="147"/>
    </row>
    <row r="910" spans="1:7">
      <c r="A910" s="115"/>
      <c r="B910" s="145"/>
      <c r="C910" s="117"/>
      <c r="D910" s="115"/>
      <c r="E910" s="146"/>
      <c r="F910" s="147"/>
      <c r="G910" s="147"/>
    </row>
    <row r="911" spans="1:7">
      <c r="A911" s="115"/>
      <c r="B911" s="145"/>
      <c r="C911" s="117"/>
      <c r="D911" s="115"/>
      <c r="E911" s="146"/>
      <c r="F911" s="147"/>
      <c r="G911" s="147"/>
    </row>
    <row r="912" spans="1:7">
      <c r="A912" s="115"/>
      <c r="B912" s="145"/>
      <c r="C912" s="117"/>
      <c r="D912" s="115"/>
      <c r="E912" s="146"/>
      <c r="F912" s="147"/>
      <c r="G912" s="147"/>
    </row>
    <row r="913" spans="1:7">
      <c r="A913" s="115"/>
      <c r="B913" s="145"/>
      <c r="C913" s="117"/>
      <c r="D913" s="115"/>
      <c r="E913" s="146"/>
      <c r="F913" s="147"/>
      <c r="G913" s="147"/>
    </row>
    <row r="914" spans="1:7">
      <c r="A914" s="115"/>
      <c r="B914" s="145"/>
      <c r="C914" s="117"/>
      <c r="D914" s="115"/>
      <c r="E914" s="146"/>
      <c r="F914" s="147"/>
      <c r="G914" s="147"/>
    </row>
    <row r="915" spans="1:7">
      <c r="A915" s="115"/>
      <c r="B915" s="145"/>
      <c r="C915" s="117"/>
      <c r="D915" s="115"/>
      <c r="E915" s="146"/>
      <c r="F915" s="147"/>
      <c r="G915" s="147"/>
    </row>
    <row r="916" spans="1:7">
      <c r="A916" s="115"/>
      <c r="B916" s="145"/>
      <c r="C916" s="117"/>
      <c r="D916" s="115"/>
      <c r="E916" s="146"/>
      <c r="F916" s="147"/>
      <c r="G916" s="147"/>
    </row>
    <row r="917" spans="1:7">
      <c r="A917" s="115"/>
      <c r="B917" s="145"/>
      <c r="C917" s="117"/>
      <c r="D917" s="115"/>
      <c r="E917" s="146"/>
      <c r="F917" s="147"/>
      <c r="G917" s="147"/>
    </row>
    <row r="918" spans="1:7">
      <c r="A918" s="115"/>
      <c r="B918" s="145"/>
      <c r="C918" s="117"/>
      <c r="D918" s="115"/>
      <c r="E918" s="146"/>
      <c r="F918" s="147"/>
      <c r="G918" s="147"/>
    </row>
    <row r="919" spans="1:7">
      <c r="A919" s="115"/>
      <c r="B919" s="145"/>
      <c r="C919" s="117"/>
      <c r="D919" s="115"/>
      <c r="E919" s="146"/>
      <c r="F919" s="147"/>
      <c r="G919" s="147"/>
    </row>
    <row r="920" spans="1:7">
      <c r="A920" s="115"/>
      <c r="B920" s="145"/>
      <c r="C920" s="117"/>
      <c r="D920" s="115"/>
      <c r="E920" s="146"/>
      <c r="F920" s="147"/>
      <c r="G920" s="147"/>
    </row>
    <row r="921" spans="1:7">
      <c r="A921" s="115"/>
      <c r="B921" s="145"/>
      <c r="C921" s="117"/>
      <c r="D921" s="115"/>
      <c r="E921" s="146"/>
      <c r="F921" s="147"/>
      <c r="G921" s="147"/>
    </row>
    <row r="922" spans="1:7">
      <c r="A922" s="115"/>
      <c r="B922" s="145"/>
      <c r="C922" s="117"/>
      <c r="D922" s="115"/>
      <c r="E922" s="146"/>
      <c r="F922" s="147"/>
      <c r="G922" s="147"/>
    </row>
    <row r="923" spans="1:7">
      <c r="A923" s="115"/>
      <c r="B923" s="145"/>
      <c r="C923" s="117"/>
      <c r="D923" s="115"/>
      <c r="E923" s="146"/>
      <c r="F923" s="147"/>
      <c r="G923" s="147"/>
    </row>
    <row r="924" spans="1:7">
      <c r="A924" s="115"/>
      <c r="B924" s="145"/>
      <c r="C924" s="117"/>
      <c r="D924" s="115"/>
      <c r="E924" s="146"/>
      <c r="F924" s="147"/>
      <c r="G924" s="147"/>
    </row>
    <row r="925" spans="1:7">
      <c r="A925" s="115"/>
      <c r="B925" s="145"/>
      <c r="C925" s="117"/>
      <c r="D925" s="115"/>
      <c r="E925" s="146"/>
      <c r="F925" s="147"/>
      <c r="G925" s="147"/>
    </row>
    <row r="926" spans="1:7">
      <c r="A926" s="115"/>
      <c r="B926" s="145"/>
      <c r="C926" s="117"/>
      <c r="D926" s="115"/>
      <c r="E926" s="146"/>
      <c r="F926" s="147"/>
      <c r="G926" s="147"/>
    </row>
    <row r="927" spans="1:7">
      <c r="A927" s="115"/>
      <c r="B927" s="145"/>
      <c r="C927" s="117"/>
      <c r="D927" s="115"/>
      <c r="E927" s="146"/>
      <c r="F927" s="147"/>
      <c r="G927" s="147"/>
    </row>
    <row r="928" spans="1:7">
      <c r="A928" s="115"/>
      <c r="B928" s="145"/>
      <c r="C928" s="117"/>
      <c r="D928" s="115"/>
      <c r="E928" s="146"/>
      <c r="F928" s="147"/>
      <c r="G928" s="147"/>
    </row>
    <row r="929" spans="1:7">
      <c r="A929" s="115"/>
      <c r="B929" s="145"/>
      <c r="C929" s="117"/>
      <c r="D929" s="115"/>
      <c r="E929" s="146"/>
      <c r="F929" s="147"/>
      <c r="G929" s="147"/>
    </row>
    <row r="930" spans="1:7">
      <c r="A930" s="115"/>
      <c r="B930" s="145"/>
      <c r="C930" s="117"/>
      <c r="D930" s="115"/>
      <c r="E930" s="146"/>
      <c r="F930" s="147"/>
      <c r="G930" s="147"/>
    </row>
    <row r="931" spans="1:7">
      <c r="A931" s="115"/>
      <c r="B931" s="145"/>
      <c r="C931" s="117"/>
      <c r="D931" s="115"/>
      <c r="E931" s="146"/>
      <c r="F931" s="147"/>
      <c r="G931" s="147"/>
    </row>
    <row r="932" spans="1:7">
      <c r="A932" s="115"/>
      <c r="B932" s="145"/>
      <c r="C932" s="117"/>
      <c r="D932" s="115"/>
      <c r="E932" s="146"/>
      <c r="F932" s="147"/>
      <c r="G932" s="147"/>
    </row>
    <row r="933" spans="1:7">
      <c r="A933" s="115"/>
      <c r="B933" s="145"/>
      <c r="C933" s="117"/>
      <c r="D933" s="115"/>
      <c r="E933" s="146"/>
      <c r="F933" s="147"/>
      <c r="G933" s="147"/>
    </row>
    <row r="934" spans="1:7">
      <c r="A934" s="115"/>
      <c r="B934" s="145"/>
      <c r="C934" s="117"/>
      <c r="D934" s="115"/>
      <c r="E934" s="146"/>
      <c r="F934" s="147"/>
      <c r="G934" s="147"/>
    </row>
    <row r="935" spans="1:7">
      <c r="A935" s="115"/>
      <c r="B935" s="145"/>
      <c r="C935" s="117"/>
      <c r="D935" s="115"/>
      <c r="E935" s="146"/>
      <c r="F935" s="147"/>
      <c r="G935" s="147"/>
    </row>
    <row r="936" spans="1:7">
      <c r="A936" s="115"/>
      <c r="B936" s="145"/>
      <c r="C936" s="117"/>
      <c r="D936" s="115"/>
      <c r="E936" s="146"/>
      <c r="F936" s="147"/>
      <c r="G936" s="147"/>
    </row>
    <row r="937" spans="1:7">
      <c r="A937" s="115"/>
      <c r="B937" s="145"/>
      <c r="C937" s="117"/>
      <c r="D937" s="115"/>
      <c r="E937" s="146"/>
      <c r="F937" s="147"/>
      <c r="G937" s="147"/>
    </row>
    <row r="938" spans="1:7">
      <c r="A938" s="115"/>
      <c r="B938" s="145"/>
      <c r="C938" s="117"/>
      <c r="D938" s="115"/>
      <c r="E938" s="146"/>
      <c r="F938" s="147"/>
      <c r="G938" s="147"/>
    </row>
    <row r="939" spans="1:7">
      <c r="A939" s="115"/>
      <c r="B939" s="145"/>
      <c r="C939" s="117"/>
      <c r="D939" s="115"/>
      <c r="E939" s="146"/>
      <c r="F939" s="147"/>
      <c r="G939" s="147"/>
    </row>
    <row r="940" spans="1:7">
      <c r="A940" s="115"/>
      <c r="B940" s="145"/>
      <c r="C940" s="117"/>
      <c r="D940" s="115"/>
      <c r="E940" s="146"/>
      <c r="F940" s="147"/>
      <c r="G940" s="147"/>
    </row>
    <row r="941" spans="1:7">
      <c r="A941" s="115"/>
      <c r="B941" s="145"/>
      <c r="C941" s="117"/>
      <c r="D941" s="115"/>
      <c r="E941" s="146"/>
      <c r="F941" s="147"/>
      <c r="G941" s="147"/>
    </row>
    <row r="942" spans="1:7">
      <c r="A942" s="115"/>
      <c r="B942" s="145"/>
      <c r="C942" s="117"/>
      <c r="D942" s="115"/>
      <c r="E942" s="146"/>
      <c r="F942" s="147"/>
      <c r="G942" s="147"/>
    </row>
    <row r="943" spans="1:7">
      <c r="A943" s="115"/>
      <c r="B943" s="145"/>
      <c r="C943" s="117"/>
      <c r="D943" s="115"/>
      <c r="E943" s="146"/>
      <c r="F943" s="147"/>
      <c r="G943" s="147"/>
    </row>
    <row r="944" spans="1:7">
      <c r="A944" s="115"/>
      <c r="B944" s="145"/>
      <c r="C944" s="117"/>
      <c r="D944" s="115"/>
      <c r="E944" s="146"/>
      <c r="F944" s="147"/>
      <c r="G944" s="147"/>
    </row>
    <row r="945" spans="1:7">
      <c r="A945" s="115"/>
      <c r="B945" s="145"/>
      <c r="C945" s="117"/>
      <c r="D945" s="115"/>
      <c r="E945" s="146"/>
      <c r="F945" s="147"/>
      <c r="G945" s="147"/>
    </row>
    <row r="946" spans="1:7">
      <c r="A946" s="115"/>
      <c r="B946" s="145"/>
      <c r="C946" s="117"/>
      <c r="D946" s="115"/>
      <c r="E946" s="146"/>
      <c r="F946" s="147"/>
      <c r="G946" s="147"/>
    </row>
    <row r="947" spans="1:7">
      <c r="A947" s="115"/>
      <c r="B947" s="145"/>
      <c r="C947" s="117"/>
      <c r="D947" s="115"/>
      <c r="E947" s="146"/>
      <c r="F947" s="147"/>
      <c r="G947" s="147"/>
    </row>
    <row r="948" spans="1:7">
      <c r="A948" s="115"/>
      <c r="B948" s="145"/>
      <c r="C948" s="117"/>
      <c r="D948" s="115"/>
      <c r="E948" s="146"/>
      <c r="F948" s="147"/>
      <c r="G948" s="147"/>
    </row>
    <row r="949" spans="1:7">
      <c r="A949" s="115"/>
      <c r="B949" s="145"/>
      <c r="C949" s="117"/>
      <c r="D949" s="115"/>
      <c r="E949" s="146"/>
      <c r="F949" s="147"/>
      <c r="G949" s="147"/>
    </row>
    <row r="950" spans="1:7">
      <c r="A950" s="115"/>
      <c r="B950" s="145"/>
      <c r="C950" s="117"/>
      <c r="D950" s="115"/>
      <c r="E950" s="146"/>
      <c r="F950" s="147"/>
      <c r="G950" s="147"/>
    </row>
    <row r="951" spans="1:7">
      <c r="A951" s="115"/>
      <c r="B951" s="145"/>
      <c r="C951" s="117"/>
      <c r="D951" s="115"/>
      <c r="E951" s="146"/>
      <c r="F951" s="147"/>
      <c r="G951" s="147"/>
    </row>
    <row r="952" spans="1:7">
      <c r="A952" s="115"/>
      <c r="B952" s="145"/>
      <c r="C952" s="117"/>
      <c r="D952" s="115"/>
      <c r="E952" s="146"/>
      <c r="F952" s="147"/>
      <c r="G952" s="147"/>
    </row>
    <row r="953" spans="1:7">
      <c r="A953" s="115"/>
      <c r="B953" s="145"/>
      <c r="C953" s="117"/>
      <c r="D953" s="115"/>
      <c r="E953" s="146"/>
      <c r="F953" s="147"/>
      <c r="G953" s="147"/>
    </row>
    <row r="954" spans="1:7">
      <c r="A954" s="115"/>
      <c r="B954" s="145"/>
      <c r="C954" s="117"/>
      <c r="D954" s="115"/>
      <c r="E954" s="146"/>
      <c r="F954" s="147"/>
      <c r="G954" s="147"/>
    </row>
    <row r="955" spans="1:7">
      <c r="A955" s="115"/>
      <c r="B955" s="145"/>
      <c r="C955" s="117"/>
      <c r="D955" s="115"/>
      <c r="E955" s="146"/>
      <c r="F955" s="147"/>
      <c r="G955" s="147"/>
    </row>
    <row r="956" spans="1:7">
      <c r="A956" s="115"/>
      <c r="B956" s="145"/>
      <c r="C956" s="117"/>
      <c r="D956" s="115"/>
      <c r="E956" s="146"/>
      <c r="F956" s="147"/>
      <c r="G956" s="147"/>
    </row>
    <row r="957" spans="1:7">
      <c r="A957" s="115"/>
      <c r="B957" s="145"/>
      <c r="C957" s="117"/>
      <c r="D957" s="115"/>
      <c r="E957" s="146"/>
      <c r="F957" s="147"/>
      <c r="G957" s="147"/>
    </row>
    <row r="958" spans="1:7">
      <c r="A958" s="115"/>
      <c r="B958" s="145"/>
      <c r="C958" s="117"/>
      <c r="D958" s="115"/>
      <c r="E958" s="146"/>
      <c r="F958" s="147"/>
      <c r="G958" s="147"/>
    </row>
    <row r="959" spans="1:7">
      <c r="A959" s="115"/>
      <c r="B959" s="145"/>
      <c r="C959" s="117"/>
      <c r="D959" s="115"/>
      <c r="E959" s="146"/>
      <c r="F959" s="147"/>
      <c r="G959" s="147"/>
    </row>
    <row r="960" spans="1:7">
      <c r="A960" s="115"/>
      <c r="B960" s="145"/>
      <c r="C960" s="117"/>
      <c r="D960" s="115"/>
      <c r="E960" s="146"/>
      <c r="F960" s="147"/>
      <c r="G960" s="147"/>
    </row>
    <row r="961" spans="1:7">
      <c r="A961" s="115"/>
      <c r="B961" s="145"/>
      <c r="C961" s="117"/>
      <c r="D961" s="115"/>
      <c r="E961" s="146"/>
      <c r="F961" s="147"/>
      <c r="G961" s="147"/>
    </row>
    <row r="962" spans="1:7">
      <c r="A962" s="115"/>
      <c r="B962" s="145"/>
      <c r="C962" s="117"/>
      <c r="D962" s="115"/>
      <c r="E962" s="146"/>
      <c r="F962" s="147"/>
      <c r="G962" s="147"/>
    </row>
    <row r="963" spans="1:7">
      <c r="A963" s="115"/>
      <c r="B963" s="145"/>
      <c r="C963" s="117"/>
      <c r="D963" s="115"/>
      <c r="E963" s="146"/>
      <c r="F963" s="147"/>
      <c r="G963" s="147"/>
    </row>
    <row r="964" spans="1:7">
      <c r="A964" s="115"/>
      <c r="B964" s="145"/>
      <c r="C964" s="117"/>
      <c r="D964" s="115"/>
      <c r="E964" s="146"/>
      <c r="F964" s="147"/>
      <c r="G964" s="147"/>
    </row>
    <row r="965" spans="1:7">
      <c r="A965" s="115"/>
      <c r="B965" s="145"/>
      <c r="C965" s="117"/>
      <c r="D965" s="115"/>
      <c r="E965" s="146"/>
      <c r="F965" s="147"/>
      <c r="G965" s="147"/>
    </row>
    <row r="966" spans="1:7">
      <c r="A966" s="115"/>
      <c r="B966" s="145"/>
      <c r="C966" s="117"/>
      <c r="D966" s="115"/>
      <c r="E966" s="146"/>
      <c r="F966" s="147"/>
      <c r="G966" s="147"/>
    </row>
    <row r="967" spans="1:7">
      <c r="A967" s="115"/>
      <c r="B967" s="145"/>
      <c r="C967" s="117"/>
      <c r="D967" s="115"/>
      <c r="E967" s="146"/>
      <c r="F967" s="147"/>
      <c r="G967" s="147"/>
    </row>
    <row r="968" spans="1:7">
      <c r="A968" s="115"/>
      <c r="B968" s="145"/>
      <c r="C968" s="117"/>
      <c r="D968" s="115"/>
      <c r="E968" s="146"/>
      <c r="F968" s="147"/>
      <c r="G968" s="147"/>
    </row>
    <row r="969" spans="1:7">
      <c r="A969" s="115"/>
      <c r="B969" s="145"/>
      <c r="C969" s="117"/>
      <c r="D969" s="115"/>
      <c r="E969" s="146"/>
      <c r="F969" s="147"/>
      <c r="G969" s="147"/>
    </row>
    <row r="970" spans="1:7">
      <c r="A970" s="115"/>
      <c r="B970" s="145"/>
      <c r="C970" s="117"/>
      <c r="D970" s="115"/>
      <c r="E970" s="146"/>
      <c r="F970" s="147"/>
      <c r="G970" s="147"/>
    </row>
    <row r="971" spans="1:7">
      <c r="A971" s="115"/>
      <c r="B971" s="145"/>
      <c r="C971" s="117"/>
      <c r="D971" s="115"/>
      <c r="E971" s="146"/>
      <c r="F971" s="147"/>
      <c r="G971" s="147"/>
    </row>
    <row r="972" spans="1:7">
      <c r="A972" s="115"/>
      <c r="B972" s="145"/>
      <c r="C972" s="117"/>
      <c r="D972" s="115"/>
      <c r="E972" s="146"/>
      <c r="F972" s="147"/>
      <c r="G972" s="147"/>
    </row>
    <row r="973" spans="1:7">
      <c r="A973" s="115"/>
      <c r="B973" s="145"/>
      <c r="C973" s="117"/>
      <c r="D973" s="115"/>
      <c r="E973" s="146"/>
      <c r="F973" s="147"/>
      <c r="G973" s="147"/>
    </row>
    <row r="974" spans="1:7">
      <c r="A974" s="115"/>
      <c r="B974" s="145"/>
      <c r="C974" s="117"/>
      <c r="D974" s="115"/>
      <c r="E974" s="146"/>
      <c r="F974" s="147"/>
      <c r="G974" s="147"/>
    </row>
    <row r="975" spans="1:7">
      <c r="A975" s="115"/>
      <c r="B975" s="145"/>
      <c r="C975" s="117"/>
      <c r="D975" s="115"/>
      <c r="E975" s="146"/>
      <c r="F975" s="147"/>
      <c r="G975" s="147"/>
    </row>
    <row r="976" spans="1:7">
      <c r="A976" s="115"/>
      <c r="B976" s="145"/>
      <c r="C976" s="117"/>
      <c r="D976" s="115"/>
      <c r="E976" s="146"/>
      <c r="F976" s="147"/>
      <c r="G976" s="147"/>
    </row>
    <row r="977" spans="1:7">
      <c r="A977" s="115"/>
      <c r="B977" s="145"/>
      <c r="C977" s="117"/>
      <c r="D977" s="115"/>
      <c r="E977" s="146"/>
      <c r="F977" s="147"/>
      <c r="G977" s="147"/>
    </row>
    <row r="978" spans="1:7">
      <c r="A978" s="115"/>
      <c r="B978" s="145"/>
      <c r="C978" s="117"/>
      <c r="D978" s="115"/>
      <c r="E978" s="146"/>
      <c r="F978" s="147"/>
      <c r="G978" s="147"/>
    </row>
    <row r="979" spans="1:7">
      <c r="A979" s="115"/>
      <c r="B979" s="145"/>
      <c r="C979" s="117"/>
      <c r="D979" s="115"/>
      <c r="E979" s="146"/>
      <c r="F979" s="147"/>
      <c r="G979" s="147"/>
    </row>
    <row r="980" spans="1:7">
      <c r="A980" s="115"/>
      <c r="B980" s="145"/>
      <c r="C980" s="117"/>
      <c r="D980" s="115"/>
      <c r="E980" s="146"/>
      <c r="F980" s="147"/>
      <c r="G980" s="147"/>
    </row>
    <row r="981" spans="1:7">
      <c r="A981" s="115"/>
      <c r="B981" s="145"/>
      <c r="C981" s="117"/>
      <c r="D981" s="115"/>
      <c r="E981" s="146"/>
      <c r="F981" s="147"/>
      <c r="G981" s="147"/>
    </row>
    <row r="982" spans="1:7">
      <c r="A982" s="115"/>
      <c r="B982" s="145"/>
      <c r="C982" s="117"/>
      <c r="D982" s="115"/>
      <c r="E982" s="146"/>
      <c r="F982" s="147"/>
      <c r="G982" s="147"/>
    </row>
    <row r="983" spans="1:7">
      <c r="A983" s="115"/>
      <c r="B983" s="145"/>
      <c r="C983" s="117"/>
      <c r="D983" s="115"/>
      <c r="E983" s="146"/>
      <c r="F983" s="147"/>
      <c r="G983" s="147"/>
    </row>
    <row r="984" spans="1:7">
      <c r="A984" s="115"/>
      <c r="B984" s="145"/>
      <c r="C984" s="117"/>
      <c r="D984" s="115"/>
      <c r="E984" s="146"/>
      <c r="F984" s="147"/>
      <c r="G984" s="147"/>
    </row>
    <row r="985" spans="1:7">
      <c r="A985" s="115"/>
      <c r="B985" s="145"/>
      <c r="C985" s="117"/>
      <c r="D985" s="115"/>
      <c r="E985" s="146"/>
      <c r="F985" s="147"/>
      <c r="G985" s="147"/>
    </row>
    <row r="986" spans="1:7">
      <c r="A986" s="115"/>
      <c r="B986" s="145"/>
      <c r="C986" s="117"/>
      <c r="D986" s="115"/>
      <c r="E986" s="146"/>
      <c r="F986" s="147"/>
      <c r="G986" s="147"/>
    </row>
    <row r="987" spans="1:7">
      <c r="A987" s="115"/>
      <c r="B987" s="145"/>
      <c r="C987" s="117"/>
      <c r="D987" s="115"/>
      <c r="E987" s="146"/>
      <c r="F987" s="147"/>
      <c r="G987" s="147"/>
    </row>
    <row r="988" spans="1:7">
      <c r="A988" s="115"/>
      <c r="B988" s="145"/>
      <c r="C988" s="117"/>
      <c r="D988" s="115"/>
      <c r="E988" s="146"/>
      <c r="F988" s="147"/>
      <c r="G988" s="147"/>
    </row>
    <row r="989" spans="1:7">
      <c r="A989" s="115"/>
      <c r="B989" s="145"/>
      <c r="C989" s="117"/>
      <c r="D989" s="115"/>
      <c r="E989" s="146"/>
      <c r="F989" s="147"/>
      <c r="G989" s="147"/>
    </row>
    <row r="990" spans="1:7">
      <c r="A990" s="115"/>
      <c r="B990" s="145"/>
      <c r="C990" s="117"/>
      <c r="D990" s="115"/>
      <c r="E990" s="146"/>
      <c r="F990" s="147"/>
      <c r="G990" s="147"/>
    </row>
    <row r="991" spans="1:7">
      <c r="A991" s="115"/>
      <c r="B991" s="145"/>
      <c r="C991" s="117"/>
      <c r="D991" s="115"/>
      <c r="E991" s="146"/>
      <c r="F991" s="147"/>
      <c r="G991" s="147"/>
    </row>
    <row r="992" spans="1:7">
      <c r="A992" s="115"/>
      <c r="B992" s="145"/>
      <c r="C992" s="117"/>
      <c r="D992" s="115"/>
      <c r="E992" s="146"/>
      <c r="F992" s="147"/>
      <c r="G992" s="147"/>
    </row>
    <row r="993" spans="1:7">
      <c r="A993" s="115"/>
      <c r="B993" s="145"/>
      <c r="C993" s="117"/>
      <c r="D993" s="115"/>
      <c r="E993" s="146"/>
      <c r="F993" s="147"/>
      <c r="G993" s="147"/>
    </row>
    <row r="994" spans="1:7">
      <c r="A994" s="115"/>
      <c r="B994" s="145"/>
      <c r="C994" s="117"/>
      <c r="D994" s="115"/>
      <c r="E994" s="146"/>
      <c r="F994" s="147"/>
      <c r="G994" s="147"/>
    </row>
    <row r="995" spans="1:7">
      <c r="A995" s="115"/>
      <c r="B995" s="145"/>
      <c r="C995" s="117"/>
      <c r="D995" s="115"/>
      <c r="E995" s="146"/>
      <c r="F995" s="147"/>
      <c r="G995" s="147"/>
    </row>
    <row r="996" spans="1:7">
      <c r="A996" s="115"/>
      <c r="B996" s="145"/>
      <c r="C996" s="117"/>
      <c r="D996" s="115"/>
      <c r="E996" s="146"/>
      <c r="F996" s="147"/>
      <c r="G996" s="147"/>
    </row>
    <row r="997" spans="1:7">
      <c r="A997" s="115"/>
      <c r="B997" s="145"/>
      <c r="C997" s="117"/>
      <c r="D997" s="115"/>
      <c r="E997" s="146"/>
      <c r="F997" s="147"/>
      <c r="G997" s="147"/>
    </row>
    <row r="998" spans="1:7">
      <c r="A998" s="115"/>
      <c r="B998" s="145"/>
      <c r="C998" s="117"/>
      <c r="D998" s="115"/>
      <c r="E998" s="146"/>
      <c r="F998" s="147"/>
      <c r="G998" s="147"/>
    </row>
    <row r="999" spans="1:7">
      <c r="A999" s="115"/>
      <c r="B999" s="145"/>
      <c r="C999" s="117"/>
      <c r="D999" s="115"/>
      <c r="E999" s="146"/>
      <c r="F999" s="147"/>
      <c r="G999" s="147"/>
    </row>
    <row r="1000" spans="1:7">
      <c r="A1000" s="115"/>
      <c r="B1000" s="145"/>
      <c r="C1000" s="117"/>
      <c r="D1000" s="115"/>
      <c r="E1000" s="146"/>
      <c r="F1000" s="147"/>
      <c r="G1000" s="147"/>
    </row>
    <row r="1001" spans="1:7">
      <c r="A1001" s="115"/>
      <c r="B1001" s="145"/>
      <c r="C1001" s="117"/>
      <c r="D1001" s="115"/>
      <c r="E1001" s="146"/>
      <c r="F1001" s="147"/>
      <c r="G1001" s="147"/>
    </row>
    <row r="1002" spans="1:7">
      <c r="A1002" s="115"/>
      <c r="B1002" s="145"/>
      <c r="C1002" s="117"/>
      <c r="D1002" s="115"/>
      <c r="E1002" s="146"/>
      <c r="F1002" s="147"/>
      <c r="G1002" s="147"/>
    </row>
    <row r="1003" spans="1:7">
      <c r="A1003" s="115"/>
      <c r="B1003" s="145"/>
      <c r="C1003" s="117"/>
      <c r="D1003" s="115"/>
      <c r="E1003" s="146"/>
      <c r="F1003" s="147"/>
      <c r="G1003" s="147"/>
    </row>
    <row r="1004" spans="1:7">
      <c r="A1004" s="115"/>
      <c r="B1004" s="145"/>
      <c r="C1004" s="117"/>
      <c r="D1004" s="115"/>
      <c r="E1004" s="146"/>
      <c r="F1004" s="147"/>
      <c r="G1004" s="147"/>
    </row>
    <row r="1005" spans="1:7">
      <c r="A1005" s="115"/>
      <c r="B1005" s="145"/>
      <c r="C1005" s="117"/>
      <c r="D1005" s="115"/>
      <c r="E1005" s="146"/>
      <c r="F1005" s="147"/>
      <c r="G1005" s="147"/>
    </row>
    <row r="1006" spans="1:7">
      <c r="A1006" s="115"/>
      <c r="B1006" s="145"/>
      <c r="C1006" s="117"/>
      <c r="D1006" s="115"/>
      <c r="E1006" s="146"/>
      <c r="F1006" s="147"/>
      <c r="G1006" s="147"/>
    </row>
    <row r="1007" spans="1:7">
      <c r="A1007" s="115"/>
      <c r="B1007" s="145"/>
      <c r="C1007" s="117"/>
      <c r="D1007" s="115"/>
      <c r="E1007" s="146"/>
      <c r="F1007" s="147"/>
      <c r="G1007" s="147"/>
    </row>
    <row r="1008" spans="1:7">
      <c r="A1008" s="115"/>
      <c r="B1008" s="145"/>
      <c r="C1008" s="117"/>
      <c r="D1008" s="115"/>
      <c r="E1008" s="146"/>
      <c r="F1008" s="147"/>
      <c r="G1008" s="147"/>
    </row>
    <row r="1009" spans="1:7">
      <c r="A1009" s="115"/>
      <c r="B1009" s="145"/>
      <c r="C1009" s="117"/>
      <c r="D1009" s="115"/>
      <c r="E1009" s="146"/>
      <c r="F1009" s="147"/>
      <c r="G1009" s="147"/>
    </row>
    <row r="1010" spans="1:7">
      <c r="A1010" s="115"/>
      <c r="B1010" s="145"/>
      <c r="C1010" s="117"/>
      <c r="D1010" s="115"/>
      <c r="E1010" s="146"/>
      <c r="F1010" s="147"/>
      <c r="G1010" s="147"/>
    </row>
    <row r="1011" spans="1:7">
      <c r="A1011" s="115"/>
      <c r="B1011" s="145"/>
      <c r="C1011" s="117"/>
      <c r="D1011" s="115"/>
      <c r="E1011" s="146"/>
      <c r="F1011" s="147"/>
      <c r="G1011" s="147"/>
    </row>
    <row r="1012" spans="1:7">
      <c r="A1012" s="115"/>
      <c r="B1012" s="145"/>
      <c r="C1012" s="117"/>
      <c r="D1012" s="115"/>
      <c r="E1012" s="146"/>
      <c r="F1012" s="147"/>
      <c r="G1012" s="147"/>
    </row>
    <row r="1013" spans="1:7">
      <c r="A1013" s="115"/>
      <c r="B1013" s="145"/>
      <c r="C1013" s="117"/>
      <c r="D1013" s="115"/>
      <c r="E1013" s="146"/>
      <c r="F1013" s="147"/>
      <c r="G1013" s="147"/>
    </row>
    <row r="1014" spans="1:7">
      <c r="A1014" s="115"/>
      <c r="B1014" s="145"/>
      <c r="C1014" s="117"/>
      <c r="D1014" s="115"/>
      <c r="E1014" s="146"/>
      <c r="F1014" s="147"/>
      <c r="G1014" s="147"/>
    </row>
    <row r="1015" spans="1:7">
      <c r="A1015" s="115"/>
      <c r="B1015" s="145"/>
      <c r="C1015" s="117"/>
      <c r="D1015" s="115"/>
      <c r="E1015" s="146"/>
      <c r="F1015" s="147"/>
      <c r="G1015" s="147"/>
    </row>
    <row r="1016" spans="1:7">
      <c r="A1016" s="115"/>
      <c r="B1016" s="145"/>
      <c r="C1016" s="117"/>
      <c r="D1016" s="115"/>
      <c r="E1016" s="146"/>
      <c r="F1016" s="147"/>
      <c r="G1016" s="147"/>
    </row>
    <row r="1017" spans="1:7">
      <c r="A1017" s="115"/>
      <c r="B1017" s="145"/>
      <c r="C1017" s="117"/>
      <c r="D1017" s="115"/>
      <c r="E1017" s="146"/>
      <c r="F1017" s="147"/>
      <c r="G1017" s="147"/>
    </row>
    <row r="1018" spans="1:7">
      <c r="A1018" s="115"/>
      <c r="B1018" s="145"/>
      <c r="C1018" s="117"/>
      <c r="D1018" s="115"/>
      <c r="E1018" s="146"/>
      <c r="F1018" s="147"/>
      <c r="G1018" s="147"/>
    </row>
    <row r="1019" spans="1:7">
      <c r="A1019" s="115"/>
      <c r="B1019" s="145"/>
      <c r="C1019" s="117"/>
      <c r="D1019" s="115"/>
      <c r="E1019" s="146"/>
      <c r="F1019" s="147"/>
      <c r="G1019" s="147"/>
    </row>
    <row r="1020" spans="1:7">
      <c r="A1020" s="115"/>
      <c r="B1020" s="145"/>
      <c r="C1020" s="117"/>
      <c r="D1020" s="115"/>
      <c r="E1020" s="146"/>
      <c r="F1020" s="147"/>
      <c r="G1020" s="147"/>
    </row>
    <row r="1021" spans="1:7">
      <c r="A1021" s="115"/>
      <c r="B1021" s="145"/>
      <c r="C1021" s="117"/>
      <c r="D1021" s="115"/>
      <c r="E1021" s="146"/>
      <c r="F1021" s="147"/>
      <c r="G1021" s="147"/>
    </row>
    <row r="1022" spans="1:7">
      <c r="A1022" s="115"/>
      <c r="B1022" s="145"/>
      <c r="C1022" s="117"/>
      <c r="D1022" s="115"/>
      <c r="E1022" s="146"/>
      <c r="F1022" s="147"/>
      <c r="G1022" s="147"/>
    </row>
    <row r="1023" spans="1:7">
      <c r="A1023" s="115"/>
      <c r="B1023" s="145"/>
      <c r="C1023" s="117"/>
      <c r="D1023" s="115"/>
      <c r="E1023" s="146"/>
      <c r="F1023" s="147"/>
      <c r="G1023" s="147"/>
    </row>
    <row r="1024" spans="1:7">
      <c r="A1024" s="115"/>
      <c r="B1024" s="145"/>
      <c r="C1024" s="117"/>
      <c r="D1024" s="115"/>
      <c r="E1024" s="146"/>
      <c r="F1024" s="147"/>
      <c r="G1024" s="147"/>
    </row>
    <row r="1025" spans="1:7">
      <c r="A1025" s="115"/>
      <c r="B1025" s="145"/>
      <c r="C1025" s="117"/>
      <c r="D1025" s="115"/>
      <c r="E1025" s="146"/>
      <c r="F1025" s="147"/>
      <c r="G1025" s="147"/>
    </row>
    <row r="1026" spans="1:7">
      <c r="A1026" s="115"/>
      <c r="B1026" s="145"/>
      <c r="C1026" s="117"/>
      <c r="D1026" s="115"/>
      <c r="E1026" s="146"/>
      <c r="F1026" s="147"/>
      <c r="G1026" s="147"/>
    </row>
    <row r="1027" spans="1:7">
      <c r="A1027" s="115"/>
      <c r="B1027" s="145"/>
      <c r="C1027" s="117"/>
      <c r="D1027" s="115"/>
      <c r="E1027" s="146"/>
      <c r="F1027" s="147"/>
      <c r="G1027" s="147"/>
    </row>
    <row r="1028" spans="1:7">
      <c r="A1028" s="115"/>
      <c r="B1028" s="145"/>
      <c r="C1028" s="117"/>
      <c r="D1028" s="115"/>
      <c r="E1028" s="146"/>
      <c r="F1028" s="147"/>
      <c r="G1028" s="147"/>
    </row>
    <row r="1029" spans="1:7">
      <c r="A1029" s="115"/>
      <c r="B1029" s="145"/>
      <c r="C1029" s="117"/>
      <c r="D1029" s="115"/>
      <c r="E1029" s="146"/>
      <c r="F1029" s="147"/>
      <c r="G1029" s="147"/>
    </row>
    <row r="1030" spans="1:7">
      <c r="A1030" s="115"/>
      <c r="B1030" s="145"/>
      <c r="C1030" s="117"/>
      <c r="D1030" s="115"/>
      <c r="E1030" s="146"/>
      <c r="F1030" s="147"/>
      <c r="G1030" s="147"/>
    </row>
    <row r="1031" spans="1:7">
      <c r="A1031" s="115"/>
      <c r="B1031" s="145"/>
      <c r="C1031" s="117"/>
      <c r="D1031" s="115"/>
      <c r="E1031" s="146"/>
      <c r="F1031" s="147"/>
      <c r="G1031" s="147"/>
    </row>
    <row r="1032" spans="1:7">
      <c r="A1032" s="115"/>
      <c r="B1032" s="145"/>
      <c r="C1032" s="117"/>
      <c r="D1032" s="115"/>
      <c r="E1032" s="146"/>
      <c r="F1032" s="147"/>
      <c r="G1032" s="147"/>
    </row>
    <row r="1033" spans="1:7">
      <c r="A1033" s="115"/>
      <c r="B1033" s="145"/>
      <c r="C1033" s="117"/>
      <c r="D1033" s="115"/>
      <c r="E1033" s="146"/>
      <c r="F1033" s="147"/>
      <c r="G1033" s="147"/>
    </row>
    <row r="1034" spans="1:7">
      <c r="A1034" s="115"/>
      <c r="B1034" s="145"/>
      <c r="C1034" s="117"/>
      <c r="D1034" s="115"/>
      <c r="E1034" s="146"/>
      <c r="F1034" s="147"/>
      <c r="G1034" s="147"/>
    </row>
    <row r="1035" spans="1:7">
      <c r="A1035" s="115"/>
      <c r="B1035" s="145"/>
      <c r="C1035" s="117"/>
      <c r="D1035" s="115"/>
      <c r="E1035" s="146"/>
      <c r="F1035" s="147"/>
      <c r="G1035" s="147"/>
    </row>
    <row r="1036" spans="1:7">
      <c r="A1036" s="115"/>
      <c r="B1036" s="145"/>
      <c r="C1036" s="117"/>
      <c r="D1036" s="115"/>
      <c r="E1036" s="146"/>
      <c r="F1036" s="147"/>
      <c r="G1036" s="147"/>
    </row>
    <row r="1037" spans="1:7">
      <c r="A1037" s="115"/>
      <c r="B1037" s="145"/>
      <c r="C1037" s="117"/>
      <c r="D1037" s="115"/>
      <c r="E1037" s="146"/>
      <c r="F1037" s="147"/>
      <c r="G1037" s="147"/>
    </row>
    <row r="1038" spans="1:7">
      <c r="A1038" s="115"/>
      <c r="B1038" s="145"/>
      <c r="C1038" s="117"/>
      <c r="D1038" s="115"/>
      <c r="E1038" s="146"/>
      <c r="F1038" s="147"/>
      <c r="G1038" s="147"/>
    </row>
    <row r="1039" spans="1:7">
      <c r="A1039" s="115"/>
      <c r="B1039" s="145"/>
      <c r="C1039" s="117"/>
      <c r="D1039" s="115"/>
      <c r="E1039" s="146"/>
      <c r="F1039" s="147"/>
      <c r="G1039" s="147"/>
    </row>
    <row r="1040" spans="1:7">
      <c r="A1040" s="115"/>
      <c r="B1040" s="145"/>
      <c r="C1040" s="117"/>
      <c r="D1040" s="115"/>
      <c r="E1040" s="146"/>
      <c r="F1040" s="147"/>
      <c r="G1040" s="147"/>
    </row>
    <row r="1041" spans="1:7">
      <c r="A1041" s="115"/>
      <c r="B1041" s="145"/>
      <c r="C1041" s="117"/>
      <c r="D1041" s="115"/>
      <c r="E1041" s="146"/>
      <c r="F1041" s="147"/>
      <c r="G1041" s="147"/>
    </row>
    <row r="1042" spans="1:7">
      <c r="A1042" s="115"/>
      <c r="B1042" s="145"/>
      <c r="C1042" s="117"/>
      <c r="D1042" s="115"/>
      <c r="E1042" s="146"/>
      <c r="F1042" s="147"/>
      <c r="G1042" s="147"/>
    </row>
    <row r="1043" spans="1:7">
      <c r="A1043" s="115"/>
      <c r="B1043" s="145"/>
      <c r="C1043" s="117"/>
      <c r="D1043" s="115"/>
      <c r="E1043" s="146"/>
      <c r="F1043" s="147"/>
      <c r="G1043" s="147"/>
    </row>
    <row r="1044" spans="1:7">
      <c r="A1044" s="115"/>
      <c r="B1044" s="145"/>
      <c r="C1044" s="117"/>
      <c r="D1044" s="115"/>
      <c r="E1044" s="146"/>
      <c r="F1044" s="147"/>
      <c r="G1044" s="147"/>
    </row>
    <row r="1045" spans="1:7">
      <c r="A1045" s="115"/>
      <c r="B1045" s="145"/>
      <c r="C1045" s="117"/>
      <c r="D1045" s="115"/>
      <c r="E1045" s="146"/>
      <c r="F1045" s="147"/>
      <c r="G1045" s="147"/>
    </row>
    <row r="1046" spans="1:7">
      <c r="A1046" s="115"/>
      <c r="B1046" s="145"/>
      <c r="C1046" s="117"/>
      <c r="D1046" s="115"/>
      <c r="E1046" s="146"/>
      <c r="F1046" s="147"/>
      <c r="G1046" s="147"/>
    </row>
    <row r="1047" spans="1:7">
      <c r="A1047" s="115"/>
      <c r="B1047" s="145"/>
      <c r="C1047" s="117"/>
      <c r="D1047" s="115"/>
      <c r="E1047" s="146"/>
      <c r="F1047" s="147"/>
      <c r="G1047" s="147"/>
    </row>
    <row r="1048" spans="1:7">
      <c r="A1048" s="115"/>
      <c r="B1048" s="145"/>
      <c r="C1048" s="117"/>
      <c r="D1048" s="115"/>
      <c r="E1048" s="146"/>
      <c r="F1048" s="147"/>
      <c r="G1048" s="147"/>
    </row>
    <row r="1049" spans="1:7">
      <c r="A1049" s="115"/>
      <c r="B1049" s="145"/>
      <c r="C1049" s="117"/>
      <c r="D1049" s="115"/>
      <c r="E1049" s="146"/>
      <c r="F1049" s="147"/>
      <c r="G1049" s="147"/>
    </row>
    <row r="1050" spans="1:7">
      <c r="A1050" s="115"/>
      <c r="B1050" s="145"/>
      <c r="C1050" s="117"/>
      <c r="D1050" s="115"/>
      <c r="E1050" s="146"/>
      <c r="F1050" s="147"/>
      <c r="G1050" s="147"/>
    </row>
    <row r="1051" spans="1:7">
      <c r="A1051" s="115"/>
      <c r="B1051" s="145"/>
      <c r="C1051" s="117"/>
      <c r="D1051" s="115"/>
      <c r="E1051" s="146"/>
      <c r="F1051" s="147"/>
      <c r="G1051" s="147"/>
    </row>
    <row r="1052" spans="1:7">
      <c r="A1052" s="115"/>
      <c r="B1052" s="145"/>
      <c r="C1052" s="117"/>
      <c r="D1052" s="115"/>
      <c r="E1052" s="146"/>
      <c r="F1052" s="147"/>
      <c r="G1052" s="147"/>
    </row>
    <row r="1053" spans="1:7">
      <c r="A1053" s="115"/>
      <c r="B1053" s="145"/>
      <c r="C1053" s="117"/>
      <c r="D1053" s="115"/>
      <c r="E1053" s="146"/>
      <c r="F1053" s="147"/>
      <c r="G1053" s="147"/>
    </row>
    <row r="1054" spans="1:7">
      <c r="A1054" s="115"/>
      <c r="B1054" s="145"/>
      <c r="C1054" s="117"/>
      <c r="D1054" s="115"/>
      <c r="E1054" s="146"/>
      <c r="F1054" s="147"/>
      <c r="G1054" s="147"/>
    </row>
    <row r="1055" spans="1:7">
      <c r="A1055" s="115"/>
      <c r="B1055" s="145"/>
      <c r="C1055" s="117"/>
      <c r="D1055" s="115"/>
      <c r="E1055" s="146"/>
      <c r="F1055" s="147"/>
      <c r="G1055" s="147"/>
    </row>
    <row r="1056" spans="1:7">
      <c r="A1056" s="115"/>
      <c r="B1056" s="145"/>
      <c r="C1056" s="117"/>
      <c r="D1056" s="115"/>
      <c r="E1056" s="146"/>
      <c r="F1056" s="147"/>
      <c r="G1056" s="147"/>
    </row>
    <row r="1057" spans="1:7">
      <c r="A1057" s="115"/>
      <c r="B1057" s="145"/>
      <c r="C1057" s="117"/>
      <c r="D1057" s="115"/>
      <c r="E1057" s="146"/>
      <c r="F1057" s="147"/>
      <c r="G1057" s="147"/>
    </row>
    <row r="1058" spans="1:7">
      <c r="A1058" s="115"/>
      <c r="B1058" s="145"/>
      <c r="C1058" s="117"/>
      <c r="D1058" s="115"/>
      <c r="E1058" s="146"/>
      <c r="F1058" s="147"/>
      <c r="G1058" s="147"/>
    </row>
    <row r="1059" spans="1:7">
      <c r="A1059" s="115"/>
      <c r="B1059" s="145"/>
      <c r="C1059" s="117"/>
      <c r="D1059" s="115"/>
      <c r="E1059" s="146"/>
      <c r="F1059" s="147"/>
      <c r="G1059" s="147"/>
    </row>
    <row r="1060" spans="1:7">
      <c r="A1060" s="115"/>
      <c r="B1060" s="145"/>
      <c r="C1060" s="117"/>
      <c r="D1060" s="115"/>
      <c r="E1060" s="146"/>
      <c r="F1060" s="147"/>
      <c r="G1060" s="147"/>
    </row>
    <row r="1061" spans="1:7">
      <c r="A1061" s="115"/>
      <c r="B1061" s="145"/>
      <c r="C1061" s="117"/>
      <c r="D1061" s="115"/>
      <c r="E1061" s="146"/>
      <c r="F1061" s="147"/>
      <c r="G1061" s="147"/>
    </row>
    <row r="1062" spans="1:7">
      <c r="A1062" s="115"/>
      <c r="B1062" s="145"/>
      <c r="C1062" s="117"/>
      <c r="D1062" s="115"/>
      <c r="E1062" s="146"/>
      <c r="F1062" s="147"/>
      <c r="G1062" s="147"/>
    </row>
    <row r="1063" spans="1:7">
      <c r="A1063" s="115"/>
      <c r="B1063" s="145"/>
      <c r="C1063" s="117"/>
      <c r="D1063" s="115"/>
      <c r="E1063" s="146"/>
      <c r="F1063" s="147"/>
      <c r="G1063" s="147"/>
    </row>
    <row r="1064" spans="1:7">
      <c r="A1064" s="115"/>
      <c r="B1064" s="145"/>
      <c r="C1064" s="117"/>
      <c r="D1064" s="115"/>
      <c r="E1064" s="146"/>
      <c r="F1064" s="147"/>
      <c r="G1064" s="147"/>
    </row>
    <row r="1065" spans="1:7">
      <c r="A1065" s="115"/>
      <c r="B1065" s="145"/>
      <c r="C1065" s="117"/>
      <c r="D1065" s="115"/>
      <c r="E1065" s="146"/>
      <c r="F1065" s="147"/>
      <c r="G1065" s="147"/>
    </row>
    <row r="1066" spans="1:7">
      <c r="A1066" s="115"/>
      <c r="B1066" s="145"/>
      <c r="C1066" s="117"/>
      <c r="D1066" s="115"/>
      <c r="E1066" s="146"/>
      <c r="F1066" s="147"/>
      <c r="G1066" s="147"/>
    </row>
    <row r="1067" spans="1:7">
      <c r="A1067" s="115"/>
      <c r="B1067" s="145"/>
      <c r="C1067" s="117"/>
      <c r="D1067" s="115"/>
      <c r="E1067" s="146"/>
      <c r="F1067" s="147"/>
      <c r="G1067" s="147"/>
    </row>
    <row r="1068" spans="1:7">
      <c r="A1068" s="115"/>
      <c r="B1068" s="145"/>
      <c r="C1068" s="117"/>
      <c r="D1068" s="115"/>
      <c r="E1068" s="146"/>
      <c r="F1068" s="147"/>
      <c r="G1068" s="147"/>
    </row>
    <row r="1069" spans="1:7">
      <c r="A1069" s="115"/>
      <c r="B1069" s="145"/>
      <c r="C1069" s="117"/>
      <c r="D1069" s="115"/>
      <c r="E1069" s="146"/>
      <c r="F1069" s="147"/>
      <c r="G1069" s="147"/>
    </row>
  </sheetData>
  <mergeCells count="5">
    <mergeCell ref="C2:G2"/>
    <mergeCell ref="C3:G3"/>
    <mergeCell ref="C4:G4"/>
    <mergeCell ref="C5:G5"/>
    <mergeCell ref="C6:G6"/>
  </mergeCells>
  <pageMargins left="0.70833333333333304" right="0.70833333333333304" top="0.74791666666666701" bottom="0.74791666666666701" header="0.511811023622047" footer="0.511811023622047"/>
  <pageSetup paperSize="9" scale="58" fitToHeight="7"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63"/>
  <sheetViews>
    <sheetView zoomScaleNormal="100" zoomScaleSheetLayoutView="100" workbookViewId="0">
      <pane xSplit="2" ySplit="8" topLeftCell="C9" activePane="bottomRight" state="frozen"/>
      <selection pane="topRight" activeCell="C1" sqref="C1"/>
      <selection pane="bottomLeft" activeCell="A9" sqref="A9"/>
      <selection pane="bottomRight" activeCell="H11" sqref="H11"/>
    </sheetView>
  </sheetViews>
  <sheetFormatPr defaultColWidth="8.42578125" defaultRowHeight="15"/>
  <cols>
    <col min="1" max="1" width="7.42578125" style="29" customWidth="1"/>
    <col min="2" max="2" width="62.140625" style="120" customWidth="1"/>
    <col min="3" max="3" width="20.42578125" style="31" customWidth="1"/>
    <col min="4" max="4" width="10.42578125" style="29" customWidth="1"/>
    <col min="5" max="5" width="10.42578125" style="148" customWidth="1"/>
    <col min="6" max="7" width="12.42578125" style="122" customWidth="1"/>
  </cols>
  <sheetData>
    <row r="1" spans="1:7" ht="21" customHeight="1">
      <c r="A1" s="360" t="s">
        <v>37</v>
      </c>
      <c r="B1" s="360"/>
      <c r="C1" s="360"/>
      <c r="D1" s="360"/>
      <c r="E1" s="360"/>
      <c r="F1" s="360"/>
      <c r="G1" s="360"/>
    </row>
    <row r="2" spans="1:7" ht="21" customHeight="1">
      <c r="A2" s="149" t="s">
        <v>38</v>
      </c>
      <c r="B2" s="150"/>
      <c r="C2" s="356" t="s">
        <v>715</v>
      </c>
      <c r="D2" s="356"/>
      <c r="E2" s="356"/>
      <c r="F2" s="356"/>
      <c r="G2" s="356"/>
    </row>
    <row r="3" spans="1:7" ht="21" customHeight="1">
      <c r="A3" s="149" t="s">
        <v>1</v>
      </c>
      <c r="B3" s="150"/>
      <c r="C3" s="359" t="s">
        <v>2</v>
      </c>
      <c r="D3" s="359"/>
      <c r="E3" s="359"/>
      <c r="F3" s="359"/>
      <c r="G3" s="359"/>
    </row>
    <row r="4" spans="1:7" ht="21" customHeight="1">
      <c r="A4" s="149" t="s">
        <v>3</v>
      </c>
      <c r="B4" s="150"/>
      <c r="C4" s="359" t="s">
        <v>40</v>
      </c>
      <c r="D4" s="359"/>
      <c r="E4" s="359"/>
      <c r="F4" s="359"/>
      <c r="G4" s="359"/>
    </row>
    <row r="5" spans="1:7" ht="21" customHeight="1">
      <c r="A5" s="149" t="s">
        <v>5</v>
      </c>
      <c r="B5" s="150"/>
      <c r="C5" s="361" t="s">
        <v>6</v>
      </c>
      <c r="D5" s="361"/>
      <c r="E5" s="361"/>
      <c r="F5" s="361"/>
      <c r="G5" s="361"/>
    </row>
    <row r="6" spans="1:7" ht="21" customHeight="1">
      <c r="A6" s="149" t="s">
        <v>7</v>
      </c>
      <c r="B6" s="150"/>
      <c r="C6" s="359" t="s">
        <v>41</v>
      </c>
      <c r="D6" s="359"/>
      <c r="E6" s="359"/>
      <c r="F6" s="359"/>
      <c r="G6" s="359"/>
    </row>
    <row r="7" spans="1:7" ht="21" customHeight="1">
      <c r="A7" s="42"/>
    </row>
    <row r="8" spans="1:7" ht="27" customHeight="1">
      <c r="A8" s="43" t="s">
        <v>42</v>
      </c>
      <c r="B8" s="127" t="s">
        <v>43</v>
      </c>
      <c r="C8" s="43" t="s">
        <v>44</v>
      </c>
      <c r="D8" s="43" t="s">
        <v>45</v>
      </c>
      <c r="E8" s="46" t="s">
        <v>46</v>
      </c>
      <c r="F8" s="46" t="s">
        <v>47</v>
      </c>
      <c r="G8" s="46" t="s">
        <v>11</v>
      </c>
    </row>
    <row r="9" spans="1:7" ht="15" customHeight="1">
      <c r="A9" s="49" t="s">
        <v>48</v>
      </c>
      <c r="B9" s="151" t="s">
        <v>373</v>
      </c>
      <c r="C9" s="49"/>
      <c r="D9" s="49"/>
      <c r="E9" s="152"/>
      <c r="F9" s="152"/>
      <c r="G9" s="152"/>
    </row>
    <row r="10" spans="1:7" s="160" customFormat="1" ht="15" customHeight="1">
      <c r="A10" s="153" t="s">
        <v>50</v>
      </c>
      <c r="B10" s="154" t="s">
        <v>716</v>
      </c>
      <c r="C10" s="155"/>
      <c r="D10" s="156"/>
      <c r="E10" s="157"/>
      <c r="F10" s="158"/>
      <c r="G10" s="159"/>
    </row>
    <row r="11" spans="1:7" s="160" customFormat="1" ht="15" customHeight="1">
      <c r="A11" s="161" t="s">
        <v>53</v>
      </c>
      <c r="B11" s="162" t="s">
        <v>717</v>
      </c>
      <c r="C11" s="163"/>
      <c r="D11" s="164"/>
      <c r="E11" s="165"/>
      <c r="F11" s="165"/>
      <c r="G11" s="166"/>
    </row>
    <row r="12" spans="1:7" s="160" customFormat="1" ht="60">
      <c r="A12" s="65" t="s">
        <v>56</v>
      </c>
      <c r="B12" s="167" t="s">
        <v>718</v>
      </c>
      <c r="C12" s="168" t="s">
        <v>719</v>
      </c>
      <c r="D12" s="169" t="s">
        <v>95</v>
      </c>
      <c r="E12" s="170">
        <v>2</v>
      </c>
      <c r="F12" s="98"/>
      <c r="G12" s="99">
        <f t="shared" ref="G12:G17" si="0">ROUND(E12*F12,2)</f>
        <v>0</v>
      </c>
    </row>
    <row r="13" spans="1:7" s="160" customFormat="1" ht="39">
      <c r="A13" s="65" t="s">
        <v>60</v>
      </c>
      <c r="B13" s="167" t="s">
        <v>720</v>
      </c>
      <c r="C13" s="171" t="s">
        <v>721</v>
      </c>
      <c r="D13" s="169" t="s">
        <v>95</v>
      </c>
      <c r="E13" s="170">
        <v>4</v>
      </c>
      <c r="F13" s="98"/>
      <c r="G13" s="99">
        <f t="shared" si="0"/>
        <v>0</v>
      </c>
    </row>
    <row r="14" spans="1:7" s="160" customFormat="1" ht="15" customHeight="1">
      <c r="A14" s="65" t="s">
        <v>63</v>
      </c>
      <c r="B14" s="167" t="s">
        <v>722</v>
      </c>
      <c r="C14" s="172" t="s">
        <v>723</v>
      </c>
      <c r="D14" s="169" t="s">
        <v>95</v>
      </c>
      <c r="E14" s="170">
        <v>2</v>
      </c>
      <c r="F14" s="98"/>
      <c r="G14" s="99">
        <f t="shared" si="0"/>
        <v>0</v>
      </c>
    </row>
    <row r="15" spans="1:7" s="160" customFormat="1" ht="27" customHeight="1">
      <c r="A15" s="65" t="s">
        <v>636</v>
      </c>
      <c r="B15" s="167" t="s">
        <v>724</v>
      </c>
      <c r="C15" s="168" t="s">
        <v>725</v>
      </c>
      <c r="D15" s="169" t="s">
        <v>95</v>
      </c>
      <c r="E15" s="170">
        <v>6</v>
      </c>
      <c r="F15" s="98"/>
      <c r="G15" s="99">
        <f t="shared" si="0"/>
        <v>0</v>
      </c>
    </row>
    <row r="16" spans="1:7" s="160" customFormat="1" ht="15" customHeight="1">
      <c r="A16" s="65" t="s">
        <v>639</v>
      </c>
      <c r="B16" s="167" t="s">
        <v>726</v>
      </c>
      <c r="C16" s="172" t="s">
        <v>727</v>
      </c>
      <c r="D16" s="169" t="s">
        <v>95</v>
      </c>
      <c r="E16" s="170">
        <v>18</v>
      </c>
      <c r="F16" s="98"/>
      <c r="G16" s="99">
        <f t="shared" si="0"/>
        <v>0</v>
      </c>
    </row>
    <row r="17" spans="1:7" s="160" customFormat="1" ht="15" customHeight="1">
      <c r="A17" s="65" t="s">
        <v>642</v>
      </c>
      <c r="B17" s="167" t="s">
        <v>728</v>
      </c>
      <c r="C17" s="173">
        <v>10008646</v>
      </c>
      <c r="D17" s="169" t="s">
        <v>95</v>
      </c>
      <c r="E17" s="170">
        <v>6</v>
      </c>
      <c r="F17" s="98"/>
      <c r="G17" s="99">
        <f t="shared" si="0"/>
        <v>0</v>
      </c>
    </row>
    <row r="18" spans="1:7" s="160" customFormat="1" ht="15" customHeight="1">
      <c r="A18" s="174" t="s">
        <v>66</v>
      </c>
      <c r="B18" s="175" t="s">
        <v>729</v>
      </c>
      <c r="C18" s="176"/>
      <c r="D18" s="177"/>
      <c r="E18" s="165"/>
      <c r="F18" s="165"/>
      <c r="G18" s="166"/>
    </row>
    <row r="19" spans="1:7" s="160" customFormat="1" ht="45">
      <c r="A19" s="65" t="s">
        <v>69</v>
      </c>
      <c r="B19" s="167" t="s">
        <v>730</v>
      </c>
      <c r="C19" s="178" t="s">
        <v>731</v>
      </c>
      <c r="D19" s="169" t="s">
        <v>95</v>
      </c>
      <c r="E19" s="170">
        <v>4</v>
      </c>
      <c r="F19" s="98"/>
      <c r="G19" s="99">
        <f>ROUND(E19*F19,2)</f>
        <v>0</v>
      </c>
    </row>
    <row r="20" spans="1:7" ht="27" customHeight="1">
      <c r="A20" s="65" t="s">
        <v>73</v>
      </c>
      <c r="B20" s="167" t="s">
        <v>732</v>
      </c>
      <c r="C20" s="179" t="s">
        <v>733</v>
      </c>
      <c r="D20" s="169" t="s">
        <v>95</v>
      </c>
      <c r="E20" s="170">
        <v>4</v>
      </c>
      <c r="F20" s="98"/>
      <c r="G20" s="99">
        <f>ROUND(E20*F20,2)</f>
        <v>0</v>
      </c>
    </row>
    <row r="21" spans="1:7" ht="15" customHeight="1">
      <c r="A21" s="65" t="s">
        <v>76</v>
      </c>
      <c r="B21" s="167" t="s">
        <v>726</v>
      </c>
      <c r="C21" s="180" t="s">
        <v>727</v>
      </c>
      <c r="D21" s="169" t="s">
        <v>95</v>
      </c>
      <c r="E21" s="170">
        <v>4</v>
      </c>
      <c r="F21" s="98"/>
      <c r="G21" s="99">
        <f>ROUND(E21*F21,2)</f>
        <v>0</v>
      </c>
    </row>
    <row r="22" spans="1:7" ht="15" customHeight="1">
      <c r="A22" s="65" t="s">
        <v>79</v>
      </c>
      <c r="B22" s="167" t="s">
        <v>728</v>
      </c>
      <c r="C22" s="173">
        <v>10008646</v>
      </c>
      <c r="D22" s="169" t="s">
        <v>95</v>
      </c>
      <c r="E22" s="170">
        <v>4</v>
      </c>
      <c r="F22" s="98"/>
      <c r="G22" s="99">
        <f>ROUND(E22*F22,2)</f>
        <v>0</v>
      </c>
    </row>
    <row r="23" spans="1:7" s="160" customFormat="1" ht="15" customHeight="1">
      <c r="A23" s="56" t="s">
        <v>127</v>
      </c>
      <c r="B23" s="181" t="s">
        <v>734</v>
      </c>
      <c r="C23" s="182"/>
      <c r="D23" s="183"/>
      <c r="E23" s="184"/>
      <c r="F23" s="185"/>
      <c r="G23" s="186"/>
    </row>
    <row r="24" spans="1:7" s="160" customFormat="1" ht="15" customHeight="1">
      <c r="A24" s="161" t="s">
        <v>130</v>
      </c>
      <c r="B24" s="162" t="s">
        <v>717</v>
      </c>
      <c r="C24" s="163"/>
      <c r="D24" s="164"/>
      <c r="E24" s="165"/>
      <c r="F24" s="165"/>
      <c r="G24" s="166"/>
    </row>
    <row r="25" spans="1:7" s="160" customFormat="1" ht="15" customHeight="1">
      <c r="A25" s="65" t="s">
        <v>133</v>
      </c>
      <c r="B25" s="167" t="s">
        <v>735</v>
      </c>
      <c r="C25" s="173">
        <v>2005802</v>
      </c>
      <c r="D25" s="187" t="s">
        <v>736</v>
      </c>
      <c r="E25" s="170">
        <v>25</v>
      </c>
      <c r="F25" s="98"/>
      <c r="G25" s="99">
        <f t="shared" ref="G25:G64" si="1">ROUND(E25*F25,2)</f>
        <v>0</v>
      </c>
    </row>
    <row r="26" spans="1:7" s="160" customFormat="1" ht="15" customHeight="1">
      <c r="A26" s="65" t="s">
        <v>136</v>
      </c>
      <c r="B26" s="167" t="s">
        <v>737</v>
      </c>
      <c r="C26" s="180" t="s">
        <v>738</v>
      </c>
      <c r="D26" s="187" t="s">
        <v>736</v>
      </c>
      <c r="E26" s="170">
        <v>3</v>
      </c>
      <c r="F26" s="98"/>
      <c r="G26" s="99">
        <f t="shared" si="1"/>
        <v>0</v>
      </c>
    </row>
    <row r="27" spans="1:7" s="160" customFormat="1" ht="15" customHeight="1">
      <c r="A27" s="65" t="s">
        <v>139</v>
      </c>
      <c r="B27" s="167" t="s">
        <v>739</v>
      </c>
      <c r="C27" s="188">
        <v>2022925</v>
      </c>
      <c r="D27" s="187" t="s">
        <v>95</v>
      </c>
      <c r="E27" s="170">
        <v>20</v>
      </c>
      <c r="F27" s="98"/>
      <c r="G27" s="99">
        <f t="shared" si="1"/>
        <v>0</v>
      </c>
    </row>
    <row r="28" spans="1:7" s="160" customFormat="1" ht="15" customHeight="1">
      <c r="A28" s="65" t="s">
        <v>142</v>
      </c>
      <c r="B28" s="167" t="s">
        <v>740</v>
      </c>
      <c r="C28" s="173">
        <v>2022927</v>
      </c>
      <c r="D28" s="187" t="s">
        <v>95</v>
      </c>
      <c r="E28" s="170">
        <v>20</v>
      </c>
      <c r="F28" s="98"/>
      <c r="G28" s="99">
        <f t="shared" si="1"/>
        <v>0</v>
      </c>
    </row>
    <row r="29" spans="1:7" s="160" customFormat="1" ht="15" customHeight="1">
      <c r="A29" s="65" t="s">
        <v>145</v>
      </c>
      <c r="B29" s="167" t="s">
        <v>741</v>
      </c>
      <c r="C29" s="188">
        <v>2022933</v>
      </c>
      <c r="D29" s="187" t="s">
        <v>95</v>
      </c>
      <c r="E29" s="170">
        <v>100</v>
      </c>
      <c r="F29" s="98"/>
      <c r="G29" s="99">
        <f t="shared" si="1"/>
        <v>0</v>
      </c>
    </row>
    <row r="30" spans="1:7" s="160" customFormat="1" ht="15" customHeight="1">
      <c r="A30" s="65" t="s">
        <v>668</v>
      </c>
      <c r="B30" s="167" t="s">
        <v>742</v>
      </c>
      <c r="C30" s="173">
        <v>2022937</v>
      </c>
      <c r="D30" s="187" t="s">
        <v>95</v>
      </c>
      <c r="E30" s="170">
        <v>115</v>
      </c>
      <c r="F30" s="98"/>
      <c r="G30" s="99">
        <f t="shared" si="1"/>
        <v>0</v>
      </c>
    </row>
    <row r="31" spans="1:7" s="160" customFormat="1" ht="15" customHeight="1">
      <c r="A31" s="65" t="s">
        <v>670</v>
      </c>
      <c r="B31" s="167" t="s">
        <v>743</v>
      </c>
      <c r="C31" s="180" t="s">
        <v>744</v>
      </c>
      <c r="D31" s="187" t="s">
        <v>95</v>
      </c>
      <c r="E31" s="170">
        <v>30</v>
      </c>
      <c r="F31" s="98"/>
      <c r="G31" s="99">
        <f t="shared" si="1"/>
        <v>0</v>
      </c>
    </row>
    <row r="32" spans="1:7" s="160" customFormat="1" ht="15" customHeight="1">
      <c r="A32" s="65" t="s">
        <v>672</v>
      </c>
      <c r="B32" s="167" t="s">
        <v>745</v>
      </c>
      <c r="C32" s="180" t="s">
        <v>746</v>
      </c>
      <c r="D32" s="187" t="s">
        <v>95</v>
      </c>
      <c r="E32" s="170">
        <v>90</v>
      </c>
      <c r="F32" s="98"/>
      <c r="G32" s="99">
        <f t="shared" si="1"/>
        <v>0</v>
      </c>
    </row>
    <row r="33" spans="1:7" s="160" customFormat="1" ht="15" customHeight="1">
      <c r="A33" s="65" t="s">
        <v>674</v>
      </c>
      <c r="B33" s="167" t="s">
        <v>747</v>
      </c>
      <c r="C33" s="180" t="s">
        <v>748</v>
      </c>
      <c r="D33" s="187" t="s">
        <v>95</v>
      </c>
      <c r="E33" s="170">
        <v>140</v>
      </c>
      <c r="F33" s="98"/>
      <c r="G33" s="99">
        <f t="shared" si="1"/>
        <v>0</v>
      </c>
    </row>
    <row r="34" spans="1:7" s="160" customFormat="1" ht="15" customHeight="1">
      <c r="A34" s="65" t="s">
        <v>676</v>
      </c>
      <c r="B34" s="167" t="s">
        <v>749</v>
      </c>
      <c r="C34" s="180" t="s">
        <v>750</v>
      </c>
      <c r="D34" s="187" t="s">
        <v>95</v>
      </c>
      <c r="E34" s="170">
        <v>220</v>
      </c>
      <c r="F34" s="98"/>
      <c r="G34" s="99">
        <f t="shared" si="1"/>
        <v>0</v>
      </c>
    </row>
    <row r="35" spans="1:7" s="160" customFormat="1" ht="15" customHeight="1">
      <c r="A35" s="65" t="s">
        <v>751</v>
      </c>
      <c r="B35" s="167" t="s">
        <v>752</v>
      </c>
      <c r="C35" s="189">
        <v>5060016000000</v>
      </c>
      <c r="D35" s="187" t="s">
        <v>95</v>
      </c>
      <c r="E35" s="170">
        <v>48</v>
      </c>
      <c r="F35" s="98"/>
      <c r="G35" s="99">
        <f t="shared" si="1"/>
        <v>0</v>
      </c>
    </row>
    <row r="36" spans="1:7" s="160" customFormat="1" ht="15" customHeight="1">
      <c r="A36" s="65" t="s">
        <v>753</v>
      </c>
      <c r="B36" s="167" t="s">
        <v>754</v>
      </c>
      <c r="C36" s="189">
        <v>5060028000000</v>
      </c>
      <c r="D36" s="187" t="s">
        <v>95</v>
      </c>
      <c r="E36" s="170">
        <v>70</v>
      </c>
      <c r="F36" s="98"/>
      <c r="G36" s="99">
        <f t="shared" si="1"/>
        <v>0</v>
      </c>
    </row>
    <row r="37" spans="1:7" s="160" customFormat="1" ht="15" customHeight="1">
      <c r="A37" s="65" t="s">
        <v>755</v>
      </c>
      <c r="B37" s="167" t="s">
        <v>756</v>
      </c>
      <c r="C37" s="189" t="s">
        <v>757</v>
      </c>
      <c r="D37" s="187" t="s">
        <v>95</v>
      </c>
      <c r="E37" s="170">
        <v>8</v>
      </c>
      <c r="F37" s="98"/>
      <c r="G37" s="99">
        <f t="shared" si="1"/>
        <v>0</v>
      </c>
    </row>
    <row r="38" spans="1:7" s="160" customFormat="1" ht="15" customHeight="1">
      <c r="A38" s="65" t="s">
        <v>758</v>
      </c>
      <c r="B38" s="167" t="s">
        <v>759</v>
      </c>
      <c r="C38" s="189" t="s">
        <v>760</v>
      </c>
      <c r="D38" s="187" t="s">
        <v>95</v>
      </c>
      <c r="E38" s="170">
        <v>2</v>
      </c>
      <c r="F38" s="98"/>
      <c r="G38" s="99">
        <f t="shared" si="1"/>
        <v>0</v>
      </c>
    </row>
    <row r="39" spans="1:7" s="160" customFormat="1" ht="15" customHeight="1">
      <c r="A39" s="65" t="s">
        <v>761</v>
      </c>
      <c r="B39" s="167" t="s">
        <v>762</v>
      </c>
      <c r="C39" s="189" t="s">
        <v>763</v>
      </c>
      <c r="D39" s="187" t="s">
        <v>95</v>
      </c>
      <c r="E39" s="170">
        <v>30</v>
      </c>
      <c r="F39" s="98"/>
      <c r="G39" s="99">
        <f t="shared" si="1"/>
        <v>0</v>
      </c>
    </row>
    <row r="40" spans="1:7" s="160" customFormat="1" ht="15" customHeight="1">
      <c r="A40" s="65" t="s">
        <v>764</v>
      </c>
      <c r="B40" s="167" t="s">
        <v>765</v>
      </c>
      <c r="C40" s="189" t="s">
        <v>766</v>
      </c>
      <c r="D40" s="187" t="s">
        <v>95</v>
      </c>
      <c r="E40" s="170">
        <v>50</v>
      </c>
      <c r="F40" s="98"/>
      <c r="G40" s="99">
        <f t="shared" si="1"/>
        <v>0</v>
      </c>
    </row>
    <row r="41" spans="1:7" s="160" customFormat="1" ht="15" customHeight="1">
      <c r="A41" s="65" t="s">
        <v>767</v>
      </c>
      <c r="B41" s="167" t="s">
        <v>768</v>
      </c>
      <c r="C41" s="189" t="s">
        <v>769</v>
      </c>
      <c r="D41" s="187" t="s">
        <v>95</v>
      </c>
      <c r="E41" s="170">
        <v>120</v>
      </c>
      <c r="F41" s="98"/>
      <c r="G41" s="99">
        <f t="shared" si="1"/>
        <v>0</v>
      </c>
    </row>
    <row r="42" spans="1:7" s="160" customFormat="1" ht="15" customHeight="1">
      <c r="A42" s="65" t="s">
        <v>770</v>
      </c>
      <c r="B42" s="167" t="s">
        <v>771</v>
      </c>
      <c r="C42" s="189" t="s">
        <v>772</v>
      </c>
      <c r="D42" s="187" t="s">
        <v>95</v>
      </c>
      <c r="E42" s="170">
        <v>170</v>
      </c>
      <c r="F42" s="98"/>
      <c r="G42" s="99">
        <f t="shared" si="1"/>
        <v>0</v>
      </c>
    </row>
    <row r="43" spans="1:7" s="160" customFormat="1" ht="15" customHeight="1">
      <c r="A43" s="65" t="s">
        <v>773</v>
      </c>
      <c r="B43" s="167" t="s">
        <v>774</v>
      </c>
      <c r="C43" s="189">
        <v>2013516</v>
      </c>
      <c r="D43" s="187" t="s">
        <v>95</v>
      </c>
      <c r="E43" s="170">
        <v>4</v>
      </c>
      <c r="F43" s="98"/>
      <c r="G43" s="99">
        <f t="shared" si="1"/>
        <v>0</v>
      </c>
    </row>
    <row r="44" spans="1:7" s="160" customFormat="1" ht="15" customHeight="1">
      <c r="A44" s="65" t="s">
        <v>775</v>
      </c>
      <c r="B44" s="167" t="s">
        <v>776</v>
      </c>
      <c r="C44" s="189">
        <v>2013896</v>
      </c>
      <c r="D44" s="187" t="s">
        <v>95</v>
      </c>
      <c r="E44" s="170">
        <v>4</v>
      </c>
      <c r="F44" s="98"/>
      <c r="G44" s="99">
        <f t="shared" si="1"/>
        <v>0</v>
      </c>
    </row>
    <row r="45" spans="1:7" s="160" customFormat="1" ht="15" customHeight="1">
      <c r="A45" s="65" t="s">
        <v>777</v>
      </c>
      <c r="B45" s="167" t="s">
        <v>778</v>
      </c>
      <c r="C45" s="189">
        <v>2013897</v>
      </c>
      <c r="D45" s="187" t="s">
        <v>95</v>
      </c>
      <c r="E45" s="170">
        <v>6</v>
      </c>
      <c r="F45" s="98"/>
      <c r="G45" s="99">
        <f t="shared" si="1"/>
        <v>0</v>
      </c>
    </row>
    <row r="46" spans="1:7" s="160" customFormat="1" ht="15" customHeight="1">
      <c r="A46" s="65" t="s">
        <v>779</v>
      </c>
      <c r="B46" s="167" t="s">
        <v>780</v>
      </c>
      <c r="C46" s="189">
        <v>2013770</v>
      </c>
      <c r="D46" s="187" t="s">
        <v>95</v>
      </c>
      <c r="E46" s="170">
        <v>6</v>
      </c>
      <c r="F46" s="98"/>
      <c r="G46" s="99">
        <f t="shared" si="1"/>
        <v>0</v>
      </c>
    </row>
    <row r="47" spans="1:7" s="160" customFormat="1" ht="15" customHeight="1">
      <c r="A47" s="65" t="s">
        <v>781</v>
      </c>
      <c r="B47" s="167" t="s">
        <v>782</v>
      </c>
      <c r="C47" s="173">
        <v>2022876</v>
      </c>
      <c r="D47" s="187" t="s">
        <v>299</v>
      </c>
      <c r="E47" s="170">
        <v>108</v>
      </c>
      <c r="F47" s="98"/>
      <c r="G47" s="99">
        <f t="shared" si="1"/>
        <v>0</v>
      </c>
    </row>
    <row r="48" spans="1:7" s="160" customFormat="1" ht="15" customHeight="1">
      <c r="A48" s="65" t="s">
        <v>783</v>
      </c>
      <c r="B48" s="167" t="s">
        <v>784</v>
      </c>
      <c r="C48" s="190">
        <v>2022877</v>
      </c>
      <c r="D48" s="187" t="s">
        <v>299</v>
      </c>
      <c r="E48" s="170">
        <v>108</v>
      </c>
      <c r="F48" s="98"/>
      <c r="G48" s="99">
        <f t="shared" si="1"/>
        <v>0</v>
      </c>
    </row>
    <row r="49" spans="1:7" s="160" customFormat="1" ht="15" customHeight="1">
      <c r="A49" s="65" t="s">
        <v>785</v>
      </c>
      <c r="B49" s="167" t="s">
        <v>786</v>
      </c>
      <c r="C49" s="173">
        <v>2013384</v>
      </c>
      <c r="D49" s="187" t="s">
        <v>95</v>
      </c>
      <c r="E49" s="170">
        <v>16</v>
      </c>
      <c r="F49" s="98"/>
      <c r="G49" s="99">
        <f t="shared" si="1"/>
        <v>0</v>
      </c>
    </row>
    <row r="50" spans="1:7" s="160" customFormat="1" ht="15" customHeight="1">
      <c r="A50" s="65" t="s">
        <v>787</v>
      </c>
      <c r="B50" s="167" t="s">
        <v>788</v>
      </c>
      <c r="C50" s="173">
        <v>2023249</v>
      </c>
      <c r="D50" s="187" t="s">
        <v>95</v>
      </c>
      <c r="E50" s="170">
        <v>16</v>
      </c>
      <c r="F50" s="98"/>
      <c r="G50" s="99">
        <f t="shared" si="1"/>
        <v>0</v>
      </c>
    </row>
    <row r="51" spans="1:7" s="160" customFormat="1" ht="15" customHeight="1">
      <c r="A51" s="65" t="s">
        <v>789</v>
      </c>
      <c r="B51" s="167" t="s">
        <v>790</v>
      </c>
      <c r="C51" s="173">
        <v>2010941</v>
      </c>
      <c r="D51" s="187" t="s">
        <v>95</v>
      </c>
      <c r="E51" s="170">
        <v>16</v>
      </c>
      <c r="F51" s="98"/>
      <c r="G51" s="99">
        <f t="shared" si="1"/>
        <v>0</v>
      </c>
    </row>
    <row r="52" spans="1:7" s="160" customFormat="1" ht="15" customHeight="1">
      <c r="A52" s="65" t="s">
        <v>791</v>
      </c>
      <c r="B52" s="167" t="s">
        <v>792</v>
      </c>
      <c r="C52" s="173">
        <v>2010960</v>
      </c>
      <c r="D52" s="187" t="s">
        <v>95</v>
      </c>
      <c r="E52" s="170">
        <v>16</v>
      </c>
      <c r="F52" s="98"/>
      <c r="G52" s="99">
        <f t="shared" si="1"/>
        <v>0</v>
      </c>
    </row>
    <row r="53" spans="1:7" s="160" customFormat="1" ht="27.75" customHeight="1">
      <c r="A53" s="65" t="s">
        <v>793</v>
      </c>
      <c r="B53" s="131" t="s">
        <v>794</v>
      </c>
      <c r="C53" s="172" t="s">
        <v>795</v>
      </c>
      <c r="D53" s="169" t="s">
        <v>299</v>
      </c>
      <c r="E53" s="170">
        <v>480</v>
      </c>
      <c r="F53" s="98"/>
      <c r="G53" s="99">
        <f t="shared" si="1"/>
        <v>0</v>
      </c>
    </row>
    <row r="54" spans="1:7" s="160" customFormat="1" ht="14.25" customHeight="1">
      <c r="A54" s="65" t="s">
        <v>796</v>
      </c>
      <c r="B54" s="131" t="s">
        <v>797</v>
      </c>
      <c r="C54" s="172" t="s">
        <v>795</v>
      </c>
      <c r="D54" s="169" t="s">
        <v>299</v>
      </c>
      <c r="E54" s="170">
        <v>240</v>
      </c>
      <c r="F54" s="98"/>
      <c r="G54" s="99">
        <f t="shared" si="1"/>
        <v>0</v>
      </c>
    </row>
    <row r="55" spans="1:7" s="160" customFormat="1" ht="15" customHeight="1">
      <c r="A55" s="65" t="s">
        <v>798</v>
      </c>
      <c r="B55" s="131" t="s">
        <v>799</v>
      </c>
      <c r="C55" s="172" t="s">
        <v>800</v>
      </c>
      <c r="D55" s="169" t="s">
        <v>299</v>
      </c>
      <c r="E55" s="170">
        <v>720</v>
      </c>
      <c r="F55" s="98"/>
      <c r="G55" s="99">
        <f t="shared" si="1"/>
        <v>0</v>
      </c>
    </row>
    <row r="56" spans="1:7" s="160" customFormat="1" ht="15" customHeight="1">
      <c r="A56" s="65" t="s">
        <v>801</v>
      </c>
      <c r="B56" s="131" t="s">
        <v>802</v>
      </c>
      <c r="C56" s="113" t="s">
        <v>803</v>
      </c>
      <c r="D56" s="169" t="s">
        <v>299</v>
      </c>
      <c r="E56" s="170">
        <v>720</v>
      </c>
      <c r="F56" s="98"/>
      <c r="G56" s="99">
        <f t="shared" si="1"/>
        <v>0</v>
      </c>
    </row>
    <row r="57" spans="1:7" s="160" customFormat="1" ht="15" customHeight="1">
      <c r="A57" s="65" t="s">
        <v>804</v>
      </c>
      <c r="B57" s="167" t="s">
        <v>805</v>
      </c>
      <c r="C57" s="173">
        <v>1607082</v>
      </c>
      <c r="D57" s="187" t="s">
        <v>299</v>
      </c>
      <c r="E57" s="170">
        <v>18</v>
      </c>
      <c r="F57" s="98"/>
      <c r="G57" s="99">
        <f t="shared" si="1"/>
        <v>0</v>
      </c>
    </row>
    <row r="58" spans="1:7" s="160" customFormat="1" ht="15" customHeight="1">
      <c r="A58" s="65" t="s">
        <v>806</v>
      </c>
      <c r="B58" s="167" t="s">
        <v>807</v>
      </c>
      <c r="C58" s="173">
        <v>1610082</v>
      </c>
      <c r="D58" s="187" t="s">
        <v>299</v>
      </c>
      <c r="E58" s="170">
        <v>60</v>
      </c>
      <c r="F58" s="98"/>
      <c r="G58" s="99">
        <f t="shared" si="1"/>
        <v>0</v>
      </c>
    </row>
    <row r="59" spans="1:7" s="160" customFormat="1" ht="15" customHeight="1">
      <c r="A59" s="65" t="s">
        <v>808</v>
      </c>
      <c r="B59" s="167" t="s">
        <v>809</v>
      </c>
      <c r="C59" s="173">
        <v>1615082</v>
      </c>
      <c r="D59" s="187" t="s">
        <v>299</v>
      </c>
      <c r="E59" s="170">
        <v>30</v>
      </c>
      <c r="F59" s="98"/>
      <c r="G59" s="99">
        <f t="shared" si="1"/>
        <v>0</v>
      </c>
    </row>
    <row r="60" spans="1:7" s="160" customFormat="1" ht="15" customHeight="1">
      <c r="A60" s="65" t="s">
        <v>810</v>
      </c>
      <c r="B60" s="167" t="s">
        <v>811</v>
      </c>
      <c r="C60" s="173">
        <v>1625082</v>
      </c>
      <c r="D60" s="187" t="s">
        <v>299</v>
      </c>
      <c r="E60" s="170">
        <v>42</v>
      </c>
      <c r="F60" s="98"/>
      <c r="G60" s="99">
        <f t="shared" si="1"/>
        <v>0</v>
      </c>
    </row>
    <row r="61" spans="1:7" s="160" customFormat="1" ht="15" customHeight="1">
      <c r="A61" s="65" t="s">
        <v>812</v>
      </c>
      <c r="B61" s="167" t="s">
        <v>813</v>
      </c>
      <c r="C61" s="173">
        <v>1507062</v>
      </c>
      <c r="D61" s="187" t="s">
        <v>299</v>
      </c>
      <c r="E61" s="170">
        <v>18</v>
      </c>
      <c r="F61" s="98"/>
      <c r="G61" s="99">
        <f t="shared" si="1"/>
        <v>0</v>
      </c>
    </row>
    <row r="62" spans="1:7" s="160" customFormat="1" ht="15" customHeight="1">
      <c r="A62" s="65" t="s">
        <v>814</v>
      </c>
      <c r="B62" s="167" t="s">
        <v>815</v>
      </c>
      <c r="C62" s="173">
        <v>1510062</v>
      </c>
      <c r="D62" s="187" t="s">
        <v>299</v>
      </c>
      <c r="E62" s="170">
        <v>60</v>
      </c>
      <c r="F62" s="98"/>
      <c r="G62" s="99">
        <f t="shared" si="1"/>
        <v>0</v>
      </c>
    </row>
    <row r="63" spans="1:7" s="160" customFormat="1" ht="15" customHeight="1">
      <c r="A63" s="65" t="s">
        <v>816</v>
      </c>
      <c r="B63" s="167" t="s">
        <v>817</v>
      </c>
      <c r="C63" s="173">
        <v>1515062</v>
      </c>
      <c r="D63" s="187" t="s">
        <v>299</v>
      </c>
      <c r="E63" s="170">
        <v>30</v>
      </c>
      <c r="F63" s="98"/>
      <c r="G63" s="99">
        <f t="shared" si="1"/>
        <v>0</v>
      </c>
    </row>
    <row r="64" spans="1:7" s="160" customFormat="1" ht="15" customHeight="1">
      <c r="A64" s="65" t="s">
        <v>818</v>
      </c>
      <c r="B64" s="167" t="s">
        <v>819</v>
      </c>
      <c r="C64" s="173">
        <v>1525062</v>
      </c>
      <c r="D64" s="187" t="s">
        <v>299</v>
      </c>
      <c r="E64" s="170">
        <v>42</v>
      </c>
      <c r="F64" s="98"/>
      <c r="G64" s="99">
        <f t="shared" si="1"/>
        <v>0</v>
      </c>
    </row>
    <row r="65" spans="1:7" s="160" customFormat="1" ht="15" customHeight="1">
      <c r="A65" s="191" t="s">
        <v>149</v>
      </c>
      <c r="B65" s="192" t="s">
        <v>729</v>
      </c>
      <c r="C65" s="193"/>
      <c r="D65" s="194"/>
      <c r="E65" s="195"/>
      <c r="F65" s="101"/>
      <c r="G65" s="196"/>
    </row>
    <row r="66" spans="1:7" s="160" customFormat="1" ht="15" customHeight="1">
      <c r="A66" s="197" t="s">
        <v>152</v>
      </c>
      <c r="B66" s="167" t="s">
        <v>735</v>
      </c>
      <c r="C66" s="173">
        <v>2005802</v>
      </c>
      <c r="D66" s="198" t="s">
        <v>736</v>
      </c>
      <c r="E66" s="170">
        <v>6</v>
      </c>
      <c r="F66" s="98"/>
      <c r="G66" s="99">
        <f t="shared" ref="G66:G85" si="2">ROUND(E66*F66,2)</f>
        <v>0</v>
      </c>
    </row>
    <row r="67" spans="1:7" s="160" customFormat="1" ht="15" customHeight="1">
      <c r="A67" s="197" t="s">
        <v>155</v>
      </c>
      <c r="B67" s="167" t="s">
        <v>737</v>
      </c>
      <c r="C67" s="180" t="s">
        <v>738</v>
      </c>
      <c r="D67" s="198" t="s">
        <v>736</v>
      </c>
      <c r="E67" s="170">
        <v>1</v>
      </c>
      <c r="F67" s="98"/>
      <c r="G67" s="99">
        <f t="shared" si="2"/>
        <v>0</v>
      </c>
    </row>
    <row r="68" spans="1:7" s="160" customFormat="1" ht="15" customHeight="1">
      <c r="A68" s="197" t="s">
        <v>820</v>
      </c>
      <c r="B68" s="167" t="s">
        <v>739</v>
      </c>
      <c r="C68" s="188">
        <v>2022925</v>
      </c>
      <c r="D68" s="198" t="s">
        <v>95</v>
      </c>
      <c r="E68" s="170">
        <v>50</v>
      </c>
      <c r="F68" s="98"/>
      <c r="G68" s="99">
        <f t="shared" si="2"/>
        <v>0</v>
      </c>
    </row>
    <row r="69" spans="1:7" s="160" customFormat="1" ht="15" customHeight="1">
      <c r="A69" s="197" t="s">
        <v>821</v>
      </c>
      <c r="B69" s="167" t="s">
        <v>740</v>
      </c>
      <c r="C69" s="173">
        <v>2022927</v>
      </c>
      <c r="D69" s="198" t="s">
        <v>95</v>
      </c>
      <c r="E69" s="170">
        <v>65</v>
      </c>
      <c r="F69" s="98"/>
      <c r="G69" s="99">
        <f t="shared" si="2"/>
        <v>0</v>
      </c>
    </row>
    <row r="70" spans="1:7" s="160" customFormat="1" ht="15" customHeight="1">
      <c r="A70" s="197" t="s">
        <v>822</v>
      </c>
      <c r="B70" s="167" t="s">
        <v>743</v>
      </c>
      <c r="C70" s="180" t="s">
        <v>744</v>
      </c>
      <c r="D70" s="198" t="s">
        <v>95</v>
      </c>
      <c r="E70" s="170">
        <v>60</v>
      </c>
      <c r="F70" s="98"/>
      <c r="G70" s="99">
        <f t="shared" si="2"/>
        <v>0</v>
      </c>
    </row>
    <row r="71" spans="1:7" s="160" customFormat="1" ht="15" customHeight="1">
      <c r="A71" s="197" t="s">
        <v>823</v>
      </c>
      <c r="B71" s="167" t="s">
        <v>745</v>
      </c>
      <c r="C71" s="180" t="s">
        <v>746</v>
      </c>
      <c r="D71" s="198" t="s">
        <v>95</v>
      </c>
      <c r="E71" s="170">
        <v>60</v>
      </c>
      <c r="F71" s="98"/>
      <c r="G71" s="99">
        <f t="shared" si="2"/>
        <v>0</v>
      </c>
    </row>
    <row r="72" spans="1:7" s="160" customFormat="1" ht="15" customHeight="1">
      <c r="A72" s="197" t="s">
        <v>824</v>
      </c>
      <c r="B72" s="167" t="s">
        <v>752</v>
      </c>
      <c r="C72" s="189">
        <v>5060016000000</v>
      </c>
      <c r="D72" s="187" t="s">
        <v>95</v>
      </c>
      <c r="E72" s="170">
        <v>8</v>
      </c>
      <c r="F72" s="98"/>
      <c r="G72" s="99">
        <f t="shared" si="2"/>
        <v>0</v>
      </c>
    </row>
    <row r="73" spans="1:7" s="160" customFormat="1" ht="15" customHeight="1">
      <c r="A73" s="197" t="s">
        <v>825</v>
      </c>
      <c r="B73" s="167" t="s">
        <v>762</v>
      </c>
      <c r="C73" s="189" t="s">
        <v>763</v>
      </c>
      <c r="D73" s="198" t="s">
        <v>95</v>
      </c>
      <c r="E73" s="170">
        <v>50</v>
      </c>
      <c r="F73" s="98"/>
      <c r="G73" s="99">
        <f t="shared" si="2"/>
        <v>0</v>
      </c>
    </row>
    <row r="74" spans="1:7" s="160" customFormat="1" ht="15" customHeight="1">
      <c r="A74" s="197" t="s">
        <v>826</v>
      </c>
      <c r="B74" s="167" t="s">
        <v>765</v>
      </c>
      <c r="C74" s="189" t="s">
        <v>766</v>
      </c>
      <c r="D74" s="198" t="s">
        <v>95</v>
      </c>
      <c r="E74" s="170">
        <v>80</v>
      </c>
      <c r="F74" s="98"/>
      <c r="G74" s="99">
        <f t="shared" si="2"/>
        <v>0</v>
      </c>
    </row>
    <row r="75" spans="1:7" s="160" customFormat="1" ht="15" customHeight="1">
      <c r="A75" s="197" t="s">
        <v>827</v>
      </c>
      <c r="B75" s="167" t="s">
        <v>771</v>
      </c>
      <c r="C75" s="189" t="s">
        <v>772</v>
      </c>
      <c r="D75" s="198" t="s">
        <v>828</v>
      </c>
      <c r="E75" s="170">
        <v>2</v>
      </c>
      <c r="F75" s="98"/>
      <c r="G75" s="99">
        <f t="shared" si="2"/>
        <v>0</v>
      </c>
    </row>
    <row r="76" spans="1:7" s="160" customFormat="1" ht="15" customHeight="1">
      <c r="A76" s="197" t="s">
        <v>829</v>
      </c>
      <c r="B76" s="167" t="s">
        <v>830</v>
      </c>
      <c r="C76" s="189" t="s">
        <v>831</v>
      </c>
      <c r="D76" s="198" t="s">
        <v>95</v>
      </c>
      <c r="E76" s="170">
        <v>2</v>
      </c>
      <c r="F76" s="98"/>
      <c r="G76" s="99">
        <f t="shared" si="2"/>
        <v>0</v>
      </c>
    </row>
    <row r="77" spans="1:7" s="160" customFormat="1" ht="15" customHeight="1">
      <c r="A77" s="197" t="s">
        <v>832</v>
      </c>
      <c r="B77" s="167" t="s">
        <v>833</v>
      </c>
      <c r="C77" s="189" t="s">
        <v>834</v>
      </c>
      <c r="D77" s="198" t="s">
        <v>95</v>
      </c>
      <c r="E77" s="170">
        <v>2</v>
      </c>
      <c r="F77" s="98"/>
      <c r="G77" s="99">
        <f t="shared" si="2"/>
        <v>0</v>
      </c>
    </row>
    <row r="78" spans="1:7" s="160" customFormat="1" ht="15" customHeight="1">
      <c r="A78" s="197" t="s">
        <v>835</v>
      </c>
      <c r="B78" s="199" t="s">
        <v>836</v>
      </c>
      <c r="C78" s="173">
        <v>2022873</v>
      </c>
      <c r="D78" s="198" t="s">
        <v>299</v>
      </c>
      <c r="E78" s="170">
        <v>72</v>
      </c>
      <c r="F78" s="98"/>
      <c r="G78" s="99">
        <f t="shared" si="2"/>
        <v>0</v>
      </c>
    </row>
    <row r="79" spans="1:7" s="160" customFormat="1" ht="15" customHeight="1">
      <c r="A79" s="197" t="s">
        <v>837</v>
      </c>
      <c r="B79" s="199" t="s">
        <v>838</v>
      </c>
      <c r="C79" s="190">
        <v>2022875</v>
      </c>
      <c r="D79" s="198" t="s">
        <v>299</v>
      </c>
      <c r="E79" s="170">
        <v>72</v>
      </c>
      <c r="F79" s="98"/>
      <c r="G79" s="99">
        <f t="shared" si="2"/>
        <v>0</v>
      </c>
    </row>
    <row r="80" spans="1:7" s="160" customFormat="1" ht="15" customHeight="1">
      <c r="A80" s="197" t="s">
        <v>839</v>
      </c>
      <c r="B80" s="131" t="s">
        <v>794</v>
      </c>
      <c r="C80" s="172" t="s">
        <v>795</v>
      </c>
      <c r="D80" s="169" t="s">
        <v>299</v>
      </c>
      <c r="E80" s="170">
        <v>36</v>
      </c>
      <c r="F80" s="98"/>
      <c r="G80" s="99">
        <f t="shared" si="2"/>
        <v>0</v>
      </c>
    </row>
    <row r="81" spans="1:7" s="160" customFormat="1" ht="15" customHeight="1">
      <c r="A81" s="197" t="s">
        <v>840</v>
      </c>
      <c r="B81" s="131" t="s">
        <v>797</v>
      </c>
      <c r="C81" s="172" t="s">
        <v>795</v>
      </c>
      <c r="D81" s="200" t="s">
        <v>299</v>
      </c>
      <c r="E81" s="170">
        <v>60</v>
      </c>
      <c r="F81" s="98"/>
      <c r="G81" s="99">
        <f t="shared" si="2"/>
        <v>0</v>
      </c>
    </row>
    <row r="82" spans="1:7" s="160" customFormat="1" ht="15" customHeight="1">
      <c r="A82" s="197" t="s">
        <v>841</v>
      </c>
      <c r="B82" s="131" t="s">
        <v>799</v>
      </c>
      <c r="C82" s="172" t="s">
        <v>800</v>
      </c>
      <c r="D82" s="169" t="s">
        <v>299</v>
      </c>
      <c r="E82" s="170">
        <v>480</v>
      </c>
      <c r="F82" s="98"/>
      <c r="G82" s="99">
        <f t="shared" si="2"/>
        <v>0</v>
      </c>
    </row>
    <row r="83" spans="1:7" s="160" customFormat="1" ht="15" customHeight="1">
      <c r="A83" s="197" t="s">
        <v>842</v>
      </c>
      <c r="B83" s="131" t="s">
        <v>802</v>
      </c>
      <c r="C83" s="113" t="s">
        <v>803</v>
      </c>
      <c r="D83" s="169" t="s">
        <v>299</v>
      </c>
      <c r="E83" s="170">
        <v>480</v>
      </c>
      <c r="F83" s="98"/>
      <c r="G83" s="99">
        <f t="shared" si="2"/>
        <v>0</v>
      </c>
    </row>
    <row r="84" spans="1:7" s="160" customFormat="1" ht="15" customHeight="1">
      <c r="A84" s="197" t="s">
        <v>843</v>
      </c>
      <c r="B84" s="167" t="s">
        <v>807</v>
      </c>
      <c r="C84" s="173">
        <v>1610082</v>
      </c>
      <c r="D84" s="198" t="s">
        <v>299</v>
      </c>
      <c r="E84" s="170">
        <v>24</v>
      </c>
      <c r="F84" s="98"/>
      <c r="G84" s="99">
        <f t="shared" si="2"/>
        <v>0</v>
      </c>
    </row>
    <row r="85" spans="1:7" s="160" customFormat="1" ht="15" customHeight="1">
      <c r="A85" s="197" t="s">
        <v>844</v>
      </c>
      <c r="B85" s="167" t="s">
        <v>815</v>
      </c>
      <c r="C85" s="173">
        <v>1510062</v>
      </c>
      <c r="D85" s="201" t="s">
        <v>299</v>
      </c>
      <c r="E85" s="170">
        <v>24</v>
      </c>
      <c r="F85" s="98"/>
      <c r="G85" s="99">
        <f t="shared" si="2"/>
        <v>0</v>
      </c>
    </row>
    <row r="86" spans="1:7" s="160" customFormat="1" ht="15" customHeight="1">
      <c r="A86" s="102" t="s">
        <v>247</v>
      </c>
      <c r="B86" s="48" t="s">
        <v>845</v>
      </c>
      <c r="C86" s="202"/>
      <c r="D86" s="203"/>
      <c r="E86" s="204"/>
      <c r="F86" s="205"/>
      <c r="G86" s="205"/>
    </row>
    <row r="87" spans="1:7" ht="15" customHeight="1">
      <c r="A87" s="206" t="s">
        <v>249</v>
      </c>
      <c r="B87" s="207" t="s">
        <v>846</v>
      </c>
      <c r="C87" s="56"/>
      <c r="D87" s="57"/>
      <c r="E87" s="59"/>
      <c r="F87" s="59"/>
      <c r="G87" s="60"/>
    </row>
    <row r="88" spans="1:7" ht="15" customHeight="1">
      <c r="A88" s="78" t="s">
        <v>250</v>
      </c>
      <c r="B88" s="343" t="s">
        <v>847</v>
      </c>
      <c r="C88" s="209"/>
      <c r="D88" s="78" t="s">
        <v>619</v>
      </c>
      <c r="E88" s="210">
        <v>7</v>
      </c>
      <c r="F88" s="98"/>
      <c r="G88" s="99">
        <f>ROUND(E88*F88,2)</f>
        <v>0</v>
      </c>
    </row>
    <row r="89" spans="1:7" ht="15" customHeight="1">
      <c r="A89" s="78" t="s">
        <v>275</v>
      </c>
      <c r="B89" s="343" t="s">
        <v>848</v>
      </c>
      <c r="C89" s="209"/>
      <c r="D89" s="78" t="s">
        <v>619</v>
      </c>
      <c r="E89" s="210">
        <v>50</v>
      </c>
      <c r="F89" s="98"/>
      <c r="G89" s="99">
        <f>ROUND(E89*F89,2)</f>
        <v>0</v>
      </c>
    </row>
    <row r="90" spans="1:7" ht="15" customHeight="1">
      <c r="A90" s="78" t="s">
        <v>849</v>
      </c>
      <c r="B90" s="343" t="s">
        <v>850</v>
      </c>
      <c r="C90" s="209"/>
      <c r="D90" s="78" t="s">
        <v>619</v>
      </c>
      <c r="E90" s="210">
        <v>20</v>
      </c>
      <c r="F90" s="98"/>
      <c r="G90" s="99">
        <f>ROUND(E90*F90,2)</f>
        <v>0</v>
      </c>
    </row>
    <row r="91" spans="1:7" ht="15" customHeight="1">
      <c r="A91" s="206" t="s">
        <v>278</v>
      </c>
      <c r="B91" s="211" t="s">
        <v>851</v>
      </c>
      <c r="C91" s="56"/>
      <c r="D91" s="57"/>
      <c r="E91" s="59"/>
      <c r="F91" s="59"/>
      <c r="G91" s="60"/>
    </row>
    <row r="92" spans="1:7" ht="15" customHeight="1">
      <c r="A92" s="78" t="s">
        <v>279</v>
      </c>
      <c r="B92" s="343" t="s">
        <v>847</v>
      </c>
      <c r="C92" s="209"/>
      <c r="D92" s="78" t="s">
        <v>619</v>
      </c>
      <c r="E92" s="210">
        <v>18</v>
      </c>
      <c r="F92" s="98"/>
      <c r="G92" s="99">
        <f>ROUND(E92*F92,2)</f>
        <v>0</v>
      </c>
    </row>
    <row r="93" spans="1:7" ht="15" customHeight="1">
      <c r="A93" s="78" t="s">
        <v>285</v>
      </c>
      <c r="B93" s="343" t="s">
        <v>852</v>
      </c>
      <c r="C93" s="209"/>
      <c r="D93" s="78" t="s">
        <v>619</v>
      </c>
      <c r="E93" s="210">
        <v>40</v>
      </c>
      <c r="F93" s="98"/>
      <c r="G93" s="99">
        <f>ROUND(E93*F93,2)</f>
        <v>0</v>
      </c>
    </row>
    <row r="94" spans="1:7" ht="15" customHeight="1">
      <c r="A94" s="78" t="s">
        <v>309</v>
      </c>
      <c r="B94" s="343" t="s">
        <v>848</v>
      </c>
      <c r="C94" s="209"/>
      <c r="D94" s="78" t="s">
        <v>619</v>
      </c>
      <c r="E94" s="210">
        <v>120</v>
      </c>
      <c r="F94" s="98"/>
      <c r="G94" s="99">
        <f>ROUND(E94*F94,2)</f>
        <v>0</v>
      </c>
    </row>
    <row r="95" spans="1:7" ht="15" customHeight="1">
      <c r="A95" s="78" t="s">
        <v>314</v>
      </c>
      <c r="B95" s="343" t="s">
        <v>850</v>
      </c>
      <c r="C95" s="209"/>
      <c r="D95" s="78" t="s">
        <v>619</v>
      </c>
      <c r="E95" s="210">
        <v>30</v>
      </c>
      <c r="F95" s="98"/>
      <c r="G95" s="99">
        <f>ROUND(E95*F95,2)</f>
        <v>0</v>
      </c>
    </row>
    <row r="96" spans="1:7" ht="15" customHeight="1">
      <c r="A96" s="78" t="s">
        <v>853</v>
      </c>
      <c r="B96" s="343" t="s">
        <v>854</v>
      </c>
      <c r="C96" s="209"/>
      <c r="D96" s="78" t="s">
        <v>619</v>
      </c>
      <c r="E96" s="210">
        <v>20</v>
      </c>
      <c r="F96" s="98"/>
      <c r="G96" s="99">
        <f>ROUND(E96*F96,2)</f>
        <v>0</v>
      </c>
    </row>
    <row r="97" spans="1:7" ht="15" customHeight="1">
      <c r="A97" s="206" t="s">
        <v>321</v>
      </c>
      <c r="B97" s="211" t="s">
        <v>855</v>
      </c>
      <c r="C97" s="56"/>
      <c r="D97" s="57"/>
      <c r="E97" s="59"/>
      <c r="F97" s="59"/>
      <c r="G97" s="60"/>
    </row>
    <row r="98" spans="1:7" s="160" customFormat="1" ht="15" customHeight="1">
      <c r="A98" s="78" t="s">
        <v>322</v>
      </c>
      <c r="B98" s="208" t="s">
        <v>855</v>
      </c>
      <c r="C98" s="209"/>
      <c r="D98" s="78" t="s">
        <v>619</v>
      </c>
      <c r="E98" s="210">
        <v>12</v>
      </c>
      <c r="F98" s="98"/>
      <c r="G98" s="99">
        <f>ROUND(E98*F98,2)</f>
        <v>0</v>
      </c>
    </row>
    <row r="99" spans="1:7" s="160" customFormat="1" ht="15" customHeight="1">
      <c r="A99" s="102" t="s">
        <v>372</v>
      </c>
      <c r="B99" s="103" t="s">
        <v>591</v>
      </c>
      <c r="C99" s="212" t="s">
        <v>525</v>
      </c>
      <c r="D99" s="213"/>
      <c r="E99" s="214"/>
      <c r="F99" s="215"/>
      <c r="G99" s="215"/>
    </row>
    <row r="100" spans="1:7" ht="15" customHeight="1">
      <c r="A100" s="107" t="s">
        <v>374</v>
      </c>
      <c r="B100" s="108" t="s">
        <v>593</v>
      </c>
      <c r="C100" s="109" t="s">
        <v>594</v>
      </c>
      <c r="D100" s="107" t="s">
        <v>148</v>
      </c>
      <c r="E100" s="98">
        <v>3</v>
      </c>
      <c r="F100" s="98"/>
      <c r="G100" s="99">
        <f>ROUND(E100*F100/100,2)</f>
        <v>0</v>
      </c>
    </row>
    <row r="101" spans="1:7" ht="15" customHeight="1">
      <c r="A101" s="107" t="s">
        <v>402</v>
      </c>
      <c r="B101" s="108" t="s">
        <v>596</v>
      </c>
      <c r="C101" s="109" t="s">
        <v>594</v>
      </c>
      <c r="D101" s="107" t="s">
        <v>148</v>
      </c>
      <c r="E101" s="98">
        <v>3</v>
      </c>
      <c r="F101" s="98"/>
      <c r="G101" s="99">
        <f>ROUND(E101*F101/100,2)</f>
        <v>0</v>
      </c>
    </row>
    <row r="102" spans="1:7" ht="15" customHeight="1">
      <c r="A102" s="107" t="s">
        <v>435</v>
      </c>
      <c r="B102" s="108" t="s">
        <v>598</v>
      </c>
      <c r="C102" s="109" t="s">
        <v>594</v>
      </c>
      <c r="D102" s="107" t="s">
        <v>148</v>
      </c>
      <c r="E102" s="98">
        <v>4</v>
      </c>
      <c r="F102" s="98"/>
      <c r="G102" s="99">
        <f>ROUND(E102*F102/100,2)</f>
        <v>0</v>
      </c>
    </row>
    <row r="103" spans="1:7" ht="15" customHeight="1">
      <c r="A103" s="107" t="s">
        <v>856</v>
      </c>
      <c r="B103" s="108" t="s">
        <v>600</v>
      </c>
      <c r="C103" s="109" t="s">
        <v>594</v>
      </c>
      <c r="D103" s="107" t="s">
        <v>148</v>
      </c>
      <c r="E103" s="98">
        <v>2</v>
      </c>
      <c r="F103" s="98"/>
      <c r="G103" s="99">
        <f>ROUND(E103*F103/100,2)</f>
        <v>0</v>
      </c>
    </row>
    <row r="104" spans="1:7" ht="15" customHeight="1">
      <c r="A104" s="107" t="s">
        <v>857</v>
      </c>
      <c r="B104" s="108" t="s">
        <v>602</v>
      </c>
      <c r="C104" s="109" t="s">
        <v>594</v>
      </c>
      <c r="D104" s="107" t="s">
        <v>148</v>
      </c>
      <c r="E104" s="98">
        <v>3</v>
      </c>
      <c r="F104" s="98"/>
      <c r="G104" s="99">
        <f>ROUND(E104*F104/100,2)</f>
        <v>0</v>
      </c>
    </row>
    <row r="105" spans="1:7" ht="15" customHeight="1">
      <c r="A105" s="107" t="s">
        <v>858</v>
      </c>
      <c r="B105" s="30" t="s">
        <v>604</v>
      </c>
      <c r="C105" s="65" t="s">
        <v>594</v>
      </c>
      <c r="D105" s="107" t="s">
        <v>59</v>
      </c>
      <c r="E105" s="98">
        <v>1</v>
      </c>
      <c r="F105" s="98"/>
      <c r="G105" s="99">
        <f>ROUND(E105*F105,2)</f>
        <v>0</v>
      </c>
    </row>
    <row r="106" spans="1:7" s="160" customFormat="1" ht="15" customHeight="1">
      <c r="A106" s="102" t="s">
        <v>525</v>
      </c>
      <c r="B106" s="48" t="s">
        <v>606</v>
      </c>
      <c r="C106" s="216" t="s">
        <v>525</v>
      </c>
      <c r="D106" s="216"/>
      <c r="E106" s="217"/>
      <c r="F106" s="217"/>
      <c r="G106" s="218"/>
    </row>
    <row r="107" spans="1:7" s="160" customFormat="1" ht="15" customHeight="1">
      <c r="A107" s="78" t="s">
        <v>527</v>
      </c>
      <c r="B107" s="219" t="s">
        <v>859</v>
      </c>
      <c r="C107" s="65" t="s">
        <v>594</v>
      </c>
      <c r="D107" s="107" t="s">
        <v>59</v>
      </c>
      <c r="E107" s="98">
        <v>1</v>
      </c>
      <c r="F107" s="98"/>
      <c r="G107" s="99">
        <f t="shared" ref="G107:G118" si="3">ROUND(E107*F107,2)</f>
        <v>0</v>
      </c>
    </row>
    <row r="108" spans="1:7" s="160" customFormat="1">
      <c r="A108" s="78" t="s">
        <v>535</v>
      </c>
      <c r="B108" s="69" t="s">
        <v>608</v>
      </c>
      <c r="C108" s="65" t="s">
        <v>594</v>
      </c>
      <c r="D108" s="78" t="s">
        <v>59</v>
      </c>
      <c r="E108" s="98">
        <v>1</v>
      </c>
      <c r="F108" s="98"/>
      <c r="G108" s="99">
        <f t="shared" si="3"/>
        <v>0</v>
      </c>
    </row>
    <row r="109" spans="1:7" s="160" customFormat="1" ht="15" customHeight="1">
      <c r="A109" s="78" t="s">
        <v>559</v>
      </c>
      <c r="B109" s="69" t="s">
        <v>860</v>
      </c>
      <c r="C109" s="65" t="s">
        <v>594</v>
      </c>
      <c r="D109" s="78" t="s">
        <v>59</v>
      </c>
      <c r="E109" s="98">
        <v>1</v>
      </c>
      <c r="F109" s="98"/>
      <c r="G109" s="99">
        <f t="shared" si="3"/>
        <v>0</v>
      </c>
    </row>
    <row r="110" spans="1:7" s="160" customFormat="1" ht="27" customHeight="1">
      <c r="A110" s="78" t="s">
        <v>709</v>
      </c>
      <c r="B110" s="220" t="s">
        <v>861</v>
      </c>
      <c r="C110" s="65" t="s">
        <v>594</v>
      </c>
      <c r="D110" s="78" t="s">
        <v>59</v>
      </c>
      <c r="E110" s="170">
        <v>4</v>
      </c>
      <c r="F110" s="98"/>
      <c r="G110" s="99">
        <f t="shared" si="3"/>
        <v>0</v>
      </c>
    </row>
    <row r="111" spans="1:7" s="160" customFormat="1" ht="27" customHeight="1">
      <c r="A111" s="78" t="s">
        <v>710</v>
      </c>
      <c r="B111" s="220" t="s">
        <v>862</v>
      </c>
      <c r="C111" s="65" t="s">
        <v>594</v>
      </c>
      <c r="D111" s="78" t="s">
        <v>59</v>
      </c>
      <c r="E111" s="170">
        <v>6</v>
      </c>
      <c r="F111" s="98"/>
      <c r="G111" s="99">
        <f t="shared" si="3"/>
        <v>0</v>
      </c>
    </row>
    <row r="112" spans="1:7" s="160" customFormat="1" ht="27" customHeight="1">
      <c r="A112" s="78" t="s">
        <v>711</v>
      </c>
      <c r="B112" s="220" t="s">
        <v>863</v>
      </c>
      <c r="C112" s="65" t="s">
        <v>594</v>
      </c>
      <c r="D112" s="78" t="s">
        <v>59</v>
      </c>
      <c r="E112" s="170">
        <v>4</v>
      </c>
      <c r="F112" s="98"/>
      <c r="G112" s="99">
        <f t="shared" si="3"/>
        <v>0</v>
      </c>
    </row>
    <row r="113" spans="1:7" s="160" customFormat="1" ht="27" customHeight="1">
      <c r="A113" s="78" t="s">
        <v>864</v>
      </c>
      <c r="B113" s="220" t="s">
        <v>865</v>
      </c>
      <c r="C113" s="65" t="s">
        <v>594</v>
      </c>
      <c r="D113" s="78" t="s">
        <v>59</v>
      </c>
      <c r="E113" s="170">
        <v>6</v>
      </c>
      <c r="F113" s="98"/>
      <c r="G113" s="99">
        <f t="shared" si="3"/>
        <v>0</v>
      </c>
    </row>
    <row r="114" spans="1:7" s="160" customFormat="1" ht="27" customHeight="1">
      <c r="A114" s="78" t="s">
        <v>866</v>
      </c>
      <c r="B114" s="220" t="s">
        <v>867</v>
      </c>
      <c r="C114" s="65" t="s">
        <v>594</v>
      </c>
      <c r="D114" s="78" t="s">
        <v>59</v>
      </c>
      <c r="E114" s="170">
        <v>1</v>
      </c>
      <c r="F114" s="98"/>
      <c r="G114" s="99">
        <f t="shared" si="3"/>
        <v>0</v>
      </c>
    </row>
    <row r="115" spans="1:7" s="160" customFormat="1" ht="27" customHeight="1">
      <c r="A115" s="78" t="s">
        <v>864</v>
      </c>
      <c r="B115" s="220" t="s">
        <v>868</v>
      </c>
      <c r="C115" s="65" t="s">
        <v>594</v>
      </c>
      <c r="D115" s="78" t="s">
        <v>59</v>
      </c>
      <c r="E115" s="170">
        <v>1</v>
      </c>
      <c r="F115" s="98"/>
      <c r="G115" s="99">
        <f t="shared" si="3"/>
        <v>0</v>
      </c>
    </row>
    <row r="116" spans="1:7" s="160" customFormat="1" ht="27" customHeight="1">
      <c r="A116" s="78" t="s">
        <v>866</v>
      </c>
      <c r="B116" s="220" t="s">
        <v>869</v>
      </c>
      <c r="C116" s="65" t="s">
        <v>594</v>
      </c>
      <c r="D116" s="78" t="s">
        <v>59</v>
      </c>
      <c r="E116" s="170">
        <v>1</v>
      </c>
      <c r="F116" s="98"/>
      <c r="G116" s="99">
        <f t="shared" si="3"/>
        <v>0</v>
      </c>
    </row>
    <row r="117" spans="1:7" s="160" customFormat="1" ht="27" customHeight="1">
      <c r="A117" s="78" t="s">
        <v>870</v>
      </c>
      <c r="B117" s="220" t="s">
        <v>871</v>
      </c>
      <c r="C117" s="65" t="s">
        <v>594</v>
      </c>
      <c r="D117" s="78" t="s">
        <v>59</v>
      </c>
      <c r="E117" s="170">
        <v>2</v>
      </c>
      <c r="F117" s="98"/>
      <c r="G117" s="99">
        <f t="shared" si="3"/>
        <v>0</v>
      </c>
    </row>
    <row r="118" spans="1:7" s="160" customFormat="1" ht="27">
      <c r="A118" s="78" t="s">
        <v>870</v>
      </c>
      <c r="B118" s="69" t="s">
        <v>872</v>
      </c>
      <c r="C118" s="65" t="s">
        <v>594</v>
      </c>
      <c r="D118" s="78" t="s">
        <v>59</v>
      </c>
      <c r="E118" s="170">
        <v>2</v>
      </c>
      <c r="F118" s="98"/>
      <c r="G118" s="99">
        <f t="shared" si="3"/>
        <v>0</v>
      </c>
    </row>
    <row r="119" spans="1:7" ht="15" customHeight="1">
      <c r="A119" s="111"/>
      <c r="B119" s="112" t="s">
        <v>626</v>
      </c>
      <c r="C119" s="113"/>
      <c r="D119" s="114"/>
      <c r="E119" s="98"/>
      <c r="F119" s="99"/>
      <c r="G119" s="144">
        <f>SUM(G9:G118)</f>
        <v>0</v>
      </c>
    </row>
    <row r="120" spans="1:7">
      <c r="A120" s="115"/>
      <c r="B120" s="145"/>
      <c r="C120" s="117"/>
      <c r="D120" s="115"/>
      <c r="E120" s="221"/>
      <c r="F120" s="147"/>
      <c r="G120" s="147"/>
    </row>
    <row r="121" spans="1:7">
      <c r="A121" s="115"/>
      <c r="B121" s="145"/>
      <c r="C121" s="117"/>
      <c r="D121" s="115"/>
      <c r="E121" s="221"/>
      <c r="F121" s="147"/>
      <c r="G121" s="147"/>
    </row>
    <row r="122" spans="1:7">
      <c r="A122" s="115"/>
      <c r="B122" s="145"/>
      <c r="C122" s="117"/>
      <c r="D122" s="115"/>
      <c r="E122" s="221"/>
      <c r="F122" s="147"/>
      <c r="G122" s="147"/>
    </row>
    <row r="123" spans="1:7">
      <c r="A123" s="115"/>
      <c r="B123" s="145"/>
      <c r="C123" s="117"/>
      <c r="D123" s="115"/>
      <c r="E123" s="221"/>
      <c r="F123" s="147"/>
      <c r="G123" s="147"/>
    </row>
    <row r="124" spans="1:7">
      <c r="A124" s="115"/>
      <c r="B124" s="145"/>
      <c r="C124" s="117"/>
      <c r="D124" s="115"/>
      <c r="E124" s="221"/>
      <c r="F124" s="147"/>
      <c r="G124" s="147"/>
    </row>
    <row r="125" spans="1:7">
      <c r="A125" s="115"/>
      <c r="B125" s="145"/>
      <c r="C125" s="117"/>
      <c r="D125" s="115"/>
      <c r="E125" s="221"/>
      <c r="F125" s="147"/>
      <c r="G125" s="147"/>
    </row>
    <row r="126" spans="1:7">
      <c r="A126" s="115"/>
      <c r="B126" s="145"/>
      <c r="C126" s="117"/>
      <c r="D126" s="115"/>
      <c r="E126" s="221"/>
      <c r="F126" s="147"/>
      <c r="G126" s="147"/>
    </row>
    <row r="127" spans="1:7">
      <c r="A127" s="115"/>
      <c r="B127" s="145"/>
      <c r="C127" s="117"/>
      <c r="D127" s="115"/>
      <c r="E127" s="221"/>
      <c r="F127" s="147"/>
      <c r="G127" s="147"/>
    </row>
    <row r="128" spans="1:7">
      <c r="A128" s="115"/>
      <c r="B128" s="145"/>
      <c r="C128" s="117"/>
      <c r="D128" s="115"/>
      <c r="E128" s="221"/>
      <c r="F128" s="147"/>
      <c r="G128" s="147"/>
    </row>
    <row r="129" spans="1:7">
      <c r="A129" s="115"/>
      <c r="B129" s="145"/>
      <c r="C129" s="117"/>
      <c r="D129" s="115"/>
      <c r="E129" s="221"/>
      <c r="F129" s="147"/>
      <c r="G129" s="147"/>
    </row>
    <row r="130" spans="1:7">
      <c r="A130" s="115"/>
      <c r="B130" s="145"/>
      <c r="C130" s="117"/>
      <c r="D130" s="115"/>
      <c r="E130" s="221"/>
      <c r="F130" s="147"/>
      <c r="G130" s="147"/>
    </row>
    <row r="131" spans="1:7">
      <c r="A131" s="115"/>
      <c r="B131" s="145"/>
      <c r="C131" s="117"/>
      <c r="D131" s="115"/>
      <c r="E131" s="221"/>
      <c r="F131" s="147"/>
      <c r="G131" s="147"/>
    </row>
    <row r="132" spans="1:7">
      <c r="A132" s="115"/>
      <c r="B132" s="145"/>
      <c r="C132" s="117"/>
      <c r="D132" s="115"/>
      <c r="E132" s="221"/>
      <c r="F132" s="147"/>
      <c r="G132" s="147"/>
    </row>
    <row r="133" spans="1:7">
      <c r="A133" s="115"/>
      <c r="B133" s="145"/>
      <c r="C133" s="117"/>
      <c r="D133" s="115"/>
      <c r="E133" s="221"/>
      <c r="F133" s="147"/>
      <c r="G133" s="147"/>
    </row>
    <row r="134" spans="1:7">
      <c r="A134" s="115"/>
      <c r="B134" s="145"/>
      <c r="C134" s="117"/>
      <c r="D134" s="115"/>
      <c r="E134" s="221"/>
      <c r="F134" s="147"/>
      <c r="G134" s="147"/>
    </row>
    <row r="135" spans="1:7">
      <c r="A135" s="115"/>
      <c r="B135" s="145"/>
      <c r="C135" s="117"/>
      <c r="D135" s="115"/>
      <c r="E135" s="221"/>
      <c r="F135" s="147"/>
      <c r="G135" s="147"/>
    </row>
    <row r="136" spans="1:7">
      <c r="A136" s="115"/>
      <c r="B136" s="145"/>
      <c r="C136" s="117"/>
      <c r="D136" s="115"/>
      <c r="E136" s="221"/>
      <c r="F136" s="147"/>
      <c r="G136" s="147"/>
    </row>
    <row r="137" spans="1:7">
      <c r="A137" s="115"/>
      <c r="B137" s="145"/>
      <c r="C137" s="117"/>
      <c r="D137" s="115"/>
      <c r="E137" s="221"/>
      <c r="F137" s="147"/>
      <c r="G137" s="147"/>
    </row>
    <row r="138" spans="1:7">
      <c r="A138" s="115"/>
      <c r="B138" s="145"/>
      <c r="C138" s="117"/>
      <c r="D138" s="115"/>
      <c r="E138" s="221"/>
      <c r="F138" s="147"/>
      <c r="G138" s="147"/>
    </row>
    <row r="139" spans="1:7">
      <c r="A139" s="115"/>
      <c r="B139" s="145"/>
      <c r="C139" s="117"/>
      <c r="D139" s="115"/>
      <c r="E139" s="221"/>
      <c r="F139" s="147"/>
      <c r="G139" s="147"/>
    </row>
    <row r="140" spans="1:7">
      <c r="A140" s="115"/>
      <c r="B140" s="145"/>
      <c r="C140" s="117"/>
      <c r="D140" s="115"/>
      <c r="E140" s="221"/>
      <c r="F140" s="147"/>
      <c r="G140" s="147"/>
    </row>
    <row r="141" spans="1:7">
      <c r="A141" s="115"/>
      <c r="B141" s="145"/>
      <c r="C141" s="117"/>
      <c r="D141" s="115"/>
      <c r="E141" s="221"/>
      <c r="F141" s="147"/>
      <c r="G141" s="147"/>
    </row>
    <row r="142" spans="1:7">
      <c r="A142" s="115"/>
      <c r="B142" s="145"/>
      <c r="C142" s="117"/>
      <c r="D142" s="115"/>
      <c r="E142" s="221"/>
      <c r="F142" s="147"/>
      <c r="G142" s="147"/>
    </row>
    <row r="143" spans="1:7">
      <c r="A143" s="115"/>
      <c r="B143" s="145"/>
      <c r="C143" s="117"/>
      <c r="D143" s="115"/>
      <c r="E143" s="221"/>
      <c r="F143" s="147"/>
      <c r="G143" s="147"/>
    </row>
    <row r="144" spans="1:7">
      <c r="A144" s="115"/>
      <c r="B144" s="145"/>
      <c r="C144" s="117"/>
      <c r="D144" s="115"/>
      <c r="E144" s="221"/>
      <c r="F144" s="147"/>
      <c r="G144" s="147"/>
    </row>
    <row r="145" spans="1:7">
      <c r="A145" s="115"/>
      <c r="B145" s="145"/>
      <c r="C145" s="117"/>
      <c r="D145" s="115"/>
      <c r="E145" s="221"/>
      <c r="F145" s="147"/>
      <c r="G145" s="147"/>
    </row>
    <row r="146" spans="1:7">
      <c r="A146" s="115"/>
      <c r="B146" s="145"/>
      <c r="C146" s="117"/>
      <c r="D146" s="115"/>
      <c r="E146" s="221"/>
      <c r="F146" s="147"/>
      <c r="G146" s="147"/>
    </row>
    <row r="147" spans="1:7">
      <c r="A147" s="115"/>
      <c r="B147" s="145"/>
      <c r="C147" s="117"/>
      <c r="D147" s="115"/>
      <c r="E147" s="221"/>
      <c r="F147" s="147"/>
      <c r="G147" s="147"/>
    </row>
    <row r="148" spans="1:7">
      <c r="A148" s="115"/>
      <c r="B148" s="145"/>
      <c r="C148" s="117"/>
      <c r="D148" s="115"/>
      <c r="E148" s="221"/>
      <c r="F148" s="147"/>
      <c r="G148" s="147"/>
    </row>
    <row r="149" spans="1:7">
      <c r="A149" s="115"/>
      <c r="B149" s="145"/>
      <c r="C149" s="117"/>
      <c r="D149" s="115"/>
      <c r="E149" s="221"/>
      <c r="F149" s="147"/>
      <c r="G149" s="147"/>
    </row>
    <row r="150" spans="1:7">
      <c r="A150" s="115"/>
      <c r="B150" s="145"/>
      <c r="C150" s="117"/>
      <c r="D150" s="115"/>
      <c r="E150" s="221"/>
      <c r="F150" s="147"/>
      <c r="G150" s="147"/>
    </row>
    <row r="151" spans="1:7">
      <c r="A151" s="115"/>
      <c r="B151" s="145"/>
      <c r="C151" s="117"/>
      <c r="D151" s="115"/>
      <c r="E151" s="221"/>
      <c r="F151" s="147"/>
      <c r="G151" s="147"/>
    </row>
    <row r="152" spans="1:7">
      <c r="A152" s="115"/>
      <c r="B152" s="145"/>
      <c r="C152" s="117"/>
      <c r="D152" s="115"/>
      <c r="E152" s="221"/>
      <c r="F152" s="147"/>
      <c r="G152" s="147"/>
    </row>
    <row r="153" spans="1:7">
      <c r="A153" s="115"/>
      <c r="B153" s="145"/>
      <c r="C153" s="117"/>
      <c r="D153" s="115"/>
      <c r="E153" s="221"/>
      <c r="F153" s="147"/>
      <c r="G153" s="147"/>
    </row>
    <row r="154" spans="1:7">
      <c r="A154" s="115"/>
      <c r="B154" s="145"/>
      <c r="C154" s="117"/>
      <c r="D154" s="115"/>
      <c r="E154" s="221"/>
      <c r="F154" s="147"/>
      <c r="G154" s="147"/>
    </row>
    <row r="155" spans="1:7">
      <c r="A155" s="115"/>
      <c r="B155" s="145"/>
      <c r="C155" s="117"/>
      <c r="D155" s="115"/>
      <c r="E155" s="221"/>
      <c r="F155" s="147"/>
      <c r="G155" s="147"/>
    </row>
    <row r="156" spans="1:7">
      <c r="A156" s="115"/>
      <c r="B156" s="145"/>
      <c r="C156" s="117"/>
      <c r="D156" s="115"/>
      <c r="E156" s="221"/>
      <c r="F156" s="147"/>
      <c r="G156" s="147"/>
    </row>
    <row r="157" spans="1:7">
      <c r="A157" s="115"/>
      <c r="B157" s="145"/>
      <c r="C157" s="117"/>
      <c r="D157" s="115"/>
      <c r="E157" s="221"/>
      <c r="F157" s="147"/>
      <c r="G157" s="147"/>
    </row>
    <row r="158" spans="1:7">
      <c r="A158" s="115"/>
      <c r="B158" s="145"/>
      <c r="C158" s="117"/>
      <c r="D158" s="115"/>
      <c r="E158" s="221"/>
      <c r="F158" s="147"/>
      <c r="G158" s="147"/>
    </row>
    <row r="159" spans="1:7">
      <c r="A159" s="115"/>
      <c r="B159" s="145"/>
      <c r="C159" s="117"/>
      <c r="D159" s="115"/>
      <c r="E159" s="221"/>
      <c r="F159" s="147"/>
      <c r="G159" s="147"/>
    </row>
    <row r="160" spans="1:7">
      <c r="A160" s="115"/>
      <c r="B160" s="145"/>
      <c r="C160" s="117"/>
      <c r="D160" s="115"/>
      <c r="E160" s="221"/>
      <c r="F160" s="147"/>
      <c r="G160" s="147"/>
    </row>
    <row r="161" spans="1:7">
      <c r="A161" s="115"/>
      <c r="B161" s="145"/>
      <c r="C161" s="117"/>
      <c r="D161" s="115"/>
      <c r="E161" s="221"/>
      <c r="F161" s="147"/>
      <c r="G161" s="147"/>
    </row>
    <row r="162" spans="1:7">
      <c r="A162" s="115"/>
      <c r="B162" s="145"/>
      <c r="C162" s="117"/>
      <c r="D162" s="115"/>
      <c r="E162" s="221"/>
      <c r="F162" s="147"/>
      <c r="G162" s="147"/>
    </row>
    <row r="163" spans="1:7">
      <c r="A163" s="115"/>
      <c r="B163" s="145"/>
      <c r="C163" s="117"/>
      <c r="D163" s="115"/>
      <c r="E163" s="221"/>
      <c r="F163" s="147"/>
      <c r="G163" s="147"/>
    </row>
    <row r="164" spans="1:7">
      <c r="A164" s="115"/>
      <c r="B164" s="145"/>
      <c r="C164" s="117"/>
      <c r="D164" s="115"/>
      <c r="E164" s="221"/>
      <c r="F164" s="147"/>
      <c r="G164" s="147"/>
    </row>
    <row r="165" spans="1:7">
      <c r="A165" s="115"/>
      <c r="B165" s="145"/>
      <c r="C165" s="117"/>
      <c r="D165" s="115"/>
      <c r="E165" s="221"/>
      <c r="F165" s="147"/>
      <c r="G165" s="147"/>
    </row>
    <row r="166" spans="1:7">
      <c r="A166" s="115"/>
      <c r="B166" s="145"/>
      <c r="C166" s="117"/>
      <c r="D166" s="115"/>
      <c r="E166" s="221"/>
      <c r="F166" s="147"/>
      <c r="G166" s="147"/>
    </row>
    <row r="167" spans="1:7">
      <c r="A167" s="115"/>
      <c r="B167" s="145"/>
      <c r="C167" s="117"/>
      <c r="D167" s="115"/>
      <c r="E167" s="221"/>
      <c r="F167" s="147"/>
      <c r="G167" s="147"/>
    </row>
    <row r="168" spans="1:7">
      <c r="A168" s="115"/>
      <c r="B168" s="145"/>
      <c r="C168" s="117"/>
      <c r="D168" s="115"/>
      <c r="E168" s="221"/>
      <c r="F168" s="147"/>
      <c r="G168" s="147"/>
    </row>
    <row r="169" spans="1:7">
      <c r="A169" s="115"/>
      <c r="B169" s="145"/>
      <c r="C169" s="117"/>
      <c r="D169" s="115"/>
      <c r="E169" s="221"/>
      <c r="F169" s="147"/>
      <c r="G169" s="147"/>
    </row>
    <row r="170" spans="1:7">
      <c r="A170" s="115"/>
      <c r="B170" s="145"/>
      <c r="C170" s="117"/>
      <c r="D170" s="115"/>
      <c r="E170" s="221"/>
      <c r="F170" s="147"/>
      <c r="G170" s="147"/>
    </row>
    <row r="171" spans="1:7">
      <c r="A171" s="115"/>
      <c r="B171" s="145"/>
      <c r="C171" s="117"/>
      <c r="D171" s="115"/>
      <c r="E171" s="221"/>
      <c r="F171" s="147"/>
      <c r="G171" s="147"/>
    </row>
    <row r="172" spans="1:7">
      <c r="A172" s="115"/>
      <c r="B172" s="145"/>
      <c r="C172" s="117"/>
      <c r="D172" s="115"/>
      <c r="E172" s="221"/>
      <c r="F172" s="147"/>
      <c r="G172" s="147"/>
    </row>
    <row r="173" spans="1:7">
      <c r="A173" s="115"/>
      <c r="B173" s="145"/>
      <c r="C173" s="117"/>
      <c r="D173" s="115"/>
      <c r="E173" s="221"/>
      <c r="F173" s="147"/>
      <c r="G173" s="147"/>
    </row>
    <row r="174" spans="1:7">
      <c r="A174" s="115"/>
      <c r="B174" s="145"/>
      <c r="C174" s="117"/>
      <c r="D174" s="115"/>
      <c r="E174" s="221"/>
      <c r="F174" s="147"/>
      <c r="G174" s="147"/>
    </row>
    <row r="175" spans="1:7">
      <c r="A175" s="115"/>
      <c r="B175" s="145"/>
      <c r="C175" s="117"/>
      <c r="D175" s="115"/>
      <c r="E175" s="221"/>
      <c r="F175" s="147"/>
      <c r="G175" s="147"/>
    </row>
    <row r="176" spans="1:7">
      <c r="A176" s="115"/>
      <c r="B176" s="145"/>
      <c r="C176" s="117"/>
      <c r="D176" s="115"/>
      <c r="E176" s="221"/>
      <c r="F176" s="147"/>
      <c r="G176" s="147"/>
    </row>
    <row r="177" spans="1:7">
      <c r="A177" s="115"/>
      <c r="B177" s="145"/>
      <c r="C177" s="117"/>
      <c r="D177" s="115"/>
      <c r="E177" s="221"/>
      <c r="F177" s="147"/>
      <c r="G177" s="147"/>
    </row>
    <row r="178" spans="1:7">
      <c r="A178" s="115"/>
      <c r="B178" s="145"/>
      <c r="C178" s="117"/>
      <c r="D178" s="115"/>
      <c r="E178" s="221"/>
      <c r="F178" s="147"/>
      <c r="G178" s="147"/>
    </row>
    <row r="179" spans="1:7">
      <c r="A179" s="115"/>
      <c r="B179" s="145"/>
      <c r="C179" s="117"/>
      <c r="D179" s="115"/>
      <c r="E179" s="221"/>
      <c r="F179" s="147"/>
      <c r="G179" s="147"/>
    </row>
    <row r="180" spans="1:7">
      <c r="A180" s="115"/>
      <c r="B180" s="145"/>
      <c r="C180" s="117"/>
      <c r="D180" s="115"/>
      <c r="E180" s="221"/>
      <c r="F180" s="147"/>
      <c r="G180" s="147"/>
    </row>
    <row r="181" spans="1:7">
      <c r="A181" s="115"/>
      <c r="B181" s="145"/>
      <c r="C181" s="117"/>
      <c r="D181" s="115"/>
      <c r="E181" s="221"/>
      <c r="F181" s="147"/>
      <c r="G181" s="147"/>
    </row>
    <row r="182" spans="1:7">
      <c r="A182" s="115"/>
      <c r="B182" s="145"/>
      <c r="C182" s="117"/>
      <c r="D182" s="115"/>
      <c r="E182" s="221"/>
      <c r="F182" s="147"/>
      <c r="G182" s="147"/>
    </row>
    <row r="183" spans="1:7">
      <c r="A183" s="115"/>
      <c r="B183" s="145"/>
      <c r="C183" s="117"/>
      <c r="D183" s="115"/>
      <c r="E183" s="221"/>
      <c r="F183" s="147"/>
      <c r="G183" s="147"/>
    </row>
    <row r="184" spans="1:7">
      <c r="A184" s="115"/>
      <c r="B184" s="145"/>
      <c r="C184" s="117"/>
      <c r="D184" s="115"/>
      <c r="E184" s="221"/>
      <c r="F184" s="147"/>
      <c r="G184" s="147"/>
    </row>
    <row r="185" spans="1:7">
      <c r="A185" s="115"/>
      <c r="B185" s="145"/>
      <c r="C185" s="117"/>
      <c r="D185" s="115"/>
      <c r="E185" s="221"/>
      <c r="F185" s="147"/>
      <c r="G185" s="147"/>
    </row>
    <row r="186" spans="1:7">
      <c r="A186" s="115"/>
      <c r="B186" s="145"/>
      <c r="C186" s="117"/>
      <c r="D186" s="115"/>
      <c r="E186" s="221"/>
      <c r="F186" s="147"/>
      <c r="G186" s="147"/>
    </row>
    <row r="187" spans="1:7">
      <c r="A187" s="115"/>
      <c r="B187" s="145"/>
      <c r="C187" s="117"/>
      <c r="D187" s="115"/>
      <c r="E187" s="221"/>
      <c r="F187" s="147"/>
      <c r="G187" s="147"/>
    </row>
    <row r="188" spans="1:7">
      <c r="A188" s="115"/>
      <c r="B188" s="145"/>
      <c r="C188" s="117"/>
      <c r="D188" s="115"/>
      <c r="E188" s="221"/>
      <c r="F188" s="147"/>
      <c r="G188" s="147"/>
    </row>
    <row r="189" spans="1:7">
      <c r="A189" s="115"/>
      <c r="B189" s="145"/>
      <c r="C189" s="117"/>
      <c r="D189" s="115"/>
      <c r="E189" s="221"/>
      <c r="F189" s="147"/>
      <c r="G189" s="147"/>
    </row>
    <row r="190" spans="1:7">
      <c r="A190" s="115"/>
      <c r="B190" s="145"/>
      <c r="C190" s="117"/>
      <c r="D190" s="115"/>
      <c r="E190" s="221"/>
      <c r="F190" s="147"/>
      <c r="G190" s="147"/>
    </row>
    <row r="191" spans="1:7">
      <c r="A191" s="115"/>
      <c r="B191" s="145"/>
      <c r="C191" s="117"/>
      <c r="D191" s="115"/>
      <c r="E191" s="221"/>
      <c r="F191" s="147"/>
      <c r="G191" s="147"/>
    </row>
    <row r="192" spans="1:7">
      <c r="A192" s="115"/>
      <c r="B192" s="145"/>
      <c r="C192" s="117"/>
      <c r="D192" s="115"/>
      <c r="E192" s="221"/>
      <c r="F192" s="147"/>
      <c r="G192" s="147"/>
    </row>
    <row r="193" spans="1:7">
      <c r="A193" s="115"/>
      <c r="B193" s="145"/>
      <c r="C193" s="117"/>
      <c r="D193" s="115"/>
      <c r="E193" s="221"/>
      <c r="F193" s="147"/>
      <c r="G193" s="147"/>
    </row>
    <row r="194" spans="1:7">
      <c r="A194" s="115"/>
      <c r="B194" s="145"/>
      <c r="C194" s="117"/>
      <c r="D194" s="115"/>
      <c r="E194" s="221"/>
      <c r="F194" s="147"/>
      <c r="G194" s="147"/>
    </row>
    <row r="195" spans="1:7">
      <c r="A195" s="115"/>
      <c r="B195" s="145"/>
      <c r="C195" s="117"/>
      <c r="D195" s="115"/>
      <c r="E195" s="221"/>
      <c r="F195" s="147"/>
      <c r="G195" s="147"/>
    </row>
    <row r="196" spans="1:7">
      <c r="A196" s="115"/>
      <c r="B196" s="145"/>
      <c r="C196" s="117"/>
      <c r="D196" s="115"/>
      <c r="E196" s="221"/>
      <c r="F196" s="147"/>
      <c r="G196" s="147"/>
    </row>
    <row r="197" spans="1:7">
      <c r="A197" s="115"/>
      <c r="B197" s="145"/>
      <c r="C197" s="117"/>
      <c r="D197" s="115"/>
      <c r="E197" s="221"/>
      <c r="F197" s="147"/>
      <c r="G197" s="147"/>
    </row>
    <row r="198" spans="1:7">
      <c r="A198" s="115"/>
      <c r="B198" s="145"/>
      <c r="C198" s="117"/>
      <c r="D198" s="115"/>
      <c r="E198" s="221"/>
      <c r="F198" s="147"/>
      <c r="G198" s="147"/>
    </row>
    <row r="199" spans="1:7">
      <c r="A199" s="115"/>
      <c r="B199" s="145"/>
      <c r="C199" s="117"/>
      <c r="D199" s="115"/>
      <c r="E199" s="221"/>
      <c r="F199" s="147"/>
      <c r="G199" s="147"/>
    </row>
    <row r="200" spans="1:7">
      <c r="A200" s="115"/>
      <c r="B200" s="145"/>
      <c r="C200" s="117"/>
      <c r="D200" s="115"/>
      <c r="E200" s="221"/>
      <c r="F200" s="147"/>
      <c r="G200" s="147"/>
    </row>
    <row r="201" spans="1:7">
      <c r="A201" s="115"/>
      <c r="B201" s="145"/>
      <c r="C201" s="117"/>
      <c r="D201" s="115"/>
      <c r="E201" s="221"/>
      <c r="F201" s="147"/>
      <c r="G201" s="147"/>
    </row>
    <row r="202" spans="1:7">
      <c r="A202" s="115"/>
      <c r="B202" s="145"/>
      <c r="C202" s="117"/>
      <c r="D202" s="115"/>
      <c r="E202" s="221"/>
      <c r="F202" s="147"/>
      <c r="G202" s="147"/>
    </row>
    <row r="203" spans="1:7">
      <c r="A203" s="115"/>
      <c r="B203" s="145"/>
      <c r="C203" s="117"/>
      <c r="D203" s="115"/>
      <c r="E203" s="221"/>
      <c r="F203" s="147"/>
      <c r="G203" s="147"/>
    </row>
    <row r="204" spans="1:7">
      <c r="A204" s="115"/>
      <c r="B204" s="145"/>
      <c r="C204" s="117"/>
      <c r="D204" s="115"/>
      <c r="E204" s="221"/>
      <c r="F204" s="147"/>
      <c r="G204" s="147"/>
    </row>
    <row r="205" spans="1:7">
      <c r="A205" s="115"/>
      <c r="B205" s="145"/>
      <c r="C205" s="117"/>
      <c r="D205" s="115"/>
      <c r="E205" s="221"/>
      <c r="F205" s="147"/>
      <c r="G205" s="147"/>
    </row>
    <row r="206" spans="1:7">
      <c r="A206" s="115"/>
      <c r="B206" s="145"/>
      <c r="C206" s="117"/>
      <c r="D206" s="115"/>
      <c r="E206" s="221"/>
      <c r="F206" s="147"/>
      <c r="G206" s="147"/>
    </row>
    <row r="207" spans="1:7">
      <c r="A207" s="115"/>
      <c r="B207" s="145"/>
      <c r="C207" s="117"/>
      <c r="D207" s="115"/>
      <c r="E207" s="221"/>
      <c r="F207" s="147"/>
      <c r="G207" s="147"/>
    </row>
    <row r="208" spans="1:7">
      <c r="A208" s="115"/>
      <c r="B208" s="145"/>
      <c r="C208" s="117"/>
      <c r="D208" s="115"/>
      <c r="E208" s="221"/>
      <c r="F208" s="147"/>
      <c r="G208" s="147"/>
    </row>
    <row r="209" spans="1:7">
      <c r="A209" s="115"/>
      <c r="B209" s="145"/>
      <c r="C209" s="117"/>
      <c r="D209" s="115"/>
      <c r="E209" s="221"/>
      <c r="F209" s="147"/>
      <c r="G209" s="147"/>
    </row>
    <row r="210" spans="1:7">
      <c r="A210" s="115"/>
      <c r="B210" s="145"/>
      <c r="C210" s="117"/>
      <c r="D210" s="115"/>
      <c r="E210" s="221"/>
      <c r="F210" s="147"/>
      <c r="G210" s="147"/>
    </row>
    <row r="211" spans="1:7">
      <c r="A211" s="115"/>
      <c r="B211" s="145"/>
      <c r="C211" s="117"/>
      <c r="D211" s="115"/>
      <c r="E211" s="221"/>
      <c r="F211" s="147"/>
      <c r="G211" s="147"/>
    </row>
    <row r="212" spans="1:7">
      <c r="A212" s="115"/>
      <c r="B212" s="145"/>
      <c r="C212" s="117"/>
      <c r="D212" s="115"/>
      <c r="E212" s="221"/>
      <c r="F212" s="147"/>
      <c r="G212" s="147"/>
    </row>
    <row r="213" spans="1:7">
      <c r="A213" s="115"/>
      <c r="B213" s="145"/>
      <c r="C213" s="117"/>
      <c r="D213" s="115"/>
      <c r="E213" s="221"/>
      <c r="F213" s="147"/>
      <c r="G213" s="147"/>
    </row>
    <row r="214" spans="1:7">
      <c r="A214" s="115"/>
      <c r="B214" s="145"/>
      <c r="C214" s="117"/>
      <c r="D214" s="115"/>
      <c r="E214" s="221"/>
      <c r="F214" s="147"/>
      <c r="G214" s="147"/>
    </row>
    <row r="215" spans="1:7">
      <c r="A215" s="115"/>
      <c r="B215" s="145"/>
      <c r="C215" s="117"/>
      <c r="D215" s="115"/>
      <c r="E215" s="221"/>
      <c r="F215" s="147"/>
      <c r="G215" s="147"/>
    </row>
    <row r="216" spans="1:7">
      <c r="A216" s="115"/>
      <c r="B216" s="145"/>
      <c r="C216" s="117"/>
      <c r="D216" s="115"/>
      <c r="E216" s="221"/>
      <c r="F216" s="147"/>
      <c r="G216" s="147"/>
    </row>
    <row r="217" spans="1:7">
      <c r="A217" s="115"/>
      <c r="B217" s="145"/>
      <c r="C217" s="117"/>
      <c r="D217" s="115"/>
      <c r="E217" s="221"/>
      <c r="F217" s="147"/>
      <c r="G217" s="147"/>
    </row>
    <row r="218" spans="1:7">
      <c r="A218" s="115"/>
      <c r="B218" s="145"/>
      <c r="C218" s="117"/>
      <c r="D218" s="115"/>
      <c r="E218" s="221"/>
      <c r="F218" s="147"/>
      <c r="G218" s="147"/>
    </row>
    <row r="219" spans="1:7">
      <c r="A219" s="115"/>
      <c r="B219" s="145"/>
      <c r="C219" s="117"/>
      <c r="D219" s="115"/>
      <c r="E219" s="221"/>
      <c r="F219" s="147"/>
      <c r="G219" s="147"/>
    </row>
    <row r="220" spans="1:7">
      <c r="A220" s="115"/>
      <c r="B220" s="145"/>
      <c r="C220" s="117"/>
      <c r="D220" s="115"/>
      <c r="E220" s="221"/>
      <c r="F220" s="147"/>
      <c r="G220" s="147"/>
    </row>
    <row r="221" spans="1:7">
      <c r="A221" s="115"/>
      <c r="B221" s="145"/>
      <c r="C221" s="117"/>
      <c r="D221" s="115"/>
      <c r="E221" s="221"/>
      <c r="F221" s="147"/>
      <c r="G221" s="147"/>
    </row>
    <row r="222" spans="1:7">
      <c r="A222" s="115"/>
      <c r="B222" s="145"/>
      <c r="C222" s="117"/>
      <c r="D222" s="115"/>
      <c r="E222" s="221"/>
      <c r="F222" s="147"/>
      <c r="G222" s="147"/>
    </row>
    <row r="223" spans="1:7">
      <c r="A223" s="115"/>
      <c r="B223" s="145"/>
      <c r="C223" s="117"/>
      <c r="D223" s="115"/>
      <c r="E223" s="221"/>
      <c r="F223" s="147"/>
      <c r="G223" s="147"/>
    </row>
    <row r="224" spans="1:7">
      <c r="A224" s="115"/>
      <c r="B224" s="145"/>
      <c r="C224" s="117"/>
      <c r="D224" s="115"/>
      <c r="E224" s="221"/>
      <c r="F224" s="147"/>
      <c r="G224" s="147"/>
    </row>
    <row r="225" spans="1:7">
      <c r="A225" s="115"/>
      <c r="B225" s="145"/>
      <c r="C225" s="117"/>
      <c r="D225" s="115"/>
      <c r="E225" s="221"/>
      <c r="F225" s="147"/>
      <c r="G225" s="147"/>
    </row>
    <row r="226" spans="1:7">
      <c r="A226" s="115"/>
      <c r="B226" s="145"/>
      <c r="C226" s="117"/>
      <c r="D226" s="115"/>
      <c r="E226" s="221"/>
      <c r="F226" s="147"/>
      <c r="G226" s="147"/>
    </row>
    <row r="227" spans="1:7">
      <c r="A227" s="115"/>
      <c r="B227" s="145"/>
      <c r="C227" s="117"/>
      <c r="D227" s="115"/>
      <c r="E227" s="221"/>
      <c r="F227" s="147"/>
      <c r="G227" s="147"/>
    </row>
    <row r="228" spans="1:7">
      <c r="A228" s="115"/>
      <c r="B228" s="145"/>
      <c r="C228" s="117"/>
      <c r="D228" s="115"/>
      <c r="E228" s="221"/>
      <c r="F228" s="147"/>
      <c r="G228" s="147"/>
    </row>
    <row r="229" spans="1:7">
      <c r="A229" s="115"/>
      <c r="B229" s="145"/>
      <c r="C229" s="117"/>
      <c r="D229" s="115"/>
      <c r="E229" s="221"/>
      <c r="F229" s="147"/>
      <c r="G229" s="147"/>
    </row>
    <row r="230" spans="1:7">
      <c r="A230" s="115"/>
      <c r="B230" s="145"/>
      <c r="C230" s="117"/>
      <c r="D230" s="115"/>
      <c r="E230" s="221"/>
      <c r="F230" s="147"/>
      <c r="G230" s="147"/>
    </row>
    <row r="231" spans="1:7">
      <c r="A231" s="115"/>
      <c r="B231" s="145"/>
      <c r="C231" s="117"/>
      <c r="D231" s="115"/>
      <c r="E231" s="221"/>
      <c r="F231" s="147"/>
      <c r="G231" s="147"/>
    </row>
    <row r="232" spans="1:7">
      <c r="A232" s="115"/>
      <c r="B232" s="145"/>
      <c r="C232" s="117"/>
      <c r="D232" s="115"/>
      <c r="E232" s="221"/>
      <c r="F232" s="147"/>
      <c r="G232" s="147"/>
    </row>
    <row r="233" spans="1:7">
      <c r="A233" s="115"/>
      <c r="B233" s="145"/>
      <c r="C233" s="117"/>
      <c r="D233" s="115"/>
      <c r="E233" s="221"/>
      <c r="F233" s="147"/>
      <c r="G233" s="147"/>
    </row>
    <row r="234" spans="1:7">
      <c r="A234" s="115"/>
      <c r="B234" s="145"/>
      <c r="C234" s="117"/>
      <c r="D234" s="115"/>
      <c r="E234" s="221"/>
      <c r="F234" s="147"/>
      <c r="G234" s="147"/>
    </row>
    <row r="235" spans="1:7">
      <c r="A235" s="115"/>
      <c r="B235" s="145"/>
      <c r="C235" s="117"/>
      <c r="D235" s="115"/>
      <c r="E235" s="221"/>
      <c r="F235" s="147"/>
      <c r="G235" s="147"/>
    </row>
    <row r="236" spans="1:7">
      <c r="A236" s="115"/>
      <c r="B236" s="145"/>
      <c r="C236" s="117"/>
      <c r="D236" s="115"/>
      <c r="E236" s="221"/>
      <c r="F236" s="147"/>
      <c r="G236" s="147"/>
    </row>
    <row r="237" spans="1:7">
      <c r="A237" s="115"/>
      <c r="B237" s="145"/>
      <c r="C237" s="117"/>
      <c r="D237" s="115"/>
      <c r="E237" s="221"/>
      <c r="F237" s="147"/>
      <c r="G237" s="147"/>
    </row>
    <row r="238" spans="1:7">
      <c r="A238" s="115"/>
      <c r="B238" s="145"/>
      <c r="C238" s="117"/>
      <c r="D238" s="115"/>
      <c r="E238" s="221"/>
      <c r="F238" s="147"/>
      <c r="G238" s="147"/>
    </row>
    <row r="239" spans="1:7">
      <c r="A239" s="115"/>
      <c r="B239" s="145"/>
      <c r="C239" s="117"/>
      <c r="D239" s="115"/>
      <c r="E239" s="221"/>
      <c r="F239" s="147"/>
      <c r="G239" s="147"/>
    </row>
    <row r="240" spans="1:7">
      <c r="A240" s="115"/>
      <c r="B240" s="145"/>
      <c r="C240" s="117"/>
      <c r="D240" s="115"/>
      <c r="E240" s="221"/>
      <c r="F240" s="147"/>
      <c r="G240" s="147"/>
    </row>
    <row r="241" spans="1:7">
      <c r="A241" s="115"/>
      <c r="B241" s="145"/>
      <c r="C241" s="117"/>
      <c r="D241" s="115"/>
      <c r="E241" s="221"/>
      <c r="F241" s="147"/>
      <c r="G241" s="147"/>
    </row>
    <row r="242" spans="1:7">
      <c r="A242" s="115"/>
      <c r="B242" s="145"/>
      <c r="C242" s="117"/>
      <c r="D242" s="115"/>
      <c r="E242" s="221"/>
      <c r="F242" s="147"/>
      <c r="G242" s="147"/>
    </row>
    <row r="243" spans="1:7">
      <c r="A243" s="115"/>
      <c r="B243" s="145"/>
      <c r="C243" s="117"/>
      <c r="D243" s="115"/>
      <c r="E243" s="221"/>
      <c r="F243" s="147"/>
      <c r="G243" s="147"/>
    </row>
    <row r="244" spans="1:7">
      <c r="A244" s="115"/>
      <c r="B244" s="145"/>
      <c r="C244" s="117"/>
      <c r="D244" s="115"/>
      <c r="E244" s="221"/>
      <c r="F244" s="147"/>
      <c r="G244" s="147"/>
    </row>
    <row r="245" spans="1:7">
      <c r="A245" s="115"/>
      <c r="B245" s="145"/>
      <c r="C245" s="117"/>
      <c r="D245" s="115"/>
      <c r="E245" s="221"/>
      <c r="F245" s="147"/>
      <c r="G245" s="147"/>
    </row>
    <row r="246" spans="1:7">
      <c r="A246" s="115"/>
      <c r="B246" s="145"/>
      <c r="C246" s="117"/>
      <c r="D246" s="115"/>
      <c r="E246" s="221"/>
      <c r="F246" s="147"/>
      <c r="G246" s="147"/>
    </row>
    <row r="247" spans="1:7">
      <c r="A247" s="115"/>
      <c r="B247" s="145"/>
      <c r="C247" s="117"/>
      <c r="D247" s="115"/>
      <c r="E247" s="221"/>
      <c r="F247" s="147"/>
      <c r="G247" s="147"/>
    </row>
    <row r="248" spans="1:7">
      <c r="A248" s="115"/>
      <c r="B248" s="145"/>
      <c r="C248" s="117"/>
      <c r="D248" s="115"/>
      <c r="E248" s="221"/>
      <c r="F248" s="147"/>
      <c r="G248" s="147"/>
    </row>
    <row r="249" spans="1:7">
      <c r="A249" s="115"/>
      <c r="B249" s="145"/>
      <c r="C249" s="117"/>
      <c r="D249" s="115"/>
      <c r="E249" s="221"/>
      <c r="F249" s="147"/>
      <c r="G249" s="147"/>
    </row>
    <row r="250" spans="1:7">
      <c r="A250" s="115"/>
      <c r="B250" s="145"/>
      <c r="C250" s="117"/>
      <c r="D250" s="115"/>
      <c r="E250" s="221"/>
      <c r="F250" s="147"/>
      <c r="G250" s="147"/>
    </row>
    <row r="251" spans="1:7">
      <c r="A251" s="115"/>
      <c r="B251" s="145"/>
      <c r="C251" s="117"/>
      <c r="D251" s="115"/>
      <c r="E251" s="221"/>
      <c r="F251" s="147"/>
      <c r="G251" s="147"/>
    </row>
    <row r="252" spans="1:7">
      <c r="A252" s="115"/>
      <c r="B252" s="145"/>
      <c r="C252" s="117"/>
      <c r="D252" s="115"/>
      <c r="E252" s="221"/>
      <c r="F252" s="147"/>
      <c r="G252" s="147"/>
    </row>
    <row r="253" spans="1:7">
      <c r="A253" s="115"/>
      <c r="B253" s="145"/>
      <c r="C253" s="117"/>
      <c r="D253" s="115"/>
      <c r="E253" s="221"/>
      <c r="F253" s="147"/>
      <c r="G253" s="147"/>
    </row>
    <row r="254" spans="1:7">
      <c r="A254" s="115"/>
      <c r="B254" s="145"/>
      <c r="C254" s="117"/>
      <c r="D254" s="115"/>
      <c r="E254" s="221"/>
      <c r="F254" s="147"/>
      <c r="G254" s="147"/>
    </row>
    <row r="255" spans="1:7">
      <c r="A255" s="115"/>
      <c r="B255" s="145"/>
      <c r="C255" s="117"/>
      <c r="D255" s="115"/>
      <c r="E255" s="221"/>
      <c r="F255" s="147"/>
      <c r="G255" s="147"/>
    </row>
    <row r="256" spans="1:7">
      <c r="A256" s="115"/>
      <c r="B256" s="145"/>
      <c r="C256" s="117"/>
      <c r="D256" s="115"/>
      <c r="E256" s="221"/>
      <c r="F256" s="147"/>
      <c r="G256" s="147"/>
    </row>
    <row r="257" spans="1:7">
      <c r="A257" s="115"/>
      <c r="B257" s="145"/>
      <c r="C257" s="117"/>
      <c r="D257" s="115"/>
      <c r="E257" s="221"/>
      <c r="F257" s="147"/>
      <c r="G257" s="147"/>
    </row>
    <row r="258" spans="1:7">
      <c r="A258" s="115"/>
      <c r="B258" s="145"/>
      <c r="C258" s="117"/>
      <c r="D258" s="115"/>
      <c r="E258" s="221"/>
      <c r="F258" s="147"/>
      <c r="G258" s="147"/>
    </row>
    <row r="259" spans="1:7">
      <c r="A259" s="115"/>
      <c r="B259" s="145"/>
      <c r="C259" s="117"/>
      <c r="D259" s="115"/>
      <c r="E259" s="221"/>
      <c r="F259" s="147"/>
      <c r="G259" s="147"/>
    </row>
    <row r="260" spans="1:7">
      <c r="A260" s="115"/>
      <c r="B260" s="145"/>
      <c r="C260" s="117"/>
      <c r="D260" s="115"/>
      <c r="E260" s="221"/>
      <c r="F260" s="147"/>
      <c r="G260" s="147"/>
    </row>
    <row r="261" spans="1:7">
      <c r="A261" s="115"/>
      <c r="B261" s="145"/>
      <c r="C261" s="117"/>
      <c r="D261" s="115"/>
      <c r="E261" s="221"/>
      <c r="F261" s="147"/>
      <c r="G261" s="147"/>
    </row>
    <row r="262" spans="1:7">
      <c r="A262" s="115"/>
      <c r="B262" s="145"/>
      <c r="C262" s="117"/>
      <c r="D262" s="115"/>
      <c r="E262" s="221"/>
      <c r="F262" s="147"/>
      <c r="G262" s="147"/>
    </row>
    <row r="263" spans="1:7">
      <c r="A263" s="115"/>
      <c r="B263" s="145"/>
      <c r="C263" s="117"/>
      <c r="D263" s="115"/>
      <c r="E263" s="221"/>
      <c r="F263" s="147"/>
      <c r="G263" s="147"/>
    </row>
    <row r="264" spans="1:7">
      <c r="A264" s="115"/>
      <c r="B264" s="145"/>
      <c r="C264" s="117"/>
      <c r="D264" s="115"/>
      <c r="E264" s="221"/>
      <c r="F264" s="147"/>
      <c r="G264" s="147"/>
    </row>
    <row r="265" spans="1:7">
      <c r="A265" s="115"/>
      <c r="B265" s="145"/>
      <c r="C265" s="117"/>
      <c r="D265" s="115"/>
      <c r="E265" s="221"/>
      <c r="F265" s="147"/>
      <c r="G265" s="147"/>
    </row>
    <row r="266" spans="1:7">
      <c r="A266" s="115"/>
      <c r="B266" s="145"/>
      <c r="C266" s="117"/>
      <c r="D266" s="115"/>
      <c r="E266" s="221"/>
      <c r="F266" s="147"/>
      <c r="G266" s="147"/>
    </row>
    <row r="267" spans="1:7">
      <c r="A267" s="115"/>
      <c r="B267" s="145"/>
      <c r="C267" s="117"/>
      <c r="D267" s="115"/>
      <c r="E267" s="221"/>
      <c r="F267" s="147"/>
      <c r="G267" s="147"/>
    </row>
    <row r="268" spans="1:7">
      <c r="A268" s="115"/>
      <c r="B268" s="145"/>
      <c r="C268" s="117"/>
      <c r="D268" s="115"/>
      <c r="E268" s="221"/>
      <c r="F268" s="147"/>
      <c r="G268" s="147"/>
    </row>
    <row r="269" spans="1:7">
      <c r="A269" s="115"/>
      <c r="B269" s="145"/>
      <c r="C269" s="117"/>
      <c r="D269" s="115"/>
      <c r="E269" s="221"/>
      <c r="F269" s="147"/>
      <c r="G269" s="147"/>
    </row>
    <row r="270" spans="1:7">
      <c r="A270" s="115"/>
      <c r="B270" s="145"/>
      <c r="C270" s="117"/>
      <c r="D270" s="115"/>
      <c r="E270" s="221"/>
      <c r="F270" s="147"/>
      <c r="G270" s="147"/>
    </row>
    <row r="271" spans="1:7">
      <c r="A271" s="115"/>
      <c r="B271" s="145"/>
      <c r="C271" s="117"/>
      <c r="D271" s="115"/>
      <c r="E271" s="221"/>
      <c r="F271" s="147"/>
      <c r="G271" s="147"/>
    </row>
    <row r="272" spans="1:7">
      <c r="A272" s="115"/>
      <c r="B272" s="145"/>
      <c r="C272" s="117"/>
      <c r="D272" s="115"/>
      <c r="E272" s="221"/>
      <c r="F272" s="147"/>
      <c r="G272" s="147"/>
    </row>
    <row r="273" spans="1:7">
      <c r="A273" s="115"/>
      <c r="B273" s="145"/>
      <c r="C273" s="117"/>
      <c r="D273" s="115"/>
      <c r="E273" s="221"/>
      <c r="F273" s="147"/>
      <c r="G273" s="147"/>
    </row>
    <row r="274" spans="1:7">
      <c r="A274" s="115"/>
      <c r="B274" s="145"/>
      <c r="C274" s="117"/>
      <c r="D274" s="115"/>
      <c r="E274" s="221"/>
      <c r="F274" s="147"/>
      <c r="G274" s="147"/>
    </row>
    <row r="275" spans="1:7">
      <c r="A275" s="115"/>
      <c r="B275" s="145"/>
      <c r="C275" s="117"/>
      <c r="D275" s="115"/>
      <c r="E275" s="221"/>
      <c r="F275" s="147"/>
      <c r="G275" s="147"/>
    </row>
    <row r="276" spans="1:7">
      <c r="A276" s="115"/>
      <c r="B276" s="145"/>
      <c r="C276" s="117"/>
      <c r="D276" s="115"/>
      <c r="E276" s="221"/>
      <c r="F276" s="147"/>
      <c r="G276" s="147"/>
    </row>
    <row r="277" spans="1:7">
      <c r="A277" s="115"/>
      <c r="B277" s="145"/>
      <c r="C277" s="117"/>
      <c r="D277" s="115"/>
      <c r="E277" s="221"/>
      <c r="F277" s="147"/>
      <c r="G277" s="147"/>
    </row>
    <row r="278" spans="1:7">
      <c r="A278" s="115"/>
      <c r="B278" s="145"/>
      <c r="C278" s="117"/>
      <c r="D278" s="115"/>
      <c r="E278" s="221"/>
      <c r="F278" s="147"/>
      <c r="G278" s="147"/>
    </row>
    <row r="279" spans="1:7">
      <c r="A279" s="115"/>
      <c r="B279" s="145"/>
      <c r="C279" s="117"/>
      <c r="D279" s="115"/>
      <c r="E279" s="221"/>
      <c r="F279" s="147"/>
      <c r="G279" s="147"/>
    </row>
    <row r="280" spans="1:7">
      <c r="A280" s="115"/>
      <c r="B280" s="145"/>
      <c r="C280" s="117"/>
      <c r="D280" s="115"/>
      <c r="E280" s="221"/>
      <c r="F280" s="147"/>
      <c r="G280" s="147"/>
    </row>
    <row r="281" spans="1:7">
      <c r="A281" s="115"/>
      <c r="B281" s="145"/>
      <c r="C281" s="117"/>
      <c r="D281" s="115"/>
      <c r="E281" s="221"/>
      <c r="F281" s="147"/>
      <c r="G281" s="147"/>
    </row>
    <row r="282" spans="1:7">
      <c r="A282" s="115"/>
      <c r="B282" s="145"/>
      <c r="C282" s="117"/>
      <c r="D282" s="115"/>
      <c r="E282" s="221"/>
      <c r="F282" s="147"/>
      <c r="G282" s="147"/>
    </row>
    <row r="283" spans="1:7">
      <c r="A283" s="115"/>
      <c r="B283" s="145"/>
      <c r="C283" s="117"/>
      <c r="D283" s="115"/>
      <c r="E283" s="221"/>
      <c r="F283" s="147"/>
      <c r="G283" s="147"/>
    </row>
    <row r="284" spans="1:7">
      <c r="A284" s="115"/>
      <c r="B284" s="145"/>
      <c r="C284" s="117"/>
      <c r="D284" s="115"/>
      <c r="E284" s="221"/>
      <c r="F284" s="147"/>
      <c r="G284" s="147"/>
    </row>
    <row r="285" spans="1:7">
      <c r="A285" s="115"/>
      <c r="B285" s="145"/>
      <c r="C285" s="117"/>
      <c r="D285" s="115"/>
      <c r="E285" s="221"/>
      <c r="F285" s="147"/>
      <c r="G285" s="147"/>
    </row>
    <row r="286" spans="1:7">
      <c r="A286" s="115"/>
      <c r="B286" s="145"/>
      <c r="C286" s="117"/>
      <c r="D286" s="115"/>
      <c r="E286" s="221"/>
      <c r="F286" s="147"/>
      <c r="G286" s="147"/>
    </row>
    <row r="287" spans="1:7">
      <c r="A287" s="115"/>
      <c r="B287" s="145"/>
      <c r="C287" s="117"/>
      <c r="D287" s="115"/>
      <c r="E287" s="221"/>
      <c r="F287" s="147"/>
      <c r="G287" s="147"/>
    </row>
    <row r="288" spans="1:7">
      <c r="A288" s="115"/>
      <c r="B288" s="145"/>
      <c r="C288" s="117"/>
      <c r="D288" s="115"/>
      <c r="E288" s="221"/>
      <c r="F288" s="147"/>
      <c r="G288" s="147"/>
    </row>
    <row r="289" spans="1:7">
      <c r="A289" s="115"/>
      <c r="B289" s="145"/>
      <c r="C289" s="117"/>
      <c r="D289" s="115"/>
      <c r="E289" s="221"/>
      <c r="F289" s="147"/>
      <c r="G289" s="147"/>
    </row>
    <row r="290" spans="1:7">
      <c r="A290" s="115"/>
      <c r="B290" s="145"/>
      <c r="C290" s="117"/>
      <c r="D290" s="115"/>
      <c r="E290" s="221"/>
      <c r="F290" s="147"/>
      <c r="G290" s="147"/>
    </row>
    <row r="291" spans="1:7">
      <c r="A291" s="115"/>
      <c r="B291" s="145"/>
      <c r="C291" s="117"/>
      <c r="D291" s="115"/>
      <c r="E291" s="221"/>
      <c r="F291" s="147"/>
      <c r="G291" s="147"/>
    </row>
    <row r="292" spans="1:7">
      <c r="A292" s="115"/>
      <c r="B292" s="145"/>
      <c r="C292" s="117"/>
      <c r="D292" s="115"/>
      <c r="E292" s="221"/>
      <c r="F292" s="147"/>
      <c r="G292" s="147"/>
    </row>
    <row r="293" spans="1:7">
      <c r="A293" s="115"/>
      <c r="B293" s="145"/>
      <c r="C293" s="117"/>
      <c r="D293" s="115"/>
      <c r="E293" s="221"/>
      <c r="F293" s="147"/>
      <c r="G293" s="147"/>
    </row>
    <row r="294" spans="1:7">
      <c r="A294" s="115"/>
      <c r="B294" s="145"/>
      <c r="C294" s="117"/>
      <c r="D294" s="115"/>
      <c r="E294" s="221"/>
      <c r="F294" s="147"/>
      <c r="G294" s="147"/>
    </row>
    <row r="295" spans="1:7">
      <c r="A295" s="115"/>
      <c r="B295" s="145"/>
      <c r="C295" s="117"/>
      <c r="D295" s="115"/>
      <c r="E295" s="221"/>
      <c r="F295" s="147"/>
      <c r="G295" s="147"/>
    </row>
    <row r="296" spans="1:7">
      <c r="A296" s="115"/>
      <c r="B296" s="145"/>
      <c r="C296" s="117"/>
      <c r="D296" s="115"/>
      <c r="E296" s="221"/>
      <c r="F296" s="147"/>
      <c r="G296" s="147"/>
    </row>
    <row r="297" spans="1:7">
      <c r="A297" s="115"/>
      <c r="B297" s="145"/>
      <c r="C297" s="117"/>
      <c r="D297" s="115"/>
      <c r="E297" s="221"/>
      <c r="F297" s="147"/>
      <c r="G297" s="147"/>
    </row>
    <row r="298" spans="1:7">
      <c r="A298" s="115"/>
      <c r="B298" s="145"/>
      <c r="C298" s="117"/>
      <c r="D298" s="115"/>
      <c r="E298" s="221"/>
      <c r="F298" s="147"/>
      <c r="G298" s="147"/>
    </row>
    <row r="299" spans="1:7">
      <c r="A299" s="115"/>
      <c r="B299" s="145"/>
      <c r="C299" s="117"/>
      <c r="D299" s="115"/>
      <c r="E299" s="221"/>
      <c r="F299" s="147"/>
      <c r="G299" s="147"/>
    </row>
    <row r="300" spans="1:7">
      <c r="A300" s="115"/>
      <c r="B300" s="145"/>
      <c r="C300" s="117"/>
      <c r="D300" s="115"/>
      <c r="E300" s="221"/>
      <c r="F300" s="147"/>
      <c r="G300" s="147"/>
    </row>
    <row r="301" spans="1:7">
      <c r="A301" s="115"/>
      <c r="B301" s="145"/>
      <c r="C301" s="117"/>
      <c r="D301" s="115"/>
      <c r="E301" s="221"/>
      <c r="F301" s="147"/>
      <c r="G301" s="147"/>
    </row>
    <row r="302" spans="1:7">
      <c r="A302" s="115"/>
      <c r="B302" s="145"/>
      <c r="C302" s="117"/>
      <c r="D302" s="115"/>
      <c r="E302" s="221"/>
      <c r="F302" s="147"/>
      <c r="G302" s="147"/>
    </row>
    <row r="303" spans="1:7">
      <c r="A303" s="115"/>
      <c r="B303" s="145"/>
      <c r="C303" s="117"/>
      <c r="D303" s="115"/>
      <c r="E303" s="221"/>
      <c r="F303" s="147"/>
      <c r="G303" s="147"/>
    </row>
    <row r="304" spans="1:7">
      <c r="A304" s="115"/>
      <c r="B304" s="145"/>
      <c r="C304" s="117"/>
      <c r="D304" s="115"/>
      <c r="E304" s="221"/>
      <c r="F304" s="147"/>
      <c r="G304" s="147"/>
    </row>
    <row r="305" spans="1:7">
      <c r="A305" s="115"/>
      <c r="B305" s="145"/>
      <c r="C305" s="117"/>
      <c r="D305" s="115"/>
      <c r="E305" s="221"/>
      <c r="F305" s="147"/>
      <c r="G305" s="147"/>
    </row>
    <row r="306" spans="1:7">
      <c r="A306" s="115"/>
      <c r="B306" s="145"/>
      <c r="C306" s="117"/>
      <c r="D306" s="115"/>
      <c r="E306" s="221"/>
      <c r="F306" s="147"/>
      <c r="G306" s="147"/>
    </row>
    <row r="307" spans="1:7">
      <c r="A307" s="115"/>
      <c r="B307" s="145"/>
      <c r="C307" s="117"/>
      <c r="D307" s="115"/>
      <c r="E307" s="221"/>
      <c r="F307" s="147"/>
      <c r="G307" s="147"/>
    </row>
    <row r="308" spans="1:7">
      <c r="A308" s="115"/>
      <c r="B308" s="145"/>
      <c r="C308" s="117"/>
      <c r="D308" s="115"/>
      <c r="E308" s="221"/>
      <c r="F308" s="147"/>
      <c r="G308" s="147"/>
    </row>
    <row r="309" spans="1:7">
      <c r="A309" s="115"/>
      <c r="B309" s="145"/>
      <c r="C309" s="117"/>
      <c r="D309" s="115"/>
      <c r="E309" s="221"/>
      <c r="F309" s="147"/>
      <c r="G309" s="147"/>
    </row>
    <row r="310" spans="1:7">
      <c r="A310" s="115"/>
      <c r="B310" s="145"/>
      <c r="C310" s="117"/>
      <c r="D310" s="115"/>
      <c r="E310" s="221"/>
      <c r="F310" s="147"/>
      <c r="G310" s="147"/>
    </row>
    <row r="311" spans="1:7">
      <c r="A311" s="115"/>
      <c r="B311" s="145"/>
      <c r="C311" s="117"/>
      <c r="D311" s="115"/>
      <c r="E311" s="221"/>
      <c r="F311" s="147"/>
      <c r="G311" s="147"/>
    </row>
    <row r="312" spans="1:7">
      <c r="A312" s="115"/>
      <c r="B312" s="145"/>
      <c r="C312" s="117"/>
      <c r="D312" s="115"/>
      <c r="E312" s="221"/>
      <c r="F312" s="147"/>
      <c r="G312" s="147"/>
    </row>
    <row r="313" spans="1:7">
      <c r="A313" s="115"/>
      <c r="B313" s="145"/>
      <c r="C313" s="117"/>
      <c r="D313" s="115"/>
      <c r="E313" s="221"/>
      <c r="F313" s="147"/>
      <c r="G313" s="147"/>
    </row>
    <row r="314" spans="1:7">
      <c r="A314" s="115"/>
      <c r="B314" s="145"/>
      <c r="C314" s="117"/>
      <c r="D314" s="115"/>
      <c r="E314" s="221"/>
      <c r="F314" s="147"/>
      <c r="G314" s="147"/>
    </row>
    <row r="315" spans="1:7">
      <c r="A315" s="115"/>
      <c r="B315" s="145"/>
      <c r="C315" s="117"/>
      <c r="D315" s="115"/>
      <c r="E315" s="221"/>
      <c r="F315" s="147"/>
      <c r="G315" s="147"/>
    </row>
    <row r="316" spans="1:7">
      <c r="A316" s="115"/>
      <c r="B316" s="145"/>
      <c r="C316" s="117"/>
      <c r="D316" s="115"/>
      <c r="E316" s="221"/>
      <c r="F316" s="147"/>
      <c r="G316" s="147"/>
    </row>
    <row r="317" spans="1:7">
      <c r="A317" s="115"/>
      <c r="B317" s="145"/>
      <c r="C317" s="117"/>
      <c r="D317" s="115"/>
      <c r="E317" s="221"/>
      <c r="F317" s="147"/>
      <c r="G317" s="147"/>
    </row>
    <row r="318" spans="1:7">
      <c r="A318" s="115"/>
      <c r="B318" s="145"/>
      <c r="C318" s="117"/>
      <c r="D318" s="115"/>
      <c r="E318" s="221"/>
      <c r="F318" s="147"/>
      <c r="G318" s="147"/>
    </row>
    <row r="319" spans="1:7">
      <c r="A319" s="115"/>
      <c r="B319" s="145"/>
      <c r="C319" s="117"/>
      <c r="D319" s="115"/>
      <c r="E319" s="221"/>
      <c r="F319" s="147"/>
      <c r="G319" s="147"/>
    </row>
    <row r="320" spans="1:7">
      <c r="A320" s="115"/>
      <c r="B320" s="145"/>
      <c r="C320" s="117"/>
      <c r="D320" s="115"/>
      <c r="E320" s="221"/>
      <c r="F320" s="147"/>
      <c r="G320" s="147"/>
    </row>
    <row r="321" spans="1:7">
      <c r="A321" s="115"/>
      <c r="B321" s="145"/>
      <c r="C321" s="117"/>
      <c r="D321" s="115"/>
      <c r="E321" s="221"/>
      <c r="F321" s="147"/>
      <c r="G321" s="147"/>
    </row>
    <row r="322" spans="1:7">
      <c r="A322" s="115"/>
      <c r="B322" s="145"/>
      <c r="C322" s="117"/>
      <c r="D322" s="115"/>
      <c r="E322" s="221"/>
      <c r="F322" s="147"/>
      <c r="G322" s="147"/>
    </row>
    <row r="323" spans="1:7">
      <c r="A323" s="115"/>
      <c r="B323" s="145"/>
      <c r="C323" s="117"/>
      <c r="D323" s="115"/>
      <c r="E323" s="221"/>
      <c r="F323" s="147"/>
      <c r="G323" s="147"/>
    </row>
    <row r="324" spans="1:7">
      <c r="A324" s="115"/>
      <c r="B324" s="145"/>
      <c r="C324" s="117"/>
      <c r="D324" s="115"/>
      <c r="E324" s="221"/>
      <c r="F324" s="147"/>
      <c r="G324" s="147"/>
    </row>
    <row r="325" spans="1:7">
      <c r="A325" s="115"/>
      <c r="B325" s="145"/>
      <c r="C325" s="117"/>
      <c r="D325" s="115"/>
      <c r="E325" s="221"/>
      <c r="F325" s="147"/>
      <c r="G325" s="147"/>
    </row>
    <row r="326" spans="1:7">
      <c r="A326" s="115"/>
      <c r="B326" s="145"/>
      <c r="C326" s="117"/>
      <c r="D326" s="115"/>
      <c r="E326" s="221"/>
      <c r="F326" s="147"/>
      <c r="G326" s="147"/>
    </row>
    <row r="327" spans="1:7">
      <c r="A327" s="115"/>
      <c r="B327" s="145"/>
      <c r="C327" s="117"/>
      <c r="D327" s="115"/>
      <c r="E327" s="221"/>
      <c r="F327" s="147"/>
      <c r="G327" s="147"/>
    </row>
    <row r="328" spans="1:7">
      <c r="A328" s="115"/>
      <c r="B328" s="145"/>
      <c r="C328" s="117"/>
      <c r="D328" s="115"/>
      <c r="E328" s="221"/>
      <c r="F328" s="147"/>
      <c r="G328" s="147"/>
    </row>
    <row r="329" spans="1:7">
      <c r="A329" s="115"/>
      <c r="B329" s="145"/>
      <c r="C329" s="117"/>
      <c r="D329" s="115"/>
      <c r="E329" s="221"/>
      <c r="F329" s="147"/>
      <c r="G329" s="147"/>
    </row>
    <row r="330" spans="1:7">
      <c r="A330" s="115"/>
      <c r="B330" s="145"/>
      <c r="C330" s="117"/>
      <c r="D330" s="115"/>
      <c r="E330" s="221"/>
      <c r="F330" s="147"/>
      <c r="G330" s="147"/>
    </row>
    <row r="331" spans="1:7">
      <c r="A331" s="115"/>
      <c r="B331" s="145"/>
      <c r="C331" s="117"/>
      <c r="D331" s="115"/>
      <c r="E331" s="221"/>
      <c r="F331" s="147"/>
      <c r="G331" s="147"/>
    </row>
    <row r="332" spans="1:7">
      <c r="A332" s="115"/>
      <c r="B332" s="145"/>
      <c r="C332" s="117"/>
      <c r="D332" s="115"/>
      <c r="E332" s="221"/>
      <c r="F332" s="147"/>
      <c r="G332" s="147"/>
    </row>
    <row r="333" spans="1:7">
      <c r="A333" s="115"/>
      <c r="B333" s="145"/>
      <c r="C333" s="117"/>
      <c r="D333" s="115"/>
      <c r="E333" s="221"/>
      <c r="F333" s="147"/>
      <c r="G333" s="147"/>
    </row>
    <row r="334" spans="1:7">
      <c r="A334" s="115"/>
      <c r="B334" s="145"/>
      <c r="C334" s="117"/>
      <c r="D334" s="115"/>
      <c r="E334" s="221"/>
      <c r="F334" s="147"/>
      <c r="G334" s="147"/>
    </row>
    <row r="335" spans="1:7">
      <c r="A335" s="115"/>
      <c r="B335" s="145"/>
      <c r="C335" s="117"/>
      <c r="D335" s="115"/>
      <c r="E335" s="221"/>
      <c r="F335" s="147"/>
      <c r="G335" s="147"/>
    </row>
    <row r="336" spans="1:7">
      <c r="A336" s="115"/>
      <c r="B336" s="145"/>
      <c r="C336" s="117"/>
      <c r="D336" s="115"/>
      <c r="E336" s="221"/>
      <c r="F336" s="147"/>
      <c r="G336" s="147"/>
    </row>
    <row r="337" spans="1:7">
      <c r="A337" s="115"/>
      <c r="B337" s="145"/>
      <c r="C337" s="117"/>
      <c r="D337" s="115"/>
      <c r="E337" s="221"/>
      <c r="F337" s="147"/>
      <c r="G337" s="147"/>
    </row>
    <row r="338" spans="1:7">
      <c r="A338" s="115"/>
      <c r="B338" s="145"/>
      <c r="C338" s="117"/>
      <c r="D338" s="115"/>
      <c r="E338" s="221"/>
      <c r="F338" s="147"/>
      <c r="G338" s="147"/>
    </row>
    <row r="339" spans="1:7">
      <c r="A339" s="115"/>
      <c r="B339" s="145"/>
      <c r="C339" s="117"/>
      <c r="D339" s="115"/>
      <c r="E339" s="221"/>
      <c r="F339" s="147"/>
      <c r="G339" s="147"/>
    </row>
    <row r="340" spans="1:7">
      <c r="A340" s="115"/>
      <c r="B340" s="145"/>
      <c r="C340" s="117"/>
      <c r="D340" s="115"/>
      <c r="E340" s="221"/>
      <c r="F340" s="147"/>
      <c r="G340" s="147"/>
    </row>
    <row r="341" spans="1:7">
      <c r="A341" s="115"/>
      <c r="B341" s="145"/>
      <c r="C341" s="117"/>
      <c r="D341" s="115"/>
      <c r="E341" s="221"/>
      <c r="F341" s="147"/>
      <c r="G341" s="147"/>
    </row>
    <row r="342" spans="1:7">
      <c r="A342" s="115"/>
      <c r="B342" s="145"/>
      <c r="C342" s="117"/>
      <c r="D342" s="115"/>
      <c r="E342" s="221"/>
      <c r="F342" s="147"/>
      <c r="G342" s="147"/>
    </row>
    <row r="343" spans="1:7">
      <c r="A343" s="115"/>
      <c r="B343" s="145"/>
      <c r="C343" s="117"/>
      <c r="D343" s="115"/>
      <c r="E343" s="221"/>
      <c r="F343" s="147"/>
      <c r="G343" s="147"/>
    </row>
    <row r="344" spans="1:7">
      <c r="A344" s="115"/>
      <c r="B344" s="145"/>
      <c r="C344" s="117"/>
      <c r="D344" s="115"/>
      <c r="E344" s="221"/>
      <c r="F344" s="147"/>
      <c r="G344" s="147"/>
    </row>
    <row r="345" spans="1:7">
      <c r="A345" s="115"/>
      <c r="B345" s="145"/>
      <c r="C345" s="117"/>
      <c r="D345" s="115"/>
      <c r="E345" s="221"/>
      <c r="F345" s="147"/>
      <c r="G345" s="147"/>
    </row>
    <row r="346" spans="1:7">
      <c r="A346" s="115"/>
      <c r="B346" s="145"/>
      <c r="C346" s="117"/>
      <c r="D346" s="115"/>
      <c r="E346" s="221"/>
      <c r="F346" s="147"/>
      <c r="G346" s="147"/>
    </row>
    <row r="347" spans="1:7">
      <c r="A347" s="115"/>
      <c r="B347" s="145"/>
      <c r="C347" s="117"/>
      <c r="D347" s="115"/>
      <c r="E347" s="221"/>
      <c r="F347" s="147"/>
      <c r="G347" s="147"/>
    </row>
    <row r="348" spans="1:7">
      <c r="A348" s="115"/>
      <c r="B348" s="145"/>
      <c r="C348" s="117"/>
      <c r="D348" s="115"/>
      <c r="E348" s="221"/>
      <c r="F348" s="147"/>
      <c r="G348" s="147"/>
    </row>
    <row r="349" spans="1:7">
      <c r="A349" s="115"/>
      <c r="B349" s="145"/>
      <c r="C349" s="117"/>
      <c r="D349" s="115"/>
      <c r="E349" s="221"/>
      <c r="F349" s="147"/>
      <c r="G349" s="147"/>
    </row>
    <row r="350" spans="1:7">
      <c r="A350" s="115"/>
      <c r="B350" s="145"/>
      <c r="C350" s="117"/>
      <c r="D350" s="115"/>
      <c r="E350" s="221"/>
      <c r="F350" s="147"/>
      <c r="G350" s="147"/>
    </row>
    <row r="351" spans="1:7">
      <c r="A351" s="115"/>
      <c r="B351" s="145"/>
      <c r="C351" s="117"/>
      <c r="D351" s="115"/>
      <c r="E351" s="221"/>
      <c r="F351" s="147"/>
      <c r="G351" s="147"/>
    </row>
    <row r="352" spans="1:7">
      <c r="A352" s="115"/>
      <c r="B352" s="145"/>
      <c r="C352" s="117"/>
      <c r="D352" s="115"/>
      <c r="E352" s="221"/>
      <c r="F352" s="147"/>
      <c r="G352" s="147"/>
    </row>
    <row r="353" spans="1:7">
      <c r="A353" s="115"/>
      <c r="B353" s="145"/>
      <c r="C353" s="117"/>
      <c r="D353" s="115"/>
      <c r="E353" s="221"/>
      <c r="F353" s="147"/>
      <c r="G353" s="147"/>
    </row>
    <row r="354" spans="1:7">
      <c r="A354" s="115"/>
      <c r="B354" s="145"/>
      <c r="C354" s="117"/>
      <c r="D354" s="115"/>
      <c r="E354" s="221"/>
      <c r="F354" s="147"/>
      <c r="G354" s="147"/>
    </row>
    <row r="355" spans="1:7">
      <c r="A355" s="115"/>
      <c r="B355" s="145"/>
      <c r="C355" s="117"/>
      <c r="D355" s="115"/>
      <c r="E355" s="221"/>
      <c r="F355" s="147"/>
      <c r="G355" s="147"/>
    </row>
    <row r="356" spans="1:7">
      <c r="A356" s="115"/>
      <c r="B356" s="145"/>
      <c r="C356" s="117"/>
      <c r="D356" s="115"/>
      <c r="E356" s="221"/>
      <c r="F356" s="147"/>
      <c r="G356" s="147"/>
    </row>
    <row r="357" spans="1:7">
      <c r="A357" s="115"/>
      <c r="B357" s="145"/>
      <c r="C357" s="117"/>
      <c r="D357" s="115"/>
      <c r="E357" s="221"/>
      <c r="F357" s="147"/>
      <c r="G357" s="147"/>
    </row>
    <row r="358" spans="1:7">
      <c r="A358" s="115"/>
      <c r="B358" s="145"/>
      <c r="C358" s="117"/>
      <c r="D358" s="115"/>
      <c r="E358" s="221"/>
      <c r="F358" s="147"/>
      <c r="G358" s="147"/>
    </row>
    <row r="359" spans="1:7">
      <c r="A359" s="115"/>
      <c r="B359" s="145"/>
      <c r="C359" s="117"/>
      <c r="D359" s="115"/>
      <c r="E359" s="221"/>
      <c r="F359" s="147"/>
      <c r="G359" s="147"/>
    </row>
    <row r="360" spans="1:7">
      <c r="A360" s="115"/>
      <c r="B360" s="145"/>
      <c r="C360" s="117"/>
      <c r="D360" s="115"/>
      <c r="E360" s="221"/>
      <c r="F360" s="147"/>
      <c r="G360" s="147"/>
    </row>
    <row r="361" spans="1:7">
      <c r="A361" s="115"/>
      <c r="B361" s="145"/>
      <c r="C361" s="117"/>
      <c r="D361" s="115"/>
      <c r="E361" s="221"/>
      <c r="F361" s="147"/>
      <c r="G361" s="147"/>
    </row>
    <row r="362" spans="1:7">
      <c r="A362" s="115"/>
      <c r="B362" s="145"/>
      <c r="C362" s="117"/>
      <c r="D362" s="115"/>
      <c r="E362" s="221"/>
      <c r="F362" s="147"/>
      <c r="G362" s="147"/>
    </row>
    <row r="363" spans="1:7">
      <c r="A363" s="115"/>
      <c r="B363" s="145"/>
      <c r="C363" s="117"/>
      <c r="D363" s="115"/>
      <c r="E363" s="221"/>
      <c r="F363" s="147"/>
      <c r="G363" s="147"/>
    </row>
    <row r="364" spans="1:7">
      <c r="A364" s="115"/>
      <c r="B364" s="145"/>
      <c r="C364" s="117"/>
      <c r="D364" s="115"/>
      <c r="E364" s="221"/>
      <c r="F364" s="147"/>
      <c r="G364" s="147"/>
    </row>
    <row r="365" spans="1:7">
      <c r="A365" s="115"/>
      <c r="B365" s="145"/>
      <c r="C365" s="117"/>
      <c r="D365" s="115"/>
      <c r="E365" s="221"/>
      <c r="F365" s="147"/>
      <c r="G365" s="147"/>
    </row>
    <row r="366" spans="1:7">
      <c r="A366" s="115"/>
      <c r="B366" s="145"/>
      <c r="C366" s="117"/>
      <c r="D366" s="115"/>
      <c r="E366" s="221"/>
      <c r="F366" s="147"/>
      <c r="G366" s="147"/>
    </row>
    <row r="367" spans="1:7">
      <c r="A367" s="115"/>
      <c r="B367" s="145"/>
      <c r="C367" s="117"/>
      <c r="D367" s="115"/>
      <c r="E367" s="221"/>
      <c r="F367" s="147"/>
      <c r="G367" s="147"/>
    </row>
    <row r="368" spans="1:7">
      <c r="A368" s="115"/>
      <c r="B368" s="145"/>
      <c r="C368" s="117"/>
      <c r="D368" s="115"/>
      <c r="E368" s="221"/>
      <c r="F368" s="147"/>
      <c r="G368" s="147"/>
    </row>
    <row r="369" spans="1:7">
      <c r="A369" s="115"/>
      <c r="B369" s="145"/>
      <c r="C369" s="117"/>
      <c r="D369" s="115"/>
      <c r="E369" s="221"/>
      <c r="F369" s="147"/>
      <c r="G369" s="147"/>
    </row>
    <row r="370" spans="1:7">
      <c r="A370" s="115"/>
      <c r="B370" s="145"/>
      <c r="C370" s="117"/>
      <c r="D370" s="115"/>
      <c r="E370" s="221"/>
      <c r="F370" s="147"/>
      <c r="G370" s="147"/>
    </row>
    <row r="371" spans="1:7">
      <c r="A371" s="115"/>
      <c r="B371" s="145"/>
      <c r="C371" s="117"/>
      <c r="D371" s="115"/>
      <c r="E371" s="221"/>
      <c r="F371" s="147"/>
      <c r="G371" s="147"/>
    </row>
    <row r="372" spans="1:7">
      <c r="A372" s="115"/>
      <c r="B372" s="145"/>
      <c r="C372" s="117"/>
      <c r="D372" s="115"/>
      <c r="E372" s="221"/>
      <c r="F372" s="147"/>
      <c r="G372" s="147"/>
    </row>
    <row r="373" spans="1:7">
      <c r="A373" s="115"/>
      <c r="B373" s="145"/>
      <c r="C373" s="117"/>
      <c r="D373" s="115"/>
      <c r="E373" s="221"/>
      <c r="F373" s="147"/>
      <c r="G373" s="147"/>
    </row>
    <row r="374" spans="1:7">
      <c r="A374" s="115"/>
      <c r="B374" s="145"/>
      <c r="C374" s="117"/>
      <c r="D374" s="115"/>
      <c r="E374" s="221"/>
      <c r="F374" s="147"/>
      <c r="G374" s="147"/>
    </row>
    <row r="375" spans="1:7">
      <c r="A375" s="115"/>
      <c r="B375" s="145"/>
      <c r="C375" s="117"/>
      <c r="D375" s="115"/>
      <c r="E375" s="221"/>
      <c r="F375" s="147"/>
      <c r="G375" s="147"/>
    </row>
    <row r="376" spans="1:7">
      <c r="A376" s="115"/>
      <c r="B376" s="145"/>
      <c r="C376" s="117"/>
      <c r="D376" s="115"/>
      <c r="E376" s="221"/>
      <c r="F376" s="147"/>
      <c r="G376" s="147"/>
    </row>
    <row r="377" spans="1:7">
      <c r="A377" s="115"/>
      <c r="B377" s="145"/>
      <c r="C377" s="117"/>
      <c r="D377" s="115"/>
      <c r="E377" s="221"/>
      <c r="F377" s="147"/>
      <c r="G377" s="147"/>
    </row>
    <row r="378" spans="1:7">
      <c r="A378" s="115"/>
      <c r="B378" s="145"/>
      <c r="C378" s="117"/>
      <c r="D378" s="115"/>
      <c r="E378" s="221"/>
      <c r="F378" s="147"/>
      <c r="G378" s="147"/>
    </row>
    <row r="379" spans="1:7">
      <c r="A379" s="115"/>
      <c r="B379" s="145"/>
      <c r="C379" s="117"/>
      <c r="D379" s="115"/>
      <c r="E379" s="221"/>
      <c r="F379" s="147"/>
      <c r="G379" s="147"/>
    </row>
    <row r="380" spans="1:7">
      <c r="A380" s="115"/>
      <c r="B380" s="145"/>
      <c r="C380" s="117"/>
      <c r="D380" s="115"/>
      <c r="E380" s="221"/>
      <c r="F380" s="147"/>
      <c r="G380" s="147"/>
    </row>
    <row r="381" spans="1:7">
      <c r="A381" s="115"/>
      <c r="B381" s="145"/>
      <c r="C381" s="117"/>
      <c r="D381" s="115"/>
      <c r="E381" s="221"/>
      <c r="F381" s="147"/>
      <c r="G381" s="147"/>
    </row>
    <row r="382" spans="1:7">
      <c r="A382" s="115"/>
      <c r="B382" s="145"/>
      <c r="C382" s="117"/>
      <c r="D382" s="115"/>
      <c r="E382" s="221"/>
      <c r="F382" s="147"/>
      <c r="G382" s="147"/>
    </row>
    <row r="383" spans="1:7">
      <c r="A383" s="115"/>
      <c r="B383" s="145"/>
      <c r="C383" s="117"/>
      <c r="D383" s="115"/>
      <c r="E383" s="221"/>
      <c r="F383" s="147"/>
      <c r="G383" s="147"/>
    </row>
    <row r="384" spans="1:7">
      <c r="A384" s="115"/>
      <c r="B384" s="145"/>
      <c r="C384" s="117"/>
      <c r="D384" s="115"/>
      <c r="E384" s="221"/>
      <c r="F384" s="147"/>
      <c r="G384" s="147"/>
    </row>
    <row r="385" spans="1:7">
      <c r="A385" s="115"/>
      <c r="B385" s="145"/>
      <c r="C385" s="117"/>
      <c r="D385" s="115"/>
      <c r="E385" s="221"/>
      <c r="F385" s="147"/>
      <c r="G385" s="147"/>
    </row>
    <row r="386" spans="1:7">
      <c r="A386" s="115"/>
      <c r="B386" s="145"/>
      <c r="C386" s="117"/>
      <c r="D386" s="115"/>
      <c r="E386" s="221"/>
      <c r="F386" s="147"/>
      <c r="G386" s="147"/>
    </row>
    <row r="387" spans="1:7">
      <c r="A387" s="115"/>
      <c r="B387" s="145"/>
      <c r="C387" s="117"/>
      <c r="D387" s="115"/>
      <c r="E387" s="221"/>
      <c r="F387" s="147"/>
      <c r="G387" s="147"/>
    </row>
    <row r="388" spans="1:7">
      <c r="A388" s="115"/>
      <c r="B388" s="145"/>
      <c r="C388" s="117"/>
      <c r="D388" s="115"/>
      <c r="E388" s="221"/>
      <c r="F388" s="147"/>
      <c r="G388" s="147"/>
    </row>
    <row r="389" spans="1:7">
      <c r="A389" s="115"/>
      <c r="B389" s="145"/>
      <c r="C389" s="117"/>
      <c r="D389" s="115"/>
      <c r="E389" s="221"/>
      <c r="F389" s="147"/>
      <c r="G389" s="147"/>
    </row>
    <row r="390" spans="1:7">
      <c r="A390" s="115"/>
      <c r="B390" s="145"/>
      <c r="C390" s="117"/>
      <c r="D390" s="115"/>
      <c r="E390" s="221"/>
      <c r="F390" s="147"/>
      <c r="G390" s="147"/>
    </row>
    <row r="391" spans="1:7">
      <c r="A391" s="115"/>
      <c r="B391" s="145"/>
      <c r="C391" s="117"/>
      <c r="D391" s="115"/>
      <c r="E391" s="221"/>
      <c r="F391" s="147"/>
      <c r="G391" s="147"/>
    </row>
    <row r="392" spans="1:7">
      <c r="A392" s="115"/>
      <c r="B392" s="145"/>
      <c r="C392" s="117"/>
      <c r="D392" s="115"/>
      <c r="E392" s="221"/>
      <c r="F392" s="147"/>
      <c r="G392" s="147"/>
    </row>
    <row r="393" spans="1:7">
      <c r="A393" s="115"/>
      <c r="B393" s="145"/>
      <c r="C393" s="117"/>
      <c r="D393" s="115"/>
      <c r="E393" s="221"/>
      <c r="F393" s="147"/>
      <c r="G393" s="147"/>
    </row>
    <row r="394" spans="1:7">
      <c r="A394" s="115"/>
      <c r="B394" s="145"/>
      <c r="C394" s="117"/>
      <c r="D394" s="115"/>
      <c r="E394" s="221"/>
      <c r="F394" s="147"/>
      <c r="G394" s="147"/>
    </row>
    <row r="395" spans="1:7">
      <c r="A395" s="115"/>
      <c r="B395" s="145"/>
      <c r="C395" s="117"/>
      <c r="D395" s="115"/>
      <c r="E395" s="221"/>
      <c r="F395" s="147"/>
      <c r="G395" s="147"/>
    </row>
    <row r="396" spans="1:7">
      <c r="A396" s="115"/>
      <c r="B396" s="145"/>
      <c r="C396" s="117"/>
      <c r="D396" s="115"/>
      <c r="E396" s="221"/>
      <c r="F396" s="147"/>
      <c r="G396" s="147"/>
    </row>
    <row r="397" spans="1:7">
      <c r="A397" s="115"/>
      <c r="B397" s="145"/>
      <c r="C397" s="117"/>
      <c r="D397" s="115"/>
      <c r="E397" s="221"/>
      <c r="F397" s="147"/>
      <c r="G397" s="147"/>
    </row>
    <row r="398" spans="1:7">
      <c r="A398" s="115"/>
      <c r="B398" s="145"/>
      <c r="C398" s="117"/>
      <c r="D398" s="115"/>
      <c r="E398" s="221"/>
      <c r="F398" s="147"/>
      <c r="G398" s="147"/>
    </row>
    <row r="399" spans="1:7">
      <c r="A399" s="115"/>
      <c r="B399" s="145"/>
      <c r="C399" s="117"/>
      <c r="D399" s="115"/>
      <c r="E399" s="221"/>
      <c r="F399" s="147"/>
      <c r="G399" s="147"/>
    </row>
    <row r="400" spans="1:7">
      <c r="A400" s="115"/>
      <c r="B400" s="145"/>
      <c r="C400" s="117"/>
      <c r="D400" s="115"/>
      <c r="E400" s="221"/>
      <c r="F400" s="147"/>
      <c r="G400" s="147"/>
    </row>
    <row r="401" spans="1:7">
      <c r="A401" s="115"/>
      <c r="B401" s="145"/>
      <c r="C401" s="117"/>
      <c r="D401" s="115"/>
      <c r="E401" s="221"/>
      <c r="F401" s="147"/>
      <c r="G401" s="147"/>
    </row>
    <row r="402" spans="1:7">
      <c r="A402" s="115"/>
      <c r="B402" s="145"/>
      <c r="C402" s="117"/>
      <c r="D402" s="115"/>
      <c r="E402" s="221"/>
      <c r="F402" s="147"/>
      <c r="G402" s="147"/>
    </row>
    <row r="403" spans="1:7">
      <c r="A403" s="115"/>
      <c r="B403" s="145"/>
      <c r="C403" s="117"/>
      <c r="D403" s="115"/>
      <c r="E403" s="221"/>
      <c r="F403" s="147"/>
      <c r="G403" s="147"/>
    </row>
    <row r="404" spans="1:7">
      <c r="A404" s="115"/>
      <c r="B404" s="145"/>
      <c r="C404" s="117"/>
      <c r="D404" s="115"/>
      <c r="E404" s="221"/>
      <c r="F404" s="147"/>
      <c r="G404" s="147"/>
    </row>
    <row r="405" spans="1:7">
      <c r="A405" s="115"/>
      <c r="B405" s="145"/>
      <c r="C405" s="117"/>
      <c r="D405" s="115"/>
      <c r="E405" s="221"/>
      <c r="F405" s="147"/>
      <c r="G405" s="147"/>
    </row>
    <row r="406" spans="1:7">
      <c r="A406" s="115"/>
      <c r="B406" s="145"/>
      <c r="C406" s="117"/>
      <c r="D406" s="115"/>
      <c r="E406" s="221"/>
      <c r="F406" s="147"/>
      <c r="G406" s="147"/>
    </row>
    <row r="407" spans="1:7">
      <c r="A407" s="115"/>
      <c r="B407" s="145"/>
      <c r="C407" s="117"/>
      <c r="D407" s="115"/>
      <c r="E407" s="221"/>
      <c r="F407" s="147"/>
      <c r="G407" s="147"/>
    </row>
    <row r="408" spans="1:7">
      <c r="A408" s="115"/>
      <c r="B408" s="145"/>
      <c r="C408" s="117"/>
      <c r="D408" s="115"/>
      <c r="E408" s="221"/>
      <c r="F408" s="147"/>
      <c r="G408" s="147"/>
    </row>
    <row r="409" spans="1:7">
      <c r="A409" s="115"/>
      <c r="B409" s="145"/>
      <c r="C409" s="117"/>
      <c r="D409" s="115"/>
      <c r="E409" s="221"/>
      <c r="F409" s="147"/>
      <c r="G409" s="147"/>
    </row>
    <row r="410" spans="1:7">
      <c r="A410" s="115"/>
      <c r="B410" s="145"/>
      <c r="C410" s="117"/>
      <c r="D410" s="115"/>
      <c r="E410" s="221"/>
      <c r="F410" s="147"/>
      <c r="G410" s="147"/>
    </row>
    <row r="411" spans="1:7">
      <c r="A411" s="115"/>
      <c r="B411" s="145"/>
      <c r="C411" s="117"/>
      <c r="D411" s="115"/>
      <c r="E411" s="221"/>
      <c r="F411" s="147"/>
      <c r="G411" s="147"/>
    </row>
    <row r="412" spans="1:7">
      <c r="A412" s="115"/>
      <c r="B412" s="145"/>
      <c r="C412" s="117"/>
      <c r="D412" s="115"/>
      <c r="E412" s="221"/>
      <c r="F412" s="147"/>
      <c r="G412" s="147"/>
    </row>
    <row r="413" spans="1:7">
      <c r="A413" s="115"/>
      <c r="B413" s="145"/>
      <c r="C413" s="117"/>
      <c r="D413" s="115"/>
      <c r="E413" s="221"/>
      <c r="F413" s="147"/>
      <c r="G413" s="147"/>
    </row>
    <row r="414" spans="1:7">
      <c r="A414" s="115"/>
      <c r="B414" s="145"/>
      <c r="C414" s="117"/>
      <c r="D414" s="115"/>
      <c r="E414" s="221"/>
      <c r="F414" s="147"/>
      <c r="G414" s="147"/>
    </row>
    <row r="415" spans="1:7">
      <c r="A415" s="115"/>
      <c r="B415" s="145"/>
      <c r="C415" s="117"/>
      <c r="D415" s="115"/>
      <c r="E415" s="221"/>
      <c r="F415" s="147"/>
      <c r="G415" s="147"/>
    </row>
    <row r="416" spans="1:7">
      <c r="A416" s="115"/>
      <c r="B416" s="145"/>
      <c r="C416" s="117"/>
      <c r="D416" s="115"/>
      <c r="E416" s="221"/>
      <c r="F416" s="147"/>
      <c r="G416" s="147"/>
    </row>
    <row r="417" spans="1:7">
      <c r="A417" s="115"/>
      <c r="B417" s="145"/>
      <c r="C417" s="117"/>
      <c r="D417" s="115"/>
      <c r="E417" s="221"/>
      <c r="F417" s="147"/>
      <c r="G417" s="147"/>
    </row>
    <row r="418" spans="1:7">
      <c r="A418" s="115"/>
      <c r="B418" s="145"/>
      <c r="C418" s="117"/>
      <c r="D418" s="115"/>
      <c r="E418" s="221"/>
      <c r="F418" s="147"/>
      <c r="G418" s="147"/>
    </row>
    <row r="419" spans="1:7">
      <c r="A419" s="115"/>
      <c r="B419" s="145"/>
      <c r="C419" s="117"/>
      <c r="D419" s="115"/>
      <c r="E419" s="221"/>
      <c r="F419" s="147"/>
      <c r="G419" s="147"/>
    </row>
    <row r="420" spans="1:7">
      <c r="A420" s="115"/>
      <c r="B420" s="145"/>
      <c r="C420" s="117"/>
      <c r="D420" s="115"/>
      <c r="E420" s="221"/>
      <c r="F420" s="147"/>
      <c r="G420" s="147"/>
    </row>
    <row r="421" spans="1:7">
      <c r="A421" s="115"/>
      <c r="B421" s="145"/>
      <c r="C421" s="117"/>
      <c r="D421" s="115"/>
      <c r="E421" s="221"/>
      <c r="F421" s="147"/>
      <c r="G421" s="147"/>
    </row>
    <row r="422" spans="1:7">
      <c r="A422" s="115"/>
      <c r="B422" s="145"/>
      <c r="C422" s="117"/>
      <c r="D422" s="115"/>
      <c r="E422" s="221"/>
      <c r="F422" s="147"/>
      <c r="G422" s="147"/>
    </row>
    <row r="423" spans="1:7">
      <c r="A423" s="115"/>
      <c r="B423" s="145"/>
      <c r="C423" s="117"/>
      <c r="D423" s="115"/>
      <c r="E423" s="221"/>
      <c r="F423" s="147"/>
      <c r="G423" s="147"/>
    </row>
    <row r="424" spans="1:7">
      <c r="A424" s="115"/>
      <c r="B424" s="145"/>
      <c r="C424" s="117"/>
      <c r="D424" s="115"/>
      <c r="E424" s="221"/>
      <c r="F424" s="147"/>
      <c r="G424" s="147"/>
    </row>
    <row r="425" spans="1:7">
      <c r="A425" s="115"/>
      <c r="B425" s="145"/>
      <c r="C425" s="117"/>
      <c r="D425" s="115"/>
      <c r="E425" s="221"/>
      <c r="F425" s="147"/>
      <c r="G425" s="147"/>
    </row>
    <row r="426" spans="1:7">
      <c r="A426" s="115"/>
      <c r="B426" s="145"/>
      <c r="C426" s="117"/>
      <c r="D426" s="115"/>
      <c r="E426" s="221"/>
      <c r="F426" s="147"/>
      <c r="G426" s="147"/>
    </row>
    <row r="427" spans="1:7">
      <c r="A427" s="115"/>
      <c r="B427" s="145"/>
      <c r="C427" s="117"/>
      <c r="D427" s="115"/>
      <c r="E427" s="221"/>
      <c r="F427" s="147"/>
      <c r="G427" s="147"/>
    </row>
    <row r="428" spans="1:7">
      <c r="A428" s="115"/>
      <c r="B428" s="145"/>
      <c r="C428" s="117"/>
      <c r="D428" s="115"/>
      <c r="E428" s="221"/>
      <c r="F428" s="147"/>
      <c r="G428" s="147"/>
    </row>
    <row r="429" spans="1:7">
      <c r="A429" s="115"/>
      <c r="B429" s="145"/>
      <c r="C429" s="117"/>
      <c r="D429" s="115"/>
      <c r="E429" s="221"/>
      <c r="F429" s="147"/>
      <c r="G429" s="147"/>
    </row>
    <row r="430" spans="1:7">
      <c r="A430" s="115"/>
      <c r="B430" s="145"/>
      <c r="C430" s="117"/>
      <c r="D430" s="115"/>
      <c r="E430" s="221"/>
      <c r="F430" s="147"/>
      <c r="G430" s="147"/>
    </row>
    <row r="431" spans="1:7">
      <c r="A431" s="115"/>
      <c r="B431" s="145"/>
      <c r="C431" s="117"/>
      <c r="D431" s="115"/>
      <c r="E431" s="221"/>
      <c r="F431" s="147"/>
      <c r="G431" s="147"/>
    </row>
    <row r="432" spans="1:7">
      <c r="A432" s="115"/>
      <c r="B432" s="145"/>
      <c r="C432" s="117"/>
      <c r="D432" s="115"/>
      <c r="E432" s="221"/>
      <c r="F432" s="147"/>
      <c r="G432" s="147"/>
    </row>
    <row r="433" spans="1:7">
      <c r="A433" s="115"/>
      <c r="B433" s="145"/>
      <c r="C433" s="117"/>
      <c r="D433" s="115"/>
      <c r="E433" s="221"/>
      <c r="F433" s="147"/>
      <c r="G433" s="147"/>
    </row>
    <row r="434" spans="1:7">
      <c r="A434" s="115"/>
      <c r="B434" s="145"/>
      <c r="C434" s="117"/>
      <c r="D434" s="115"/>
      <c r="E434" s="221"/>
      <c r="F434" s="147"/>
      <c r="G434" s="147"/>
    </row>
    <row r="435" spans="1:7">
      <c r="A435" s="115"/>
      <c r="B435" s="145"/>
      <c r="C435" s="117"/>
      <c r="D435" s="115"/>
      <c r="E435" s="221"/>
      <c r="F435" s="147"/>
      <c r="G435" s="147"/>
    </row>
    <row r="436" spans="1:7">
      <c r="A436" s="115"/>
      <c r="B436" s="145"/>
      <c r="C436" s="117"/>
      <c r="D436" s="115"/>
      <c r="E436" s="221"/>
      <c r="F436" s="147"/>
      <c r="G436" s="147"/>
    </row>
    <row r="437" spans="1:7">
      <c r="A437" s="115"/>
      <c r="B437" s="145"/>
      <c r="C437" s="117"/>
      <c r="D437" s="115"/>
      <c r="E437" s="221"/>
      <c r="F437" s="147"/>
      <c r="G437" s="147"/>
    </row>
    <row r="438" spans="1:7">
      <c r="A438" s="115"/>
      <c r="B438" s="145"/>
      <c r="C438" s="117"/>
      <c r="D438" s="115"/>
      <c r="E438" s="221"/>
      <c r="F438" s="147"/>
      <c r="G438" s="147"/>
    </row>
    <row r="439" spans="1:7">
      <c r="A439" s="115"/>
      <c r="B439" s="145"/>
      <c r="C439" s="117"/>
      <c r="D439" s="115"/>
      <c r="E439" s="221"/>
      <c r="F439" s="147"/>
      <c r="G439" s="147"/>
    </row>
    <row r="440" spans="1:7">
      <c r="A440" s="115"/>
      <c r="B440" s="145"/>
      <c r="C440" s="117"/>
      <c r="D440" s="115"/>
      <c r="E440" s="221"/>
      <c r="F440" s="147"/>
      <c r="G440" s="147"/>
    </row>
    <row r="441" spans="1:7">
      <c r="A441" s="115"/>
      <c r="B441" s="145"/>
      <c r="C441" s="117"/>
      <c r="D441" s="115"/>
      <c r="E441" s="221"/>
      <c r="F441" s="147"/>
      <c r="G441" s="147"/>
    </row>
    <row r="442" spans="1:7">
      <c r="A442" s="115"/>
      <c r="B442" s="145"/>
      <c r="C442" s="117"/>
      <c r="D442" s="115"/>
      <c r="E442" s="221"/>
      <c r="F442" s="147"/>
      <c r="G442" s="147"/>
    </row>
    <row r="443" spans="1:7">
      <c r="A443" s="115"/>
      <c r="B443" s="145"/>
      <c r="C443" s="117"/>
      <c r="D443" s="115"/>
      <c r="E443" s="221"/>
      <c r="F443" s="147"/>
      <c r="G443" s="147"/>
    </row>
    <row r="444" spans="1:7">
      <c r="A444" s="115"/>
      <c r="B444" s="145"/>
      <c r="C444" s="117"/>
      <c r="D444" s="115"/>
      <c r="E444" s="221"/>
      <c r="F444" s="147"/>
      <c r="G444" s="147"/>
    </row>
    <row r="445" spans="1:7">
      <c r="A445" s="115"/>
      <c r="B445" s="145"/>
      <c r="C445" s="117"/>
      <c r="D445" s="115"/>
      <c r="E445" s="221"/>
      <c r="F445" s="147"/>
      <c r="G445" s="147"/>
    </row>
    <row r="446" spans="1:7">
      <c r="A446" s="115"/>
      <c r="B446" s="145"/>
      <c r="C446" s="117"/>
      <c r="D446" s="115"/>
      <c r="E446" s="221"/>
      <c r="F446" s="147"/>
      <c r="G446" s="147"/>
    </row>
    <row r="447" spans="1:7">
      <c r="A447" s="115"/>
      <c r="B447" s="145"/>
      <c r="C447" s="117"/>
      <c r="D447" s="115"/>
      <c r="E447" s="221"/>
      <c r="F447" s="147"/>
      <c r="G447" s="147"/>
    </row>
    <row r="448" spans="1:7">
      <c r="A448" s="115"/>
      <c r="B448" s="145"/>
      <c r="C448" s="117"/>
      <c r="D448" s="115"/>
      <c r="E448" s="221"/>
      <c r="F448" s="147"/>
      <c r="G448" s="147"/>
    </row>
    <row r="449" spans="1:7">
      <c r="A449" s="115"/>
      <c r="B449" s="145"/>
      <c r="C449" s="117"/>
      <c r="D449" s="115"/>
      <c r="E449" s="221"/>
      <c r="F449" s="147"/>
      <c r="G449" s="147"/>
    </row>
    <row r="450" spans="1:7">
      <c r="A450" s="115"/>
      <c r="B450" s="145"/>
      <c r="C450" s="117"/>
      <c r="D450" s="115"/>
      <c r="E450" s="221"/>
      <c r="F450" s="147"/>
      <c r="G450" s="147"/>
    </row>
    <row r="451" spans="1:7">
      <c r="A451" s="115"/>
      <c r="B451" s="145"/>
      <c r="C451" s="117"/>
      <c r="D451" s="115"/>
      <c r="E451" s="221"/>
      <c r="F451" s="147"/>
      <c r="G451" s="147"/>
    </row>
    <row r="452" spans="1:7">
      <c r="A452" s="115"/>
      <c r="B452" s="145"/>
      <c r="C452" s="117"/>
      <c r="D452" s="115"/>
      <c r="E452" s="221"/>
      <c r="F452" s="147"/>
      <c r="G452" s="147"/>
    </row>
    <row r="453" spans="1:7">
      <c r="A453" s="115"/>
      <c r="B453" s="145"/>
      <c r="C453" s="117"/>
      <c r="D453" s="115"/>
      <c r="E453" s="221"/>
      <c r="F453" s="147"/>
      <c r="G453" s="147"/>
    </row>
    <row r="454" spans="1:7">
      <c r="A454" s="115"/>
      <c r="B454" s="145"/>
      <c r="C454" s="117"/>
      <c r="D454" s="115"/>
      <c r="E454" s="221"/>
      <c r="F454" s="147"/>
      <c r="G454" s="147"/>
    </row>
    <row r="455" spans="1:7">
      <c r="A455" s="115"/>
      <c r="B455" s="145"/>
      <c r="C455" s="117"/>
      <c r="D455" s="115"/>
      <c r="E455" s="221"/>
      <c r="F455" s="147"/>
      <c r="G455" s="147"/>
    </row>
    <row r="456" spans="1:7">
      <c r="A456" s="115"/>
      <c r="B456" s="145"/>
      <c r="C456" s="117"/>
      <c r="D456" s="115"/>
      <c r="E456" s="221"/>
      <c r="F456" s="147"/>
      <c r="G456" s="147"/>
    </row>
    <row r="457" spans="1:7">
      <c r="A457" s="115"/>
      <c r="B457" s="145"/>
      <c r="C457" s="117"/>
      <c r="D457" s="115"/>
      <c r="E457" s="221"/>
      <c r="F457" s="147"/>
      <c r="G457" s="147"/>
    </row>
    <row r="458" spans="1:7">
      <c r="A458" s="115"/>
      <c r="B458" s="145"/>
      <c r="C458" s="117"/>
      <c r="D458" s="115"/>
      <c r="E458" s="221"/>
      <c r="F458" s="147"/>
      <c r="G458" s="147"/>
    </row>
    <row r="459" spans="1:7">
      <c r="A459" s="115"/>
      <c r="B459" s="145"/>
      <c r="C459" s="117"/>
      <c r="D459" s="115"/>
      <c r="E459" s="221"/>
      <c r="F459" s="147"/>
      <c r="G459" s="147"/>
    </row>
    <row r="460" spans="1:7">
      <c r="A460" s="115"/>
      <c r="B460" s="145"/>
      <c r="C460" s="117"/>
      <c r="D460" s="115"/>
      <c r="E460" s="221"/>
      <c r="F460" s="147"/>
      <c r="G460" s="147"/>
    </row>
    <row r="461" spans="1:7">
      <c r="A461" s="115"/>
      <c r="B461" s="145"/>
      <c r="C461" s="117"/>
      <c r="D461" s="115"/>
      <c r="E461" s="221"/>
      <c r="F461" s="147"/>
      <c r="G461" s="147"/>
    </row>
    <row r="462" spans="1:7">
      <c r="A462" s="115"/>
      <c r="B462" s="145"/>
      <c r="C462" s="117"/>
      <c r="D462" s="115"/>
      <c r="E462" s="221"/>
      <c r="F462" s="147"/>
      <c r="G462" s="147"/>
    </row>
    <row r="463" spans="1:7">
      <c r="A463" s="115"/>
      <c r="B463" s="145"/>
      <c r="C463" s="117"/>
      <c r="D463" s="115"/>
      <c r="E463" s="221"/>
      <c r="F463" s="147"/>
      <c r="G463" s="147"/>
    </row>
    <row r="464" spans="1:7">
      <c r="A464" s="115"/>
      <c r="B464" s="145"/>
      <c r="C464" s="117"/>
      <c r="D464" s="115"/>
      <c r="E464" s="221"/>
      <c r="F464" s="147"/>
      <c r="G464" s="147"/>
    </row>
    <row r="465" spans="1:7">
      <c r="A465" s="115"/>
      <c r="B465" s="145"/>
      <c r="C465" s="117"/>
      <c r="D465" s="115"/>
      <c r="E465" s="221"/>
      <c r="F465" s="147"/>
      <c r="G465" s="147"/>
    </row>
    <row r="466" spans="1:7">
      <c r="A466" s="115"/>
      <c r="B466" s="145"/>
      <c r="C466" s="117"/>
      <c r="D466" s="115"/>
      <c r="E466" s="221"/>
      <c r="F466" s="147"/>
      <c r="G466" s="147"/>
    </row>
    <row r="467" spans="1:7">
      <c r="A467" s="115"/>
      <c r="B467" s="145"/>
      <c r="C467" s="117"/>
      <c r="D467" s="115"/>
      <c r="E467" s="221"/>
      <c r="F467" s="147"/>
      <c r="G467" s="147"/>
    </row>
    <row r="468" spans="1:7">
      <c r="A468" s="115"/>
      <c r="B468" s="145"/>
      <c r="C468" s="117"/>
      <c r="D468" s="115"/>
      <c r="E468" s="221"/>
      <c r="F468" s="147"/>
      <c r="G468" s="147"/>
    </row>
    <row r="469" spans="1:7">
      <c r="A469" s="115"/>
      <c r="B469" s="145"/>
      <c r="C469" s="117"/>
      <c r="D469" s="115"/>
      <c r="E469" s="221"/>
      <c r="F469" s="147"/>
      <c r="G469" s="147"/>
    </row>
    <row r="470" spans="1:7">
      <c r="A470" s="115"/>
      <c r="B470" s="145"/>
      <c r="C470" s="117"/>
      <c r="D470" s="115"/>
      <c r="E470" s="221"/>
      <c r="F470" s="147"/>
      <c r="G470" s="147"/>
    </row>
    <row r="471" spans="1:7">
      <c r="A471" s="115"/>
      <c r="B471" s="145"/>
      <c r="C471" s="117"/>
      <c r="D471" s="115"/>
      <c r="E471" s="221"/>
      <c r="F471" s="147"/>
      <c r="G471" s="147"/>
    </row>
    <row r="472" spans="1:7">
      <c r="A472" s="115"/>
      <c r="B472" s="145"/>
      <c r="C472" s="117"/>
      <c r="D472" s="115"/>
      <c r="E472" s="221"/>
      <c r="F472" s="147"/>
      <c r="G472" s="147"/>
    </row>
    <row r="473" spans="1:7">
      <c r="A473" s="115"/>
      <c r="B473" s="145"/>
      <c r="C473" s="117"/>
      <c r="D473" s="115"/>
      <c r="E473" s="221"/>
      <c r="F473" s="147"/>
      <c r="G473" s="147"/>
    </row>
    <row r="474" spans="1:7">
      <c r="A474" s="115"/>
      <c r="B474" s="145"/>
      <c r="C474" s="117"/>
      <c r="D474" s="115"/>
      <c r="E474" s="221"/>
      <c r="F474" s="147"/>
      <c r="G474" s="147"/>
    </row>
    <row r="475" spans="1:7">
      <c r="A475" s="115"/>
      <c r="B475" s="145"/>
      <c r="C475" s="117"/>
      <c r="D475" s="115"/>
      <c r="E475" s="221"/>
      <c r="F475" s="147"/>
      <c r="G475" s="147"/>
    </row>
    <row r="476" spans="1:7">
      <c r="A476" s="115"/>
      <c r="B476" s="145"/>
      <c r="C476" s="117"/>
      <c r="D476" s="115"/>
      <c r="E476" s="221"/>
      <c r="F476" s="147"/>
      <c r="G476" s="147"/>
    </row>
    <row r="477" spans="1:7">
      <c r="A477" s="115"/>
      <c r="B477" s="145"/>
      <c r="C477" s="117"/>
      <c r="D477" s="115"/>
      <c r="E477" s="221"/>
      <c r="F477" s="147"/>
      <c r="G477" s="147"/>
    </row>
    <row r="478" spans="1:7">
      <c r="A478" s="115"/>
      <c r="B478" s="145"/>
      <c r="C478" s="117"/>
      <c r="D478" s="115"/>
      <c r="E478" s="221"/>
      <c r="F478" s="147"/>
      <c r="G478" s="147"/>
    </row>
    <row r="479" spans="1:7">
      <c r="A479" s="115"/>
      <c r="B479" s="145"/>
      <c r="C479" s="117"/>
      <c r="D479" s="115"/>
      <c r="E479" s="221"/>
      <c r="F479" s="147"/>
      <c r="G479" s="147"/>
    </row>
    <row r="480" spans="1:7">
      <c r="A480" s="115"/>
      <c r="B480" s="145"/>
      <c r="C480" s="117"/>
      <c r="D480" s="115"/>
      <c r="E480" s="221"/>
      <c r="F480" s="147"/>
      <c r="G480" s="147"/>
    </row>
    <row r="481" spans="1:7">
      <c r="A481" s="115"/>
      <c r="B481" s="145"/>
      <c r="C481" s="117"/>
      <c r="D481" s="115"/>
      <c r="E481" s="221"/>
      <c r="F481" s="147"/>
      <c r="G481" s="147"/>
    </row>
    <row r="482" spans="1:7">
      <c r="A482" s="115"/>
      <c r="B482" s="145"/>
      <c r="C482" s="117"/>
      <c r="D482" s="115"/>
      <c r="E482" s="221"/>
      <c r="F482" s="147"/>
      <c r="G482" s="147"/>
    </row>
    <row r="483" spans="1:7">
      <c r="A483" s="115"/>
      <c r="B483" s="145"/>
      <c r="C483" s="117"/>
      <c r="D483" s="115"/>
      <c r="E483" s="221"/>
      <c r="F483" s="147"/>
      <c r="G483" s="147"/>
    </row>
    <row r="484" spans="1:7">
      <c r="A484" s="115"/>
      <c r="B484" s="145"/>
      <c r="C484" s="117"/>
      <c r="D484" s="115"/>
      <c r="E484" s="221"/>
      <c r="F484" s="147"/>
      <c r="G484" s="147"/>
    </row>
    <row r="485" spans="1:7">
      <c r="A485" s="115"/>
      <c r="B485" s="145"/>
      <c r="C485" s="117"/>
      <c r="D485" s="115"/>
      <c r="E485" s="221"/>
      <c r="F485" s="147"/>
      <c r="G485" s="147"/>
    </row>
    <row r="486" spans="1:7">
      <c r="A486" s="115"/>
      <c r="B486" s="145"/>
      <c r="C486" s="117"/>
      <c r="D486" s="115"/>
      <c r="E486" s="221"/>
      <c r="F486" s="147"/>
      <c r="G486" s="147"/>
    </row>
    <row r="487" spans="1:7">
      <c r="A487" s="115"/>
      <c r="B487" s="145"/>
      <c r="C487" s="117"/>
      <c r="D487" s="115"/>
      <c r="E487" s="221"/>
      <c r="F487" s="147"/>
      <c r="G487" s="147"/>
    </row>
    <row r="488" spans="1:7">
      <c r="A488" s="115"/>
      <c r="B488" s="145"/>
      <c r="C488" s="117"/>
      <c r="D488" s="115"/>
      <c r="E488" s="221"/>
      <c r="F488" s="147"/>
      <c r="G488" s="147"/>
    </row>
    <row r="489" spans="1:7">
      <c r="A489" s="115"/>
      <c r="B489" s="145"/>
      <c r="C489" s="117"/>
      <c r="D489" s="115"/>
      <c r="E489" s="221"/>
      <c r="F489" s="147"/>
      <c r="G489" s="147"/>
    </row>
    <row r="490" spans="1:7">
      <c r="A490" s="115"/>
      <c r="B490" s="145"/>
      <c r="C490" s="117"/>
      <c r="D490" s="115"/>
      <c r="E490" s="221"/>
      <c r="F490" s="147"/>
      <c r="G490" s="147"/>
    </row>
    <row r="491" spans="1:7">
      <c r="A491" s="115"/>
      <c r="B491" s="145"/>
      <c r="C491" s="117"/>
      <c r="D491" s="115"/>
      <c r="E491" s="221"/>
      <c r="F491" s="147"/>
      <c r="G491" s="147"/>
    </row>
    <row r="492" spans="1:7">
      <c r="A492" s="115"/>
      <c r="B492" s="145"/>
      <c r="C492" s="117"/>
      <c r="D492" s="115"/>
      <c r="E492" s="221"/>
      <c r="F492" s="147"/>
      <c r="G492" s="147"/>
    </row>
    <row r="493" spans="1:7">
      <c r="A493" s="115"/>
      <c r="B493" s="145"/>
      <c r="C493" s="117"/>
      <c r="D493" s="115"/>
      <c r="E493" s="221"/>
      <c r="F493" s="147"/>
      <c r="G493" s="147"/>
    </row>
    <row r="494" spans="1:7">
      <c r="A494" s="115"/>
      <c r="B494" s="145"/>
      <c r="C494" s="117"/>
      <c r="D494" s="115"/>
      <c r="E494" s="221"/>
      <c r="F494" s="147"/>
      <c r="G494" s="147"/>
    </row>
    <row r="495" spans="1:7">
      <c r="A495" s="115"/>
      <c r="B495" s="145"/>
      <c r="C495" s="117"/>
      <c r="D495" s="115"/>
      <c r="E495" s="221"/>
      <c r="F495" s="147"/>
      <c r="G495" s="147"/>
    </row>
    <row r="496" spans="1:7">
      <c r="A496" s="115"/>
      <c r="B496" s="145"/>
      <c r="C496" s="117"/>
      <c r="D496" s="115"/>
      <c r="E496" s="221"/>
      <c r="F496" s="147"/>
      <c r="G496" s="147"/>
    </row>
    <row r="497" spans="1:7">
      <c r="A497" s="115"/>
      <c r="B497" s="145"/>
      <c r="C497" s="117"/>
      <c r="D497" s="115"/>
      <c r="E497" s="221"/>
      <c r="F497" s="147"/>
      <c r="G497" s="147"/>
    </row>
    <row r="498" spans="1:7">
      <c r="A498" s="115"/>
      <c r="B498" s="145"/>
      <c r="C498" s="117"/>
      <c r="D498" s="115"/>
      <c r="E498" s="221"/>
      <c r="F498" s="147"/>
      <c r="G498" s="147"/>
    </row>
    <row r="499" spans="1:7">
      <c r="A499" s="115"/>
      <c r="B499" s="145"/>
      <c r="C499" s="117"/>
      <c r="D499" s="115"/>
      <c r="E499" s="221"/>
      <c r="F499" s="147"/>
      <c r="G499" s="147"/>
    </row>
    <row r="500" spans="1:7">
      <c r="A500" s="115"/>
      <c r="B500" s="145"/>
      <c r="C500" s="117"/>
      <c r="D500" s="115"/>
      <c r="E500" s="221"/>
      <c r="F500" s="147"/>
      <c r="G500" s="147"/>
    </row>
    <row r="501" spans="1:7">
      <c r="A501" s="115"/>
      <c r="B501" s="145"/>
      <c r="C501" s="117"/>
      <c r="D501" s="115"/>
      <c r="E501" s="221"/>
      <c r="F501" s="147"/>
      <c r="G501" s="147"/>
    </row>
    <row r="502" spans="1:7">
      <c r="A502" s="115"/>
      <c r="B502" s="145"/>
      <c r="C502" s="117"/>
      <c r="D502" s="115"/>
      <c r="E502" s="221"/>
      <c r="F502" s="147"/>
      <c r="G502" s="147"/>
    </row>
    <row r="503" spans="1:7">
      <c r="A503" s="115"/>
      <c r="B503" s="145"/>
      <c r="C503" s="117"/>
      <c r="D503" s="115"/>
      <c r="E503" s="221"/>
      <c r="F503" s="147"/>
      <c r="G503" s="147"/>
    </row>
    <row r="504" spans="1:7">
      <c r="A504" s="115"/>
      <c r="B504" s="145"/>
      <c r="C504" s="117"/>
      <c r="D504" s="115"/>
      <c r="E504" s="221"/>
      <c r="F504" s="147"/>
      <c r="G504" s="147"/>
    </row>
    <row r="505" spans="1:7">
      <c r="A505" s="115"/>
      <c r="B505" s="145"/>
      <c r="C505" s="117"/>
      <c r="D505" s="115"/>
      <c r="E505" s="221"/>
      <c r="F505" s="147"/>
      <c r="G505" s="147"/>
    </row>
    <row r="506" spans="1:7">
      <c r="A506" s="115"/>
      <c r="B506" s="145"/>
      <c r="C506" s="117"/>
      <c r="D506" s="115"/>
      <c r="E506" s="221"/>
      <c r="F506" s="147"/>
      <c r="G506" s="147"/>
    </row>
    <row r="507" spans="1:7">
      <c r="A507" s="115"/>
      <c r="B507" s="145"/>
      <c r="C507" s="117"/>
      <c r="D507" s="115"/>
      <c r="E507" s="221"/>
      <c r="F507" s="147"/>
      <c r="G507" s="147"/>
    </row>
    <row r="508" spans="1:7">
      <c r="A508" s="115"/>
      <c r="B508" s="145"/>
      <c r="C508" s="117"/>
      <c r="D508" s="115"/>
      <c r="E508" s="221"/>
      <c r="F508" s="147"/>
      <c r="G508" s="147"/>
    </row>
    <row r="509" spans="1:7">
      <c r="A509" s="115"/>
      <c r="B509" s="145"/>
      <c r="C509" s="117"/>
      <c r="D509" s="115"/>
      <c r="E509" s="221"/>
      <c r="F509" s="147"/>
      <c r="G509" s="147"/>
    </row>
    <row r="510" spans="1:7">
      <c r="A510" s="115"/>
      <c r="B510" s="145"/>
      <c r="C510" s="117"/>
      <c r="D510" s="115"/>
      <c r="E510" s="221"/>
      <c r="F510" s="147"/>
      <c r="G510" s="147"/>
    </row>
    <row r="511" spans="1:7">
      <c r="A511" s="115"/>
      <c r="B511" s="145"/>
      <c r="C511" s="117"/>
      <c r="D511" s="115"/>
      <c r="E511" s="221"/>
      <c r="F511" s="147"/>
      <c r="G511" s="147"/>
    </row>
    <row r="512" spans="1:7">
      <c r="A512" s="115"/>
      <c r="B512" s="145"/>
      <c r="C512" s="117"/>
      <c r="D512" s="115"/>
      <c r="E512" s="221"/>
      <c r="F512" s="147"/>
      <c r="G512" s="147"/>
    </row>
    <row r="513" spans="1:7">
      <c r="A513" s="115"/>
      <c r="B513" s="145"/>
      <c r="C513" s="117"/>
      <c r="D513" s="115"/>
      <c r="E513" s="221"/>
      <c r="F513" s="147"/>
      <c r="G513" s="147"/>
    </row>
    <row r="514" spans="1:7">
      <c r="A514" s="115"/>
      <c r="B514" s="145"/>
      <c r="C514" s="117"/>
      <c r="D514" s="115"/>
      <c r="E514" s="221"/>
      <c r="F514" s="147"/>
      <c r="G514" s="147"/>
    </row>
    <row r="515" spans="1:7">
      <c r="A515" s="115"/>
      <c r="B515" s="145"/>
      <c r="C515" s="117"/>
      <c r="D515" s="115"/>
      <c r="E515" s="221"/>
      <c r="F515" s="147"/>
      <c r="G515" s="147"/>
    </row>
    <row r="516" spans="1:7">
      <c r="A516" s="115"/>
      <c r="B516" s="145"/>
      <c r="C516" s="117"/>
      <c r="D516" s="115"/>
      <c r="E516" s="221"/>
      <c r="F516" s="147"/>
      <c r="G516" s="147"/>
    </row>
    <row r="517" spans="1:7">
      <c r="A517" s="115"/>
      <c r="B517" s="145"/>
      <c r="C517" s="117"/>
      <c r="D517" s="115"/>
      <c r="E517" s="221"/>
      <c r="F517" s="147"/>
      <c r="G517" s="147"/>
    </row>
    <row r="518" spans="1:7">
      <c r="A518" s="115"/>
      <c r="B518" s="145"/>
      <c r="C518" s="117"/>
      <c r="D518" s="115"/>
      <c r="E518" s="221"/>
      <c r="F518" s="147"/>
      <c r="G518" s="147"/>
    </row>
    <row r="519" spans="1:7">
      <c r="A519" s="115"/>
      <c r="B519" s="145"/>
      <c r="C519" s="117"/>
      <c r="D519" s="115"/>
      <c r="E519" s="221"/>
      <c r="F519" s="147"/>
      <c r="G519" s="147"/>
    </row>
    <row r="520" spans="1:7">
      <c r="A520" s="115"/>
      <c r="B520" s="145"/>
      <c r="C520" s="117"/>
      <c r="D520" s="115"/>
      <c r="E520" s="221"/>
      <c r="F520" s="147"/>
      <c r="G520" s="147"/>
    </row>
    <row r="521" spans="1:7">
      <c r="A521" s="115"/>
      <c r="B521" s="145"/>
      <c r="C521" s="117"/>
      <c r="D521" s="115"/>
      <c r="E521" s="221"/>
      <c r="F521" s="147"/>
      <c r="G521" s="147"/>
    </row>
    <row r="522" spans="1:7">
      <c r="A522" s="115"/>
      <c r="B522" s="145"/>
      <c r="C522" s="117"/>
      <c r="D522" s="115"/>
      <c r="E522" s="221"/>
      <c r="F522" s="147"/>
      <c r="G522" s="147"/>
    </row>
    <row r="523" spans="1:7">
      <c r="A523" s="115"/>
      <c r="B523" s="145"/>
      <c r="C523" s="117"/>
      <c r="D523" s="115"/>
      <c r="E523" s="221"/>
      <c r="F523" s="147"/>
      <c r="G523" s="147"/>
    </row>
    <row r="524" spans="1:7">
      <c r="A524" s="115"/>
      <c r="B524" s="145"/>
      <c r="C524" s="117"/>
      <c r="D524" s="115"/>
      <c r="E524" s="221"/>
      <c r="F524" s="147"/>
      <c r="G524" s="147"/>
    </row>
    <row r="525" spans="1:7">
      <c r="A525" s="115"/>
      <c r="B525" s="145"/>
      <c r="C525" s="117"/>
      <c r="D525" s="115"/>
      <c r="E525" s="221"/>
      <c r="F525" s="147"/>
      <c r="G525" s="147"/>
    </row>
    <row r="526" spans="1:7">
      <c r="A526" s="115"/>
      <c r="B526" s="145"/>
      <c r="C526" s="117"/>
      <c r="D526" s="115"/>
      <c r="E526" s="221"/>
      <c r="F526" s="147"/>
      <c r="G526" s="147"/>
    </row>
    <row r="527" spans="1:7">
      <c r="A527" s="115"/>
      <c r="B527" s="145"/>
      <c r="C527" s="117"/>
      <c r="D527" s="115"/>
      <c r="E527" s="221"/>
      <c r="F527" s="147"/>
      <c r="G527" s="147"/>
    </row>
    <row r="528" spans="1:7">
      <c r="A528" s="115"/>
      <c r="B528" s="145"/>
      <c r="C528" s="117"/>
      <c r="D528" s="115"/>
      <c r="E528" s="221"/>
      <c r="F528" s="147"/>
      <c r="G528" s="147"/>
    </row>
    <row r="529" spans="1:7">
      <c r="A529" s="115"/>
      <c r="B529" s="145"/>
      <c r="C529" s="117"/>
      <c r="D529" s="115"/>
      <c r="E529" s="221"/>
      <c r="F529" s="147"/>
      <c r="G529" s="147"/>
    </row>
    <row r="530" spans="1:7">
      <c r="A530" s="115"/>
      <c r="B530" s="145"/>
      <c r="C530" s="117"/>
      <c r="D530" s="115"/>
      <c r="E530" s="221"/>
      <c r="F530" s="147"/>
      <c r="G530" s="147"/>
    </row>
    <row r="531" spans="1:7">
      <c r="A531" s="115"/>
      <c r="B531" s="145"/>
      <c r="C531" s="117"/>
      <c r="D531" s="115"/>
      <c r="E531" s="221"/>
      <c r="F531" s="147"/>
      <c r="G531" s="147"/>
    </row>
    <row r="532" spans="1:7">
      <c r="A532" s="115"/>
      <c r="B532" s="145"/>
      <c r="C532" s="117"/>
      <c r="D532" s="115"/>
      <c r="E532" s="221"/>
      <c r="F532" s="147"/>
      <c r="G532" s="147"/>
    </row>
    <row r="533" spans="1:7">
      <c r="A533" s="115"/>
      <c r="B533" s="145"/>
      <c r="C533" s="117"/>
      <c r="D533" s="115"/>
      <c r="E533" s="221"/>
      <c r="F533" s="147"/>
      <c r="G533" s="147"/>
    </row>
    <row r="534" spans="1:7">
      <c r="A534" s="115"/>
      <c r="B534" s="145"/>
      <c r="C534" s="117"/>
      <c r="D534" s="115"/>
      <c r="E534" s="221"/>
      <c r="F534" s="147"/>
      <c r="G534" s="147"/>
    </row>
    <row r="535" spans="1:7">
      <c r="A535" s="115"/>
      <c r="B535" s="145"/>
      <c r="C535" s="117"/>
      <c r="D535" s="115"/>
      <c r="E535" s="221"/>
      <c r="F535" s="147"/>
      <c r="G535" s="147"/>
    </row>
    <row r="536" spans="1:7">
      <c r="A536" s="115"/>
      <c r="B536" s="145"/>
      <c r="C536" s="117"/>
      <c r="D536" s="115"/>
      <c r="E536" s="221"/>
      <c r="F536" s="147"/>
      <c r="G536" s="147"/>
    </row>
    <row r="537" spans="1:7">
      <c r="A537" s="115"/>
      <c r="B537" s="145"/>
      <c r="C537" s="117"/>
      <c r="D537" s="115"/>
      <c r="E537" s="221"/>
      <c r="F537" s="147"/>
      <c r="G537" s="147"/>
    </row>
    <row r="538" spans="1:7">
      <c r="A538" s="115"/>
      <c r="B538" s="145"/>
      <c r="C538" s="117"/>
      <c r="D538" s="115"/>
      <c r="E538" s="221"/>
      <c r="F538" s="147"/>
      <c r="G538" s="147"/>
    </row>
    <row r="539" spans="1:7">
      <c r="A539" s="115"/>
      <c r="B539" s="145"/>
      <c r="C539" s="117"/>
      <c r="D539" s="115"/>
      <c r="E539" s="221"/>
      <c r="F539" s="147"/>
      <c r="G539" s="147"/>
    </row>
    <row r="540" spans="1:7">
      <c r="A540" s="115"/>
      <c r="B540" s="145"/>
      <c r="C540" s="117"/>
      <c r="D540" s="115"/>
      <c r="E540" s="221"/>
      <c r="F540" s="147"/>
      <c r="G540" s="147"/>
    </row>
    <row r="541" spans="1:7">
      <c r="A541" s="115"/>
      <c r="B541" s="145"/>
      <c r="C541" s="117"/>
      <c r="D541" s="115"/>
      <c r="E541" s="221"/>
      <c r="F541" s="147"/>
      <c r="G541" s="147"/>
    </row>
    <row r="542" spans="1:7">
      <c r="A542" s="115"/>
      <c r="B542" s="145"/>
      <c r="C542" s="117"/>
      <c r="D542" s="115"/>
      <c r="E542" s="221"/>
      <c r="F542" s="147"/>
      <c r="G542" s="147"/>
    </row>
    <row r="543" spans="1:7">
      <c r="A543" s="115"/>
      <c r="B543" s="145"/>
      <c r="C543" s="117"/>
      <c r="D543" s="115"/>
      <c r="E543" s="221"/>
      <c r="F543" s="147"/>
      <c r="G543" s="147"/>
    </row>
    <row r="544" spans="1:7">
      <c r="A544" s="115"/>
      <c r="B544" s="145"/>
      <c r="C544" s="117"/>
      <c r="D544" s="115"/>
      <c r="E544" s="221"/>
      <c r="F544" s="147"/>
      <c r="G544" s="147"/>
    </row>
    <row r="545" spans="1:7">
      <c r="A545" s="115"/>
      <c r="B545" s="145"/>
      <c r="C545" s="117"/>
      <c r="D545" s="115"/>
      <c r="E545" s="221"/>
      <c r="F545" s="147"/>
      <c r="G545" s="147"/>
    </row>
    <row r="546" spans="1:7">
      <c r="A546" s="115"/>
      <c r="B546" s="145"/>
      <c r="C546" s="117"/>
      <c r="D546" s="115"/>
      <c r="E546" s="221"/>
      <c r="F546" s="147"/>
      <c r="G546" s="147"/>
    </row>
    <row r="547" spans="1:7">
      <c r="A547" s="115"/>
      <c r="B547" s="145"/>
      <c r="C547" s="117"/>
      <c r="D547" s="115"/>
      <c r="E547" s="221"/>
      <c r="F547" s="147"/>
      <c r="G547" s="147"/>
    </row>
    <row r="548" spans="1:7">
      <c r="A548" s="115"/>
      <c r="B548" s="145"/>
      <c r="C548" s="117"/>
      <c r="D548" s="115"/>
      <c r="E548" s="221"/>
      <c r="F548" s="147"/>
      <c r="G548" s="147"/>
    </row>
    <row r="549" spans="1:7">
      <c r="A549" s="115"/>
      <c r="B549" s="145"/>
      <c r="C549" s="117"/>
      <c r="D549" s="115"/>
      <c r="E549" s="221"/>
      <c r="F549" s="147"/>
      <c r="G549" s="147"/>
    </row>
    <row r="550" spans="1:7">
      <c r="A550" s="115"/>
      <c r="B550" s="145"/>
      <c r="C550" s="117"/>
      <c r="D550" s="115"/>
      <c r="E550" s="221"/>
      <c r="F550" s="147"/>
      <c r="G550" s="147"/>
    </row>
    <row r="551" spans="1:7">
      <c r="A551" s="115"/>
      <c r="B551" s="145"/>
      <c r="C551" s="117"/>
      <c r="D551" s="115"/>
      <c r="E551" s="221"/>
      <c r="F551" s="147"/>
      <c r="G551" s="147"/>
    </row>
    <row r="552" spans="1:7">
      <c r="A552" s="115"/>
      <c r="B552" s="145"/>
      <c r="C552" s="117"/>
      <c r="D552" s="115"/>
      <c r="E552" s="221"/>
      <c r="F552" s="147"/>
      <c r="G552" s="147"/>
    </row>
    <row r="553" spans="1:7">
      <c r="A553" s="115"/>
      <c r="B553" s="145"/>
      <c r="C553" s="117"/>
      <c r="D553" s="115"/>
      <c r="E553" s="221"/>
      <c r="F553" s="147"/>
      <c r="G553" s="147"/>
    </row>
    <row r="554" spans="1:7">
      <c r="A554" s="115"/>
      <c r="B554" s="145"/>
      <c r="C554" s="117"/>
      <c r="D554" s="115"/>
      <c r="E554" s="221"/>
      <c r="F554" s="147"/>
      <c r="G554" s="147"/>
    </row>
    <row r="555" spans="1:7">
      <c r="A555" s="115"/>
      <c r="B555" s="145"/>
      <c r="C555" s="117"/>
      <c r="D555" s="115"/>
      <c r="E555" s="221"/>
      <c r="F555" s="147"/>
      <c r="G555" s="147"/>
    </row>
    <row r="556" spans="1:7">
      <c r="A556" s="115"/>
      <c r="B556" s="145"/>
      <c r="C556" s="117"/>
      <c r="D556" s="115"/>
      <c r="E556" s="221"/>
      <c r="F556" s="147"/>
      <c r="G556" s="147"/>
    </row>
    <row r="557" spans="1:7">
      <c r="A557" s="115"/>
      <c r="B557" s="145"/>
      <c r="C557" s="117"/>
      <c r="D557" s="115"/>
      <c r="E557" s="221"/>
      <c r="F557" s="147"/>
      <c r="G557" s="147"/>
    </row>
    <row r="558" spans="1:7">
      <c r="A558" s="115"/>
      <c r="B558" s="145"/>
      <c r="C558" s="117"/>
      <c r="D558" s="115"/>
      <c r="E558" s="221"/>
      <c r="F558" s="147"/>
      <c r="G558" s="147"/>
    </row>
    <row r="559" spans="1:7">
      <c r="A559" s="115"/>
      <c r="B559" s="145"/>
      <c r="C559" s="117"/>
      <c r="D559" s="115"/>
      <c r="E559" s="221"/>
      <c r="F559" s="147"/>
      <c r="G559" s="147"/>
    </row>
    <row r="560" spans="1:7">
      <c r="A560" s="115"/>
      <c r="B560" s="145"/>
      <c r="C560" s="117"/>
      <c r="D560" s="115"/>
      <c r="E560" s="221"/>
      <c r="F560" s="147"/>
      <c r="G560" s="147"/>
    </row>
    <row r="561" spans="1:7">
      <c r="A561" s="115"/>
      <c r="B561" s="145"/>
      <c r="C561" s="117"/>
      <c r="D561" s="115"/>
      <c r="E561" s="221"/>
      <c r="F561" s="147"/>
      <c r="G561" s="147"/>
    </row>
    <row r="562" spans="1:7">
      <c r="A562" s="115"/>
      <c r="B562" s="145"/>
      <c r="C562" s="117"/>
      <c r="D562" s="115"/>
      <c r="E562" s="221"/>
      <c r="F562" s="147"/>
      <c r="G562" s="147"/>
    </row>
    <row r="563" spans="1:7">
      <c r="A563" s="115"/>
      <c r="B563" s="145"/>
      <c r="C563" s="117"/>
      <c r="D563" s="115"/>
      <c r="E563" s="221"/>
      <c r="F563" s="147"/>
      <c r="G563" s="147"/>
    </row>
  </sheetData>
  <mergeCells count="6">
    <mergeCell ref="C6:G6"/>
    <mergeCell ref="A1:G1"/>
    <mergeCell ref="C2:G2"/>
    <mergeCell ref="C3:G3"/>
    <mergeCell ref="C4:G4"/>
    <mergeCell ref="C5:G5"/>
  </mergeCells>
  <pageMargins left="0.70866141732283472" right="0.70866141732283472" top="0.74803149606299213" bottom="0.74803149606299213" header="0.51181102362204722" footer="0.51181102362204722"/>
  <pageSetup paperSize="9" scale="64" fitToHeight="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04"/>
  <sheetViews>
    <sheetView zoomScaleNormal="100" zoomScaleSheetLayoutView="100" workbookViewId="0">
      <pane xSplit="2" ySplit="8" topLeftCell="C9" activePane="bottomRight" state="frozen"/>
      <selection pane="topRight" activeCell="C1" sqref="C1"/>
      <selection pane="bottomLeft" activeCell="A9" sqref="A9"/>
      <selection pane="bottomRight" activeCell="E93" sqref="E93"/>
    </sheetView>
  </sheetViews>
  <sheetFormatPr defaultColWidth="8.42578125" defaultRowHeight="15"/>
  <cols>
    <col min="1" max="1" width="5.42578125" style="29" customWidth="1"/>
    <col min="2" max="2" width="59.85546875" style="120" customWidth="1"/>
    <col min="3" max="3" width="22" style="29" customWidth="1"/>
    <col min="4" max="4" width="10.42578125" style="29" customWidth="1"/>
    <col min="5" max="5" width="10.42578125" style="148" customWidth="1"/>
    <col min="6" max="6" width="12.42578125" style="122" customWidth="1"/>
    <col min="7" max="7" width="12.42578125" style="222" customWidth="1"/>
    <col min="8" max="8" width="8.42578125" style="34"/>
    <col min="9" max="9" width="11.85546875" style="34" customWidth="1"/>
  </cols>
  <sheetData>
    <row r="1" spans="1:9" ht="15" customHeight="1">
      <c r="A1" s="42" t="s">
        <v>37</v>
      </c>
      <c r="C1" s="31"/>
      <c r="E1" s="121"/>
      <c r="G1" s="122"/>
    </row>
    <row r="2" spans="1:9" ht="15" customHeight="1">
      <c r="A2" s="149" t="s">
        <v>38</v>
      </c>
      <c r="B2" s="150"/>
      <c r="C2" s="356" t="s">
        <v>873</v>
      </c>
      <c r="D2" s="356"/>
      <c r="E2" s="356"/>
      <c r="F2" s="356"/>
      <c r="G2" s="356"/>
    </row>
    <row r="3" spans="1:9" ht="15" customHeight="1">
      <c r="A3" s="149" t="s">
        <v>1</v>
      </c>
      <c r="B3" s="150"/>
      <c r="C3" s="359" t="s">
        <v>2</v>
      </c>
      <c r="D3" s="359"/>
      <c r="E3" s="359"/>
      <c r="F3" s="359"/>
      <c r="G3" s="359"/>
    </row>
    <row r="4" spans="1:9" ht="15" customHeight="1">
      <c r="A4" s="149" t="s">
        <v>3</v>
      </c>
      <c r="B4" s="150"/>
      <c r="C4" s="359" t="s">
        <v>40</v>
      </c>
      <c r="D4" s="359"/>
      <c r="E4" s="359"/>
      <c r="F4" s="359"/>
      <c r="G4" s="359"/>
    </row>
    <row r="5" spans="1:9" ht="15" customHeight="1">
      <c r="A5" s="149" t="s">
        <v>5</v>
      </c>
      <c r="B5" s="150"/>
      <c r="C5" s="361" t="s">
        <v>6</v>
      </c>
      <c r="D5" s="361"/>
      <c r="E5" s="361"/>
      <c r="F5" s="361"/>
      <c r="G5" s="361"/>
    </row>
    <row r="6" spans="1:9" ht="15" customHeight="1">
      <c r="A6" s="149" t="s">
        <v>7</v>
      </c>
      <c r="B6" s="150"/>
      <c r="C6" s="359" t="s">
        <v>41</v>
      </c>
      <c r="D6" s="359"/>
      <c r="E6" s="359"/>
      <c r="F6" s="359"/>
      <c r="G6" s="359"/>
    </row>
    <row r="7" spans="1:9" ht="15" customHeight="1">
      <c r="A7" s="42"/>
    </row>
    <row r="8" spans="1:9" ht="25.5" customHeight="1">
      <c r="A8" s="223" t="s">
        <v>42</v>
      </c>
      <c r="B8" s="224" t="s">
        <v>43</v>
      </c>
      <c r="C8" s="223" t="s">
        <v>44</v>
      </c>
      <c r="D8" s="223" t="s">
        <v>45</v>
      </c>
      <c r="E8" s="225" t="s">
        <v>46</v>
      </c>
      <c r="F8" s="225" t="s">
        <v>47</v>
      </c>
      <c r="G8" s="226" t="s">
        <v>11</v>
      </c>
    </row>
    <row r="9" spans="1:9" ht="15" customHeight="1">
      <c r="A9" s="227" t="s">
        <v>48</v>
      </c>
      <c r="B9" s="228" t="s">
        <v>874</v>
      </c>
      <c r="C9" s="229"/>
      <c r="D9" s="229"/>
      <c r="E9" s="230"/>
      <c r="F9" s="230"/>
      <c r="G9" s="231"/>
    </row>
    <row r="10" spans="1:9" ht="15" customHeight="1">
      <c r="A10" s="232" t="s">
        <v>50</v>
      </c>
      <c r="B10" s="233" t="s">
        <v>716</v>
      </c>
      <c r="C10" s="234"/>
      <c r="D10" s="235"/>
      <c r="E10" s="236"/>
      <c r="F10" s="237"/>
      <c r="G10" s="238"/>
      <c r="I10" s="61"/>
    </row>
    <row r="11" spans="1:9" ht="25.5" customHeight="1">
      <c r="A11" s="239" t="s">
        <v>53</v>
      </c>
      <c r="B11" s="240" t="s">
        <v>875</v>
      </c>
      <c r="C11" s="241" t="s">
        <v>876</v>
      </c>
      <c r="D11" s="242" t="s">
        <v>95</v>
      </c>
      <c r="E11" s="98">
        <v>2</v>
      </c>
      <c r="F11" s="98"/>
      <c r="G11" s="99">
        <f t="shared" ref="G11:G21" si="0">ROUND(E11*F11,2)</f>
        <v>0</v>
      </c>
      <c r="I11" s="61"/>
    </row>
    <row r="12" spans="1:9" ht="25.5" customHeight="1">
      <c r="A12" s="239" t="s">
        <v>66</v>
      </c>
      <c r="B12" s="240" t="s">
        <v>877</v>
      </c>
      <c r="C12" s="241" t="s">
        <v>878</v>
      </c>
      <c r="D12" s="242" t="s">
        <v>95</v>
      </c>
      <c r="E12" s="98">
        <v>3</v>
      </c>
      <c r="F12" s="98"/>
      <c r="G12" s="99">
        <f t="shared" si="0"/>
        <v>0</v>
      </c>
      <c r="I12" s="61"/>
    </row>
    <row r="13" spans="1:9" ht="15" customHeight="1">
      <c r="A13" s="239" t="s">
        <v>121</v>
      </c>
      <c r="B13" s="243" t="s">
        <v>879</v>
      </c>
      <c r="C13" s="244" t="s">
        <v>880</v>
      </c>
      <c r="D13" s="245" t="s">
        <v>95</v>
      </c>
      <c r="E13" s="98">
        <v>5</v>
      </c>
      <c r="F13" s="98"/>
      <c r="G13" s="99">
        <f t="shared" si="0"/>
        <v>0</v>
      </c>
      <c r="I13" s="61"/>
    </row>
    <row r="14" spans="1:9" ht="15" customHeight="1">
      <c r="A14" s="239" t="s">
        <v>881</v>
      </c>
      <c r="B14" s="243" t="s">
        <v>882</v>
      </c>
      <c r="C14" s="244" t="s">
        <v>883</v>
      </c>
      <c r="D14" s="245" t="s">
        <v>95</v>
      </c>
      <c r="E14" s="98">
        <v>4</v>
      </c>
      <c r="F14" s="98"/>
      <c r="G14" s="99">
        <f t="shared" si="0"/>
        <v>0</v>
      </c>
      <c r="I14" s="61"/>
    </row>
    <row r="15" spans="1:9" ht="15" customHeight="1">
      <c r="A15" s="239" t="s">
        <v>884</v>
      </c>
      <c r="B15" s="243" t="s">
        <v>885</v>
      </c>
      <c r="C15" s="246" t="s">
        <v>886</v>
      </c>
      <c r="D15" s="245" t="s">
        <v>95</v>
      </c>
      <c r="E15" s="98">
        <v>1</v>
      </c>
      <c r="F15" s="98"/>
      <c r="G15" s="99">
        <f t="shared" si="0"/>
        <v>0</v>
      </c>
      <c r="I15" s="61"/>
    </row>
    <row r="16" spans="1:9" ht="15" customHeight="1">
      <c r="A16" s="239" t="s">
        <v>887</v>
      </c>
      <c r="B16" s="243" t="s">
        <v>888</v>
      </c>
      <c r="C16" s="246" t="s">
        <v>889</v>
      </c>
      <c r="D16" s="245" t="s">
        <v>95</v>
      </c>
      <c r="E16" s="98">
        <v>10</v>
      </c>
      <c r="F16" s="98"/>
      <c r="G16" s="99">
        <f t="shared" si="0"/>
        <v>0</v>
      </c>
      <c r="I16" s="61"/>
    </row>
    <row r="17" spans="1:9" ht="15" customHeight="1">
      <c r="A17" s="239" t="s">
        <v>890</v>
      </c>
      <c r="B17" s="243" t="s">
        <v>891</v>
      </c>
      <c r="C17" s="246" t="s">
        <v>892</v>
      </c>
      <c r="D17" s="245" t="s">
        <v>95</v>
      </c>
      <c r="E17" s="98">
        <v>7</v>
      </c>
      <c r="F17" s="98"/>
      <c r="G17" s="99">
        <f t="shared" si="0"/>
        <v>0</v>
      </c>
      <c r="I17" s="61"/>
    </row>
    <row r="18" spans="1:9" ht="15" customHeight="1">
      <c r="A18" s="239" t="s">
        <v>893</v>
      </c>
      <c r="B18" s="243" t="s">
        <v>894</v>
      </c>
      <c r="C18" s="246" t="s">
        <v>895</v>
      </c>
      <c r="D18" s="245" t="s">
        <v>95</v>
      </c>
      <c r="E18" s="98">
        <v>5</v>
      </c>
      <c r="F18" s="98"/>
      <c r="G18" s="99">
        <f t="shared" si="0"/>
        <v>0</v>
      </c>
      <c r="I18" s="61"/>
    </row>
    <row r="19" spans="1:9" ht="15" customHeight="1">
      <c r="A19" s="239" t="s">
        <v>896</v>
      </c>
      <c r="B19" s="243" t="s">
        <v>897</v>
      </c>
      <c r="C19" s="246" t="s">
        <v>898</v>
      </c>
      <c r="D19" s="245" t="s">
        <v>95</v>
      </c>
      <c r="E19" s="98">
        <v>4</v>
      </c>
      <c r="F19" s="98"/>
      <c r="G19" s="99">
        <f t="shared" si="0"/>
        <v>0</v>
      </c>
      <c r="I19" s="61"/>
    </row>
    <row r="20" spans="1:9" ht="27" customHeight="1">
      <c r="A20" s="239" t="s">
        <v>899</v>
      </c>
      <c r="B20" s="247" t="s">
        <v>900</v>
      </c>
      <c r="C20" s="244" t="s">
        <v>901</v>
      </c>
      <c r="D20" s="245" t="s">
        <v>95</v>
      </c>
      <c r="E20" s="98">
        <v>1</v>
      </c>
      <c r="F20" s="98"/>
      <c r="G20" s="99">
        <f t="shared" si="0"/>
        <v>0</v>
      </c>
      <c r="I20" s="61"/>
    </row>
    <row r="21" spans="1:9" ht="15" customHeight="1">
      <c r="A21" s="239" t="s">
        <v>902</v>
      </c>
      <c r="B21" s="248" t="s">
        <v>903</v>
      </c>
      <c r="C21" s="246"/>
      <c r="D21" s="245" t="s">
        <v>95</v>
      </c>
      <c r="E21" s="98">
        <v>2</v>
      </c>
      <c r="F21" s="98"/>
      <c r="G21" s="99">
        <f t="shared" si="0"/>
        <v>0</v>
      </c>
      <c r="I21" s="61"/>
    </row>
    <row r="22" spans="1:9" ht="15" customHeight="1">
      <c r="A22" s="232" t="s">
        <v>127</v>
      </c>
      <c r="B22" s="233" t="s">
        <v>734</v>
      </c>
      <c r="C22" s="234"/>
      <c r="D22" s="249"/>
      <c r="E22" s="250"/>
      <c r="F22" s="250"/>
      <c r="G22" s="251"/>
      <c r="I22" s="61"/>
    </row>
    <row r="23" spans="1:9" ht="15" customHeight="1">
      <c r="A23" s="239" t="s">
        <v>130</v>
      </c>
      <c r="B23" s="252" t="s">
        <v>904</v>
      </c>
      <c r="C23" s="253" t="s">
        <v>905</v>
      </c>
      <c r="D23" s="245" t="s">
        <v>95</v>
      </c>
      <c r="E23" s="98">
        <v>12</v>
      </c>
      <c r="F23" s="98"/>
      <c r="G23" s="99">
        <f t="shared" ref="G23:G61" si="1">ROUND(E23*F23,2)</f>
        <v>0</v>
      </c>
      <c r="I23" s="61"/>
    </row>
    <row r="24" spans="1:9" ht="15" customHeight="1">
      <c r="A24" s="239" t="s">
        <v>149</v>
      </c>
      <c r="B24" s="252" t="s">
        <v>906</v>
      </c>
      <c r="C24" s="246" t="s">
        <v>907</v>
      </c>
      <c r="D24" s="245" t="s">
        <v>95</v>
      </c>
      <c r="E24" s="98">
        <v>34</v>
      </c>
      <c r="F24" s="98"/>
      <c r="G24" s="99">
        <f t="shared" si="1"/>
        <v>0</v>
      </c>
      <c r="I24" s="61"/>
    </row>
    <row r="25" spans="1:9" ht="15" customHeight="1">
      <c r="A25" s="239" t="s">
        <v>158</v>
      </c>
      <c r="B25" s="252" t="s">
        <v>908</v>
      </c>
      <c r="C25" s="246" t="s">
        <v>909</v>
      </c>
      <c r="D25" s="245" t="s">
        <v>95</v>
      </c>
      <c r="E25" s="98">
        <v>5</v>
      </c>
      <c r="F25" s="98"/>
      <c r="G25" s="99">
        <f t="shared" si="1"/>
        <v>0</v>
      </c>
      <c r="I25" s="61"/>
    </row>
    <row r="26" spans="1:9" ht="15" customHeight="1">
      <c r="A26" s="239" t="s">
        <v>177</v>
      </c>
      <c r="B26" s="252" t="s">
        <v>910</v>
      </c>
      <c r="C26" s="246" t="s">
        <v>911</v>
      </c>
      <c r="D26" s="245" t="s">
        <v>95</v>
      </c>
      <c r="E26" s="98">
        <v>8</v>
      </c>
      <c r="F26" s="98"/>
      <c r="G26" s="99">
        <f t="shared" si="1"/>
        <v>0</v>
      </c>
      <c r="I26" s="61"/>
    </row>
    <row r="27" spans="1:9" ht="15" customHeight="1">
      <c r="A27" s="239" t="s">
        <v>186</v>
      </c>
      <c r="B27" s="252" t="s">
        <v>912</v>
      </c>
      <c r="C27" s="246" t="s">
        <v>913</v>
      </c>
      <c r="D27" s="245" t="s">
        <v>95</v>
      </c>
      <c r="E27" s="98">
        <v>5</v>
      </c>
      <c r="F27" s="98"/>
      <c r="G27" s="99">
        <f t="shared" si="1"/>
        <v>0</v>
      </c>
      <c r="I27" s="61"/>
    </row>
    <row r="28" spans="1:9" ht="15" customHeight="1">
      <c r="A28" s="239" t="s">
        <v>198</v>
      </c>
      <c r="B28" s="252" t="s">
        <v>914</v>
      </c>
      <c r="C28" s="246" t="s">
        <v>915</v>
      </c>
      <c r="D28" s="245" t="s">
        <v>95</v>
      </c>
      <c r="E28" s="98">
        <v>8</v>
      </c>
      <c r="F28" s="98"/>
      <c r="G28" s="99">
        <f t="shared" si="1"/>
        <v>0</v>
      </c>
      <c r="I28" s="61"/>
    </row>
    <row r="29" spans="1:9" ht="15" customHeight="1">
      <c r="A29" s="239" t="s">
        <v>204</v>
      </c>
      <c r="B29" s="252" t="s">
        <v>916</v>
      </c>
      <c r="C29" s="246" t="s">
        <v>917</v>
      </c>
      <c r="D29" s="245" t="s">
        <v>95</v>
      </c>
      <c r="E29" s="98">
        <v>5</v>
      </c>
      <c r="F29" s="98"/>
      <c r="G29" s="99">
        <f t="shared" si="1"/>
        <v>0</v>
      </c>
      <c r="I29" s="61"/>
    </row>
    <row r="30" spans="1:9" ht="15" customHeight="1">
      <c r="A30" s="239" t="s">
        <v>918</v>
      </c>
      <c r="B30" s="252" t="s">
        <v>919</v>
      </c>
      <c r="C30" s="244" t="s">
        <v>920</v>
      </c>
      <c r="D30" s="245" t="s">
        <v>95</v>
      </c>
      <c r="E30" s="98">
        <v>12</v>
      </c>
      <c r="F30" s="98"/>
      <c r="G30" s="99">
        <f t="shared" si="1"/>
        <v>0</v>
      </c>
      <c r="I30" s="61"/>
    </row>
    <row r="31" spans="1:9" ht="15" customHeight="1">
      <c r="A31" s="239" t="s">
        <v>921</v>
      </c>
      <c r="B31" s="252" t="s">
        <v>922</v>
      </c>
      <c r="C31" s="244" t="s">
        <v>923</v>
      </c>
      <c r="D31" s="245" t="s">
        <v>95</v>
      </c>
      <c r="E31" s="98">
        <v>31</v>
      </c>
      <c r="F31" s="98"/>
      <c r="G31" s="99">
        <f t="shared" si="1"/>
        <v>0</v>
      </c>
      <c r="I31" s="61"/>
    </row>
    <row r="32" spans="1:9" ht="15" customHeight="1">
      <c r="A32" s="239" t="s">
        <v>924</v>
      </c>
      <c r="B32" s="243" t="s">
        <v>925</v>
      </c>
      <c r="C32" s="244" t="s">
        <v>926</v>
      </c>
      <c r="D32" s="245" t="s">
        <v>95</v>
      </c>
      <c r="E32" s="98">
        <v>1</v>
      </c>
      <c r="F32" s="98"/>
      <c r="G32" s="99">
        <f t="shared" si="1"/>
        <v>0</v>
      </c>
      <c r="I32" s="61"/>
    </row>
    <row r="33" spans="1:9" ht="15" customHeight="1">
      <c r="A33" s="239" t="s">
        <v>927</v>
      </c>
      <c r="B33" s="243" t="s">
        <v>928</v>
      </c>
      <c r="C33" s="246" t="s">
        <v>929</v>
      </c>
      <c r="D33" s="245" t="s">
        <v>930</v>
      </c>
      <c r="E33" s="98">
        <v>7</v>
      </c>
      <c r="F33" s="98"/>
      <c r="G33" s="99">
        <f t="shared" si="1"/>
        <v>0</v>
      </c>
      <c r="I33" s="61"/>
    </row>
    <row r="34" spans="1:9" ht="15" customHeight="1">
      <c r="A34" s="239" t="s">
        <v>931</v>
      </c>
      <c r="B34" s="243" t="s">
        <v>932</v>
      </c>
      <c r="C34" s="246" t="s">
        <v>933</v>
      </c>
      <c r="D34" s="245" t="s">
        <v>95</v>
      </c>
      <c r="E34" s="98">
        <v>7</v>
      </c>
      <c r="F34" s="98"/>
      <c r="G34" s="99">
        <f t="shared" si="1"/>
        <v>0</v>
      </c>
      <c r="I34" s="61"/>
    </row>
    <row r="35" spans="1:9" ht="15" customHeight="1">
      <c r="A35" s="239" t="s">
        <v>934</v>
      </c>
      <c r="B35" s="243" t="s">
        <v>935</v>
      </c>
      <c r="C35" s="244" t="s">
        <v>936</v>
      </c>
      <c r="D35" s="245" t="s">
        <v>95</v>
      </c>
      <c r="E35" s="98">
        <v>50</v>
      </c>
      <c r="F35" s="98"/>
      <c r="G35" s="99">
        <f t="shared" si="1"/>
        <v>0</v>
      </c>
      <c r="I35" s="61"/>
    </row>
    <row r="36" spans="1:9" ht="15" customHeight="1">
      <c r="A36" s="239" t="s">
        <v>937</v>
      </c>
      <c r="B36" s="243" t="s">
        <v>938</v>
      </c>
      <c r="C36" s="244" t="s">
        <v>939</v>
      </c>
      <c r="D36" s="245" t="s">
        <v>95</v>
      </c>
      <c r="E36" s="98">
        <v>19</v>
      </c>
      <c r="F36" s="98"/>
      <c r="G36" s="99">
        <f t="shared" si="1"/>
        <v>0</v>
      </c>
      <c r="I36" s="61"/>
    </row>
    <row r="37" spans="1:9" ht="15" customHeight="1">
      <c r="A37" s="239" t="s">
        <v>940</v>
      </c>
      <c r="B37" s="243" t="s">
        <v>941</v>
      </c>
      <c r="C37" s="244" t="s">
        <v>942</v>
      </c>
      <c r="D37" s="245" t="s">
        <v>95</v>
      </c>
      <c r="E37" s="98">
        <v>17</v>
      </c>
      <c r="F37" s="98"/>
      <c r="G37" s="99">
        <f t="shared" si="1"/>
        <v>0</v>
      </c>
      <c r="I37" s="61"/>
    </row>
    <row r="38" spans="1:9" ht="15" customHeight="1">
      <c r="A38" s="239" t="s">
        <v>943</v>
      </c>
      <c r="B38" s="243" t="s">
        <v>944</v>
      </c>
      <c r="C38" s="244" t="s">
        <v>945</v>
      </c>
      <c r="D38" s="245" t="s">
        <v>95</v>
      </c>
      <c r="E38" s="98">
        <v>42</v>
      </c>
      <c r="F38" s="98"/>
      <c r="G38" s="99">
        <f t="shared" si="1"/>
        <v>0</v>
      </c>
      <c r="I38" s="61"/>
    </row>
    <row r="39" spans="1:9" ht="15" customHeight="1">
      <c r="A39" s="239" t="s">
        <v>946</v>
      </c>
      <c r="B39" s="243" t="s">
        <v>947</v>
      </c>
      <c r="C39" s="244" t="s">
        <v>948</v>
      </c>
      <c r="D39" s="245" t="s">
        <v>95</v>
      </c>
      <c r="E39" s="98">
        <v>2</v>
      </c>
      <c r="F39" s="98"/>
      <c r="G39" s="99">
        <f t="shared" si="1"/>
        <v>0</v>
      </c>
      <c r="I39" s="61"/>
    </row>
    <row r="40" spans="1:9" ht="15" customHeight="1">
      <c r="A40" s="239" t="s">
        <v>949</v>
      </c>
      <c r="B40" s="243" t="s">
        <v>950</v>
      </c>
      <c r="C40" s="244" t="s">
        <v>951</v>
      </c>
      <c r="D40" s="245" t="s">
        <v>95</v>
      </c>
      <c r="E40" s="98">
        <v>4</v>
      </c>
      <c r="F40" s="98"/>
      <c r="G40" s="99">
        <f t="shared" si="1"/>
        <v>0</v>
      </c>
      <c r="I40" s="61"/>
    </row>
    <row r="41" spans="1:9" ht="15" customHeight="1">
      <c r="A41" s="239" t="s">
        <v>952</v>
      </c>
      <c r="B41" s="243" t="s">
        <v>953</v>
      </c>
      <c r="C41" s="244" t="s">
        <v>954</v>
      </c>
      <c r="D41" s="245" t="s">
        <v>95</v>
      </c>
      <c r="E41" s="98">
        <v>4</v>
      </c>
      <c r="F41" s="98"/>
      <c r="G41" s="99">
        <f t="shared" si="1"/>
        <v>0</v>
      </c>
      <c r="I41" s="61"/>
    </row>
    <row r="42" spans="1:9" ht="15" customHeight="1">
      <c r="A42" s="239" t="s">
        <v>955</v>
      </c>
      <c r="B42" s="243" t="s">
        <v>956</v>
      </c>
      <c r="C42" s="244" t="s">
        <v>957</v>
      </c>
      <c r="D42" s="245" t="s">
        <v>95</v>
      </c>
      <c r="E42" s="98">
        <v>4</v>
      </c>
      <c r="F42" s="98"/>
      <c r="G42" s="99">
        <f t="shared" si="1"/>
        <v>0</v>
      </c>
      <c r="I42" s="61"/>
    </row>
    <row r="43" spans="1:9" ht="15" customHeight="1">
      <c r="A43" s="239" t="s">
        <v>958</v>
      </c>
      <c r="B43" s="243" t="s">
        <v>959</v>
      </c>
      <c r="C43" s="244"/>
      <c r="D43" s="245" t="s">
        <v>95</v>
      </c>
      <c r="E43" s="98">
        <v>1</v>
      </c>
      <c r="F43" s="98"/>
      <c r="G43" s="99">
        <f t="shared" si="1"/>
        <v>0</v>
      </c>
      <c r="I43" s="61"/>
    </row>
    <row r="44" spans="1:9" ht="15" customHeight="1">
      <c r="A44" s="239" t="s">
        <v>960</v>
      </c>
      <c r="B44" s="243" t="s">
        <v>961</v>
      </c>
      <c r="C44" s="244" t="s">
        <v>962</v>
      </c>
      <c r="D44" s="245" t="s">
        <v>95</v>
      </c>
      <c r="E44" s="98">
        <v>2</v>
      </c>
      <c r="F44" s="98"/>
      <c r="G44" s="99">
        <f t="shared" si="1"/>
        <v>0</v>
      </c>
      <c r="I44" s="61"/>
    </row>
    <row r="45" spans="1:9" ht="15" customHeight="1">
      <c r="A45" s="239" t="s">
        <v>963</v>
      </c>
      <c r="B45" s="243" t="s">
        <v>964</v>
      </c>
      <c r="C45" s="244" t="s">
        <v>965</v>
      </c>
      <c r="D45" s="245" t="s">
        <v>95</v>
      </c>
      <c r="E45" s="98">
        <v>10</v>
      </c>
      <c r="F45" s="98"/>
      <c r="G45" s="99">
        <f t="shared" si="1"/>
        <v>0</v>
      </c>
      <c r="I45" s="61"/>
    </row>
    <row r="46" spans="1:9" ht="15" customHeight="1">
      <c r="A46" s="239" t="s">
        <v>966</v>
      </c>
      <c r="B46" s="243" t="s">
        <v>967</v>
      </c>
      <c r="C46" s="244" t="s">
        <v>968</v>
      </c>
      <c r="D46" s="245" t="s">
        <v>95</v>
      </c>
      <c r="E46" s="98">
        <v>8</v>
      </c>
      <c r="F46" s="98"/>
      <c r="G46" s="99">
        <f t="shared" si="1"/>
        <v>0</v>
      </c>
      <c r="I46" s="61"/>
    </row>
    <row r="47" spans="1:9" ht="15" customHeight="1">
      <c r="A47" s="239" t="s">
        <v>969</v>
      </c>
      <c r="B47" s="243" t="s">
        <v>970</v>
      </c>
      <c r="C47" s="244" t="s">
        <v>971</v>
      </c>
      <c r="D47" s="245" t="s">
        <v>95</v>
      </c>
      <c r="E47" s="98">
        <v>7</v>
      </c>
      <c r="F47" s="98"/>
      <c r="G47" s="99">
        <f t="shared" si="1"/>
        <v>0</v>
      </c>
      <c r="I47" s="61"/>
    </row>
    <row r="48" spans="1:9" ht="15" customHeight="1">
      <c r="A48" s="239" t="s">
        <v>972</v>
      </c>
      <c r="B48" s="243" t="s">
        <v>973</v>
      </c>
      <c r="C48" s="244" t="s">
        <v>974</v>
      </c>
      <c r="D48" s="245" t="s">
        <v>95</v>
      </c>
      <c r="E48" s="98">
        <v>9</v>
      </c>
      <c r="F48" s="98"/>
      <c r="G48" s="99">
        <f t="shared" si="1"/>
        <v>0</v>
      </c>
      <c r="I48" s="61"/>
    </row>
    <row r="49" spans="1:9" ht="15" customHeight="1">
      <c r="A49" s="239" t="s">
        <v>975</v>
      </c>
      <c r="B49" s="243" t="s">
        <v>976</v>
      </c>
      <c r="C49" s="244" t="s">
        <v>977</v>
      </c>
      <c r="D49" s="245" t="s">
        <v>95</v>
      </c>
      <c r="E49" s="98">
        <v>1</v>
      </c>
      <c r="F49" s="98"/>
      <c r="G49" s="99">
        <f t="shared" si="1"/>
        <v>0</v>
      </c>
      <c r="I49" s="61"/>
    </row>
    <row r="50" spans="1:9" ht="15" customHeight="1">
      <c r="A50" s="239" t="s">
        <v>978</v>
      </c>
      <c r="B50" s="243" t="s">
        <v>979</v>
      </c>
      <c r="C50" s="244" t="s">
        <v>980</v>
      </c>
      <c r="D50" s="245" t="s">
        <v>95</v>
      </c>
      <c r="E50" s="98">
        <v>7</v>
      </c>
      <c r="F50" s="98"/>
      <c r="G50" s="99">
        <f t="shared" si="1"/>
        <v>0</v>
      </c>
      <c r="I50" s="61"/>
    </row>
    <row r="51" spans="1:9" ht="15" customHeight="1">
      <c r="A51" s="239" t="s">
        <v>981</v>
      </c>
      <c r="B51" s="243" t="s">
        <v>982</v>
      </c>
      <c r="C51" s="244" t="s">
        <v>983</v>
      </c>
      <c r="D51" s="245" t="s">
        <v>95</v>
      </c>
      <c r="E51" s="98">
        <v>4</v>
      </c>
      <c r="F51" s="98"/>
      <c r="G51" s="99">
        <f t="shared" si="1"/>
        <v>0</v>
      </c>
      <c r="I51" s="61"/>
    </row>
    <row r="52" spans="1:9" ht="15" customHeight="1">
      <c r="A52" s="239" t="s">
        <v>984</v>
      </c>
      <c r="B52" s="243" t="s">
        <v>985</v>
      </c>
      <c r="C52" s="246" t="s">
        <v>986</v>
      </c>
      <c r="D52" s="245" t="s">
        <v>95</v>
      </c>
      <c r="E52" s="98">
        <v>2</v>
      </c>
      <c r="F52" s="98"/>
      <c r="G52" s="99">
        <f t="shared" si="1"/>
        <v>0</v>
      </c>
      <c r="I52" s="61"/>
    </row>
    <row r="53" spans="1:9" ht="15" customHeight="1">
      <c r="A53" s="239" t="s">
        <v>987</v>
      </c>
      <c r="B53" s="243" t="s">
        <v>988</v>
      </c>
      <c r="C53" s="244" t="s">
        <v>989</v>
      </c>
      <c r="D53" s="245" t="s">
        <v>95</v>
      </c>
      <c r="E53" s="98">
        <v>1</v>
      </c>
      <c r="F53" s="98"/>
      <c r="G53" s="99">
        <f t="shared" si="1"/>
        <v>0</v>
      </c>
      <c r="I53" s="61"/>
    </row>
    <row r="54" spans="1:9" ht="15" customHeight="1">
      <c r="A54" s="239" t="s">
        <v>990</v>
      </c>
      <c r="B54" s="243" t="s">
        <v>991</v>
      </c>
      <c r="C54" s="244" t="s">
        <v>992</v>
      </c>
      <c r="D54" s="245" t="s">
        <v>95</v>
      </c>
      <c r="E54" s="98">
        <v>1</v>
      </c>
      <c r="F54" s="98"/>
      <c r="G54" s="99">
        <f t="shared" si="1"/>
        <v>0</v>
      </c>
      <c r="I54" s="61"/>
    </row>
    <row r="55" spans="1:9" ht="15" customHeight="1">
      <c r="A55" s="239" t="s">
        <v>993</v>
      </c>
      <c r="B55" s="243" t="s">
        <v>994</v>
      </c>
      <c r="C55" s="244"/>
      <c r="D55" s="245" t="s">
        <v>95</v>
      </c>
      <c r="E55" s="98">
        <v>1</v>
      </c>
      <c r="F55" s="98"/>
      <c r="G55" s="99">
        <f t="shared" si="1"/>
        <v>0</v>
      </c>
      <c r="I55" s="61"/>
    </row>
    <row r="56" spans="1:9" ht="25.5" customHeight="1">
      <c r="A56" s="239" t="s">
        <v>995</v>
      </c>
      <c r="B56" s="254" t="s">
        <v>996</v>
      </c>
      <c r="C56" s="255" t="s">
        <v>997</v>
      </c>
      <c r="D56" s="245" t="s">
        <v>95</v>
      </c>
      <c r="E56" s="98">
        <v>1</v>
      </c>
      <c r="F56" s="98"/>
      <c r="G56" s="99">
        <f t="shared" si="1"/>
        <v>0</v>
      </c>
      <c r="I56" s="61"/>
    </row>
    <row r="57" spans="1:9" ht="25.5" customHeight="1">
      <c r="A57" s="239" t="s">
        <v>998</v>
      </c>
      <c r="B57" s="254" t="s">
        <v>999</v>
      </c>
      <c r="C57" s="255" t="s">
        <v>1000</v>
      </c>
      <c r="D57" s="245" t="s">
        <v>95</v>
      </c>
      <c r="E57" s="98">
        <v>1</v>
      </c>
      <c r="F57" s="98"/>
      <c r="G57" s="99">
        <f t="shared" si="1"/>
        <v>0</v>
      </c>
      <c r="I57" s="61"/>
    </row>
    <row r="58" spans="1:9" ht="15" customHeight="1">
      <c r="A58" s="239" t="s">
        <v>1001</v>
      </c>
      <c r="B58" s="256" t="s">
        <v>1002</v>
      </c>
      <c r="C58" s="257">
        <v>5506594</v>
      </c>
      <c r="D58" s="245" t="s">
        <v>95</v>
      </c>
      <c r="E58" s="98">
        <v>33</v>
      </c>
      <c r="F58" s="98"/>
      <c r="G58" s="99">
        <f t="shared" si="1"/>
        <v>0</v>
      </c>
      <c r="I58" s="61"/>
    </row>
    <row r="59" spans="1:9" ht="15" customHeight="1">
      <c r="A59" s="239" t="s">
        <v>1003</v>
      </c>
      <c r="B59" s="258" t="s">
        <v>1004</v>
      </c>
      <c r="C59" s="246" t="s">
        <v>1005</v>
      </c>
      <c r="D59" s="245" t="s">
        <v>299</v>
      </c>
      <c r="E59" s="98">
        <v>120</v>
      </c>
      <c r="F59" s="98"/>
      <c r="G59" s="99">
        <f t="shared" si="1"/>
        <v>0</v>
      </c>
      <c r="I59" s="61"/>
    </row>
    <row r="60" spans="1:9" ht="15" customHeight="1">
      <c r="A60" s="239" t="s">
        <v>1006</v>
      </c>
      <c r="B60" s="258" t="s">
        <v>1007</v>
      </c>
      <c r="C60" s="246" t="s">
        <v>1008</v>
      </c>
      <c r="D60" s="245" t="s">
        <v>299</v>
      </c>
      <c r="E60" s="98">
        <v>480</v>
      </c>
      <c r="F60" s="98"/>
      <c r="G60" s="99">
        <f t="shared" si="1"/>
        <v>0</v>
      </c>
      <c r="I60" s="61"/>
    </row>
    <row r="61" spans="1:9" ht="15" customHeight="1">
      <c r="A61" s="239" t="s">
        <v>1009</v>
      </c>
      <c r="B61" s="258" t="s">
        <v>1010</v>
      </c>
      <c r="C61" s="246" t="s">
        <v>1011</v>
      </c>
      <c r="D61" s="245" t="s">
        <v>299</v>
      </c>
      <c r="E61" s="98">
        <v>120</v>
      </c>
      <c r="F61" s="98"/>
      <c r="G61" s="99">
        <f t="shared" si="1"/>
        <v>0</v>
      </c>
      <c r="I61" s="61"/>
    </row>
    <row r="62" spans="1:9" ht="15" customHeight="1">
      <c r="A62" s="102" t="s">
        <v>247</v>
      </c>
      <c r="B62" s="48" t="s">
        <v>845</v>
      </c>
      <c r="C62" s="202"/>
      <c r="D62" s="203"/>
      <c r="E62" s="259"/>
      <c r="F62" s="205"/>
      <c r="G62" s="205"/>
      <c r="I62" s="61"/>
    </row>
    <row r="63" spans="1:9" ht="15" customHeight="1">
      <c r="A63" s="54" t="s">
        <v>249</v>
      </c>
      <c r="B63" s="207" t="s">
        <v>1012</v>
      </c>
      <c r="C63" s="56"/>
      <c r="D63" s="57"/>
      <c r="E63" s="59"/>
      <c r="F63" s="59"/>
      <c r="G63" s="60"/>
      <c r="I63" s="61"/>
    </row>
    <row r="64" spans="1:9" ht="15" customHeight="1">
      <c r="A64" s="78" t="s">
        <v>250</v>
      </c>
      <c r="B64" s="343" t="s">
        <v>1013</v>
      </c>
      <c r="C64" s="209"/>
      <c r="D64" s="78" t="s">
        <v>619</v>
      </c>
      <c r="E64" s="260">
        <v>4</v>
      </c>
      <c r="F64" s="98"/>
      <c r="G64" s="99">
        <f>ROUND(E64*F64,2)</f>
        <v>0</v>
      </c>
      <c r="I64" s="61"/>
    </row>
    <row r="65" spans="1:9" ht="15" customHeight="1">
      <c r="A65" s="78" t="s">
        <v>254</v>
      </c>
      <c r="B65" s="343" t="s">
        <v>1014</v>
      </c>
      <c r="C65" s="209"/>
      <c r="D65" s="78" t="s">
        <v>619</v>
      </c>
      <c r="E65" s="260">
        <v>20</v>
      </c>
      <c r="F65" s="98"/>
      <c r="G65" s="99">
        <f>ROUND(E65*F65,2)</f>
        <v>0</v>
      </c>
      <c r="I65" s="61"/>
    </row>
    <row r="66" spans="1:9" ht="15" customHeight="1">
      <c r="A66" s="78" t="s">
        <v>275</v>
      </c>
      <c r="B66" s="343" t="s">
        <v>1015</v>
      </c>
      <c r="C66" s="209"/>
      <c r="D66" s="78" t="s">
        <v>619</v>
      </c>
      <c r="E66" s="260">
        <v>5</v>
      </c>
      <c r="F66" s="98"/>
      <c r="G66" s="99">
        <f>ROUND(E66*F66,2)</f>
        <v>0</v>
      </c>
      <c r="I66" s="61"/>
    </row>
    <row r="67" spans="1:9" ht="15" customHeight="1">
      <c r="A67" s="54" t="s">
        <v>278</v>
      </c>
      <c r="B67" s="211" t="s">
        <v>851</v>
      </c>
      <c r="C67" s="56"/>
      <c r="D67" s="57"/>
      <c r="E67" s="59"/>
      <c r="F67" s="59"/>
      <c r="G67" s="60"/>
      <c r="I67" s="61"/>
    </row>
    <row r="68" spans="1:9" ht="15" customHeight="1">
      <c r="A68" s="78" t="s">
        <v>279</v>
      </c>
      <c r="B68" s="343" t="s">
        <v>1013</v>
      </c>
      <c r="C68" s="209"/>
      <c r="D68" s="78" t="s">
        <v>619</v>
      </c>
      <c r="E68" s="260">
        <v>4</v>
      </c>
      <c r="F68" s="98"/>
      <c r="G68" s="99">
        <f>ROUND(E68*F68,2)</f>
        <v>0</v>
      </c>
      <c r="I68" s="61"/>
    </row>
    <row r="69" spans="1:9" ht="15" customHeight="1">
      <c r="A69" s="78" t="s">
        <v>285</v>
      </c>
      <c r="B69" s="343" t="s">
        <v>1016</v>
      </c>
      <c r="C69" s="209"/>
      <c r="D69" s="78" t="s">
        <v>619</v>
      </c>
      <c r="E69" s="260">
        <v>2</v>
      </c>
      <c r="F69" s="98"/>
      <c r="G69" s="99">
        <f>ROUND(E69*F69,2)</f>
        <v>0</v>
      </c>
      <c r="I69" s="61"/>
    </row>
    <row r="70" spans="1:9" ht="15" customHeight="1">
      <c r="A70" s="78" t="s">
        <v>309</v>
      </c>
      <c r="B70" s="343" t="s">
        <v>1014</v>
      </c>
      <c r="C70" s="209"/>
      <c r="D70" s="78" t="s">
        <v>619</v>
      </c>
      <c r="E70" s="260">
        <v>30</v>
      </c>
      <c r="F70" s="98"/>
      <c r="G70" s="99">
        <f>ROUND(E70*F70,2)</f>
        <v>0</v>
      </c>
      <c r="I70" s="61"/>
    </row>
    <row r="71" spans="1:9" ht="15" customHeight="1">
      <c r="A71" s="78" t="s">
        <v>314</v>
      </c>
      <c r="B71" s="343" t="s">
        <v>1015</v>
      </c>
      <c r="C71" s="209"/>
      <c r="D71" s="78" t="s">
        <v>619</v>
      </c>
      <c r="E71" s="260">
        <v>5</v>
      </c>
      <c r="F71" s="98"/>
      <c r="G71" s="99">
        <f>ROUND(E71*F71,2)</f>
        <v>0</v>
      </c>
      <c r="I71" s="61"/>
    </row>
    <row r="72" spans="1:9" ht="15" customHeight="1">
      <c r="A72" s="54" t="s">
        <v>321</v>
      </c>
      <c r="B72" s="211" t="s">
        <v>855</v>
      </c>
      <c r="C72" s="56"/>
      <c r="D72" s="57"/>
      <c r="E72" s="261"/>
      <c r="F72" s="59"/>
      <c r="G72" s="60"/>
      <c r="I72" s="61"/>
    </row>
    <row r="73" spans="1:9" ht="15" customHeight="1">
      <c r="A73" s="78" t="s">
        <v>322</v>
      </c>
      <c r="B73" s="208" t="s">
        <v>855</v>
      </c>
      <c r="C73" s="209"/>
      <c r="D73" s="78" t="s">
        <v>619</v>
      </c>
      <c r="E73" s="260">
        <v>6</v>
      </c>
      <c r="F73" s="98"/>
      <c r="G73" s="99">
        <f>ROUND(E73*F73,2)</f>
        <v>0</v>
      </c>
      <c r="I73" s="61"/>
    </row>
    <row r="74" spans="1:9" ht="15" customHeight="1">
      <c r="A74" s="102" t="s">
        <v>372</v>
      </c>
      <c r="B74" s="103" t="s">
        <v>591</v>
      </c>
      <c r="C74" s="104" t="s">
        <v>525</v>
      </c>
      <c r="D74" s="102"/>
      <c r="E74" s="262"/>
      <c r="F74" s="263"/>
      <c r="G74" s="263"/>
      <c r="I74" s="61"/>
    </row>
    <row r="75" spans="1:9" ht="15" customHeight="1">
      <c r="A75" s="107" t="s">
        <v>374</v>
      </c>
      <c r="B75" s="108" t="s">
        <v>593</v>
      </c>
      <c r="C75" s="109" t="s">
        <v>594</v>
      </c>
      <c r="D75" s="107" t="s">
        <v>148</v>
      </c>
      <c r="E75" s="98">
        <v>3</v>
      </c>
      <c r="F75" s="98"/>
      <c r="G75" s="99">
        <f>ROUND(E75*F75/100,2)</f>
        <v>0</v>
      </c>
      <c r="I75" s="61"/>
    </row>
    <row r="76" spans="1:9" ht="15" customHeight="1">
      <c r="A76" s="107" t="s">
        <v>402</v>
      </c>
      <c r="B76" s="108" t="s">
        <v>596</v>
      </c>
      <c r="C76" s="109" t="s">
        <v>594</v>
      </c>
      <c r="D76" s="107" t="s">
        <v>148</v>
      </c>
      <c r="E76" s="98">
        <v>3</v>
      </c>
      <c r="F76" s="98"/>
      <c r="G76" s="99">
        <f>ROUND(E76*F76/100,2)</f>
        <v>0</v>
      </c>
      <c r="I76" s="61"/>
    </row>
    <row r="77" spans="1:9" ht="15" customHeight="1">
      <c r="A77" s="107" t="s">
        <v>435</v>
      </c>
      <c r="B77" s="108" t="s">
        <v>598</v>
      </c>
      <c r="C77" s="109" t="s">
        <v>594</v>
      </c>
      <c r="D77" s="107" t="s">
        <v>148</v>
      </c>
      <c r="E77" s="98">
        <v>4</v>
      </c>
      <c r="F77" s="98"/>
      <c r="G77" s="99">
        <f>ROUND(E77*F77/100,2)</f>
        <v>0</v>
      </c>
      <c r="I77" s="61"/>
    </row>
    <row r="78" spans="1:9" ht="15" customHeight="1">
      <c r="A78" s="107" t="s">
        <v>856</v>
      </c>
      <c r="B78" s="108" t="s">
        <v>600</v>
      </c>
      <c r="C78" s="109" t="s">
        <v>594</v>
      </c>
      <c r="D78" s="107" t="s">
        <v>148</v>
      </c>
      <c r="E78" s="98">
        <v>2</v>
      </c>
      <c r="F78" s="98"/>
      <c r="G78" s="99">
        <f>ROUND(E78*F78/100,2)</f>
        <v>0</v>
      </c>
      <c r="I78" s="61"/>
    </row>
    <row r="79" spans="1:9" ht="15" customHeight="1">
      <c r="A79" s="107" t="s">
        <v>857</v>
      </c>
      <c r="B79" s="108" t="s">
        <v>602</v>
      </c>
      <c r="C79" s="109" t="s">
        <v>594</v>
      </c>
      <c r="D79" s="107" t="s">
        <v>148</v>
      </c>
      <c r="E79" s="98">
        <v>3</v>
      </c>
      <c r="F79" s="98"/>
      <c r="G79" s="99">
        <f>ROUND(E79*F79/100,2)</f>
        <v>0</v>
      </c>
      <c r="I79" s="61"/>
    </row>
    <row r="80" spans="1:9">
      <c r="A80" s="107" t="s">
        <v>858</v>
      </c>
      <c r="B80" s="30" t="s">
        <v>604</v>
      </c>
      <c r="C80" s="65" t="s">
        <v>594</v>
      </c>
      <c r="D80" s="107" t="s">
        <v>59</v>
      </c>
      <c r="E80" s="98">
        <v>1</v>
      </c>
      <c r="F80" s="98"/>
      <c r="G80" s="99">
        <f>ROUND(E80*F80,2)</f>
        <v>0</v>
      </c>
      <c r="I80" s="61"/>
    </row>
    <row r="81" spans="1:9" ht="15" customHeight="1">
      <c r="A81" s="102" t="s">
        <v>525</v>
      </c>
      <c r="B81" s="48" t="s">
        <v>606</v>
      </c>
      <c r="C81" s="49" t="s">
        <v>525</v>
      </c>
      <c r="D81" s="49"/>
      <c r="E81" s="52"/>
      <c r="F81" s="52"/>
      <c r="G81" s="53"/>
      <c r="I81" s="61"/>
    </row>
    <row r="82" spans="1:9" ht="27">
      <c r="A82" s="78" t="s">
        <v>527</v>
      </c>
      <c r="B82" s="69" t="s">
        <v>608</v>
      </c>
      <c r="C82" s="65" t="s">
        <v>594</v>
      </c>
      <c r="D82" s="78" t="s">
        <v>59</v>
      </c>
      <c r="E82" s="98">
        <v>1</v>
      </c>
      <c r="F82" s="98"/>
      <c r="G82" s="99">
        <f>ROUND(E82*F82,2)</f>
        <v>0</v>
      </c>
      <c r="I82" s="61"/>
    </row>
    <row r="83" spans="1:9" ht="15" customHeight="1">
      <c r="A83" s="78" t="s">
        <v>535</v>
      </c>
      <c r="B83" s="219" t="s">
        <v>859</v>
      </c>
      <c r="C83" s="65" t="s">
        <v>594</v>
      </c>
      <c r="D83" s="107" t="s">
        <v>59</v>
      </c>
      <c r="E83" s="98">
        <v>1</v>
      </c>
      <c r="F83" s="98"/>
      <c r="G83" s="99">
        <f>ROUND(E83*F83,2)</f>
        <v>0</v>
      </c>
      <c r="I83" s="61"/>
    </row>
    <row r="84" spans="1:9" ht="15" customHeight="1">
      <c r="A84" s="78" t="s">
        <v>559</v>
      </c>
      <c r="B84" s="69" t="s">
        <v>1017</v>
      </c>
      <c r="C84" s="65" t="s">
        <v>594</v>
      </c>
      <c r="D84" s="107" t="s">
        <v>59</v>
      </c>
      <c r="E84" s="98">
        <v>1</v>
      </c>
      <c r="F84" s="98"/>
      <c r="G84" s="99">
        <f>ROUND(E84*F84,2)</f>
        <v>0</v>
      </c>
      <c r="I84" s="61"/>
    </row>
    <row r="85" spans="1:9">
      <c r="A85" s="78" t="s">
        <v>709</v>
      </c>
      <c r="B85" s="142" t="s">
        <v>1018</v>
      </c>
      <c r="C85" s="65" t="s">
        <v>594</v>
      </c>
      <c r="D85" s="78" t="s">
        <v>59</v>
      </c>
      <c r="E85" s="98">
        <v>1</v>
      </c>
      <c r="F85" s="98"/>
      <c r="G85" s="99">
        <f>ROUND(E85*F85,2)</f>
        <v>0</v>
      </c>
      <c r="I85" s="61"/>
    </row>
    <row r="86" spans="1:9" ht="27">
      <c r="A86" s="78" t="s">
        <v>710</v>
      </c>
      <c r="B86" s="69" t="s">
        <v>1019</v>
      </c>
      <c r="C86" s="65" t="s">
        <v>594</v>
      </c>
      <c r="D86" s="78" t="s">
        <v>59</v>
      </c>
      <c r="E86" s="98">
        <v>2</v>
      </c>
      <c r="F86" s="98"/>
      <c r="G86" s="99">
        <f>ROUND(E86*F86,2)</f>
        <v>0</v>
      </c>
      <c r="I86" s="61"/>
    </row>
    <row r="87" spans="1:9" ht="15" customHeight="1">
      <c r="A87" s="111"/>
      <c r="B87" s="112" t="s">
        <v>626</v>
      </c>
      <c r="C87" s="113"/>
      <c r="D87" s="114"/>
      <c r="E87" s="98"/>
      <c r="F87" s="99"/>
      <c r="G87" s="144">
        <f>SUM(G10:G86)</f>
        <v>0</v>
      </c>
      <c r="I87" s="61"/>
    </row>
    <row r="88" spans="1:9">
      <c r="A88" s="115"/>
      <c r="B88" s="145"/>
      <c r="C88" s="115"/>
      <c r="D88" s="115"/>
      <c r="E88" s="221"/>
      <c r="F88" s="147"/>
      <c r="G88" s="264"/>
    </row>
    <row r="89" spans="1:9">
      <c r="A89" s="115"/>
      <c r="B89" s="145"/>
      <c r="C89" s="115"/>
      <c r="D89" s="115"/>
      <c r="E89" s="221"/>
      <c r="F89" s="147"/>
      <c r="G89" s="264"/>
    </row>
    <row r="90" spans="1:9">
      <c r="A90" s="115"/>
      <c r="B90" s="145"/>
      <c r="C90" s="115"/>
      <c r="D90" s="115"/>
      <c r="E90" s="221"/>
      <c r="F90" s="147"/>
      <c r="G90" s="264"/>
    </row>
    <row r="91" spans="1:9">
      <c r="A91" s="115"/>
      <c r="B91" s="145"/>
      <c r="C91" s="115"/>
      <c r="D91" s="115"/>
      <c r="E91" s="221"/>
      <c r="F91" s="147"/>
      <c r="G91" s="264"/>
    </row>
    <row r="92" spans="1:9">
      <c r="A92" s="115"/>
      <c r="B92" s="145"/>
      <c r="C92" s="115"/>
      <c r="D92" s="115"/>
      <c r="E92" s="221"/>
      <c r="F92" s="147"/>
      <c r="G92" s="264"/>
    </row>
    <row r="93" spans="1:9">
      <c r="A93" s="115"/>
      <c r="B93" s="145"/>
      <c r="C93" s="115"/>
      <c r="D93" s="115"/>
      <c r="E93" s="221"/>
      <c r="F93" s="147"/>
      <c r="G93" s="264"/>
    </row>
    <row r="94" spans="1:9">
      <c r="A94" s="115"/>
      <c r="B94" s="145"/>
      <c r="C94" s="115"/>
      <c r="D94" s="115"/>
      <c r="E94" s="221"/>
      <c r="F94" s="147"/>
      <c r="G94" s="264"/>
    </row>
    <row r="95" spans="1:9">
      <c r="A95" s="115"/>
      <c r="B95" s="145"/>
      <c r="C95" s="115"/>
      <c r="D95" s="115"/>
      <c r="E95" s="221"/>
      <c r="F95" s="147"/>
      <c r="G95" s="264"/>
    </row>
    <row r="96" spans="1:9">
      <c r="A96" s="115"/>
      <c r="B96" s="145"/>
      <c r="C96" s="115"/>
      <c r="D96" s="115"/>
      <c r="E96" s="221"/>
      <c r="F96" s="147"/>
      <c r="G96" s="264"/>
    </row>
    <row r="97" spans="1:7">
      <c r="A97" s="115"/>
      <c r="B97" s="145"/>
      <c r="C97" s="115"/>
      <c r="D97" s="115"/>
      <c r="E97" s="221"/>
      <c r="F97" s="147"/>
      <c r="G97" s="264"/>
    </row>
    <row r="98" spans="1:7">
      <c r="A98" s="115"/>
      <c r="B98" s="145"/>
      <c r="C98" s="115"/>
      <c r="D98" s="115"/>
      <c r="E98" s="221"/>
      <c r="F98" s="147"/>
      <c r="G98" s="264"/>
    </row>
    <row r="99" spans="1:7">
      <c r="A99" s="115"/>
      <c r="B99" s="145"/>
      <c r="C99" s="115"/>
      <c r="D99" s="115"/>
      <c r="E99" s="221"/>
      <c r="F99" s="147"/>
      <c r="G99" s="264"/>
    </row>
    <row r="100" spans="1:7">
      <c r="A100" s="115"/>
      <c r="B100" s="145"/>
      <c r="C100" s="115"/>
      <c r="D100" s="115"/>
      <c r="E100" s="221"/>
      <c r="F100" s="147"/>
      <c r="G100" s="264"/>
    </row>
    <row r="101" spans="1:7">
      <c r="A101" s="115"/>
      <c r="B101" s="145"/>
      <c r="C101" s="115"/>
      <c r="D101" s="115"/>
      <c r="E101" s="221"/>
      <c r="F101" s="147"/>
      <c r="G101" s="264"/>
    </row>
    <row r="102" spans="1:7">
      <c r="A102" s="115"/>
      <c r="B102" s="145"/>
      <c r="C102" s="115"/>
      <c r="D102" s="115"/>
      <c r="E102" s="221"/>
      <c r="F102" s="147"/>
      <c r="G102" s="264"/>
    </row>
    <row r="103" spans="1:7">
      <c r="A103" s="115"/>
      <c r="B103" s="145"/>
      <c r="C103" s="115"/>
      <c r="D103" s="115"/>
      <c r="E103" s="221"/>
      <c r="F103" s="147"/>
      <c r="G103" s="264"/>
    </row>
    <row r="104" spans="1:7">
      <c r="A104" s="115"/>
      <c r="B104" s="145"/>
      <c r="C104" s="115"/>
      <c r="D104" s="115"/>
      <c r="E104" s="221"/>
      <c r="F104" s="147"/>
      <c r="G104" s="264"/>
    </row>
    <row r="105" spans="1:7">
      <c r="A105" s="115"/>
      <c r="B105" s="145"/>
      <c r="C105" s="115"/>
      <c r="D105" s="115"/>
      <c r="E105" s="221"/>
      <c r="F105" s="147"/>
      <c r="G105" s="264"/>
    </row>
    <row r="106" spans="1:7">
      <c r="A106" s="115"/>
      <c r="B106" s="145"/>
      <c r="C106" s="115"/>
      <c r="D106" s="115"/>
      <c r="E106" s="221"/>
      <c r="F106" s="147"/>
      <c r="G106" s="264"/>
    </row>
    <row r="107" spans="1:7">
      <c r="A107" s="115"/>
      <c r="B107" s="145"/>
      <c r="C107" s="115"/>
      <c r="D107" s="115"/>
      <c r="E107" s="221"/>
      <c r="F107" s="147"/>
      <c r="G107" s="264"/>
    </row>
    <row r="108" spans="1:7">
      <c r="A108" s="115"/>
      <c r="B108" s="145"/>
      <c r="C108" s="115"/>
      <c r="D108" s="115"/>
      <c r="E108" s="221"/>
      <c r="F108" s="147"/>
      <c r="G108" s="264"/>
    </row>
    <row r="109" spans="1:7">
      <c r="A109" s="115"/>
      <c r="B109" s="145"/>
      <c r="C109" s="115"/>
      <c r="D109" s="115"/>
      <c r="E109" s="221"/>
      <c r="F109" s="147"/>
      <c r="G109" s="264"/>
    </row>
    <row r="110" spans="1:7">
      <c r="A110" s="115"/>
      <c r="B110" s="145"/>
      <c r="C110" s="115"/>
      <c r="D110" s="115"/>
      <c r="E110" s="221"/>
      <c r="F110" s="147"/>
      <c r="G110" s="264"/>
    </row>
    <row r="111" spans="1:7">
      <c r="A111" s="115"/>
      <c r="B111" s="145"/>
      <c r="C111" s="115"/>
      <c r="D111" s="115"/>
      <c r="E111" s="221"/>
      <c r="F111" s="147"/>
      <c r="G111" s="264"/>
    </row>
    <row r="112" spans="1:7">
      <c r="A112" s="115"/>
      <c r="B112" s="145"/>
      <c r="C112" s="115"/>
      <c r="D112" s="115"/>
      <c r="E112" s="221"/>
      <c r="F112" s="147"/>
      <c r="G112" s="264"/>
    </row>
    <row r="113" spans="1:7">
      <c r="A113" s="115"/>
      <c r="B113" s="145"/>
      <c r="C113" s="115"/>
      <c r="D113" s="115"/>
      <c r="E113" s="221"/>
      <c r="F113" s="147"/>
      <c r="G113" s="264"/>
    </row>
    <row r="114" spans="1:7">
      <c r="A114" s="115"/>
      <c r="B114" s="145"/>
      <c r="C114" s="115"/>
      <c r="D114" s="115"/>
      <c r="E114" s="221"/>
      <c r="F114" s="147"/>
      <c r="G114" s="264"/>
    </row>
    <row r="115" spans="1:7">
      <c r="A115" s="115"/>
      <c r="B115" s="145"/>
      <c r="C115" s="115"/>
      <c r="D115" s="115"/>
      <c r="E115" s="221"/>
      <c r="F115" s="147"/>
      <c r="G115" s="264"/>
    </row>
    <row r="116" spans="1:7">
      <c r="A116" s="115"/>
      <c r="B116" s="145"/>
      <c r="C116" s="115"/>
      <c r="D116" s="115"/>
      <c r="E116" s="221"/>
      <c r="F116" s="147"/>
      <c r="G116" s="264"/>
    </row>
    <row r="117" spans="1:7">
      <c r="A117" s="115"/>
      <c r="B117" s="145"/>
      <c r="C117" s="115"/>
      <c r="D117" s="115"/>
      <c r="E117" s="221"/>
      <c r="F117" s="147"/>
      <c r="G117" s="264"/>
    </row>
    <row r="118" spans="1:7">
      <c r="A118" s="115"/>
      <c r="B118" s="145"/>
      <c r="C118" s="115"/>
      <c r="D118" s="115"/>
      <c r="E118" s="221"/>
      <c r="F118" s="147"/>
      <c r="G118" s="264"/>
    </row>
    <row r="119" spans="1:7">
      <c r="A119" s="115"/>
      <c r="B119" s="145"/>
      <c r="C119" s="115"/>
      <c r="D119" s="115"/>
      <c r="E119" s="221"/>
      <c r="F119" s="147"/>
      <c r="G119" s="264"/>
    </row>
    <row r="120" spans="1:7">
      <c r="A120" s="115"/>
      <c r="B120" s="145"/>
      <c r="C120" s="115"/>
      <c r="D120" s="115"/>
      <c r="E120" s="221"/>
      <c r="F120" s="147"/>
      <c r="G120" s="264"/>
    </row>
    <row r="121" spans="1:7">
      <c r="A121" s="115"/>
      <c r="B121" s="145"/>
      <c r="C121" s="115"/>
      <c r="D121" s="115"/>
      <c r="E121" s="221"/>
      <c r="F121" s="147"/>
      <c r="G121" s="264"/>
    </row>
    <row r="122" spans="1:7">
      <c r="A122" s="115"/>
      <c r="B122" s="145"/>
      <c r="C122" s="115"/>
      <c r="D122" s="115"/>
      <c r="E122" s="221"/>
      <c r="F122" s="147"/>
      <c r="G122" s="264"/>
    </row>
    <row r="123" spans="1:7">
      <c r="A123" s="115"/>
      <c r="B123" s="145"/>
      <c r="C123" s="115"/>
      <c r="D123" s="115"/>
      <c r="E123" s="221"/>
      <c r="F123" s="147"/>
      <c r="G123" s="264"/>
    </row>
    <row r="124" spans="1:7">
      <c r="A124" s="115"/>
      <c r="B124" s="145"/>
      <c r="C124" s="115"/>
      <c r="D124" s="115"/>
      <c r="E124" s="221"/>
      <c r="F124" s="147"/>
      <c r="G124" s="264"/>
    </row>
    <row r="125" spans="1:7">
      <c r="A125" s="115"/>
      <c r="B125" s="145"/>
      <c r="C125" s="115"/>
      <c r="D125" s="115"/>
      <c r="E125" s="221"/>
      <c r="F125" s="147"/>
      <c r="G125" s="264"/>
    </row>
    <row r="126" spans="1:7">
      <c r="A126" s="115"/>
      <c r="B126" s="145"/>
      <c r="C126" s="115"/>
      <c r="D126" s="115"/>
      <c r="E126" s="221"/>
      <c r="F126" s="147"/>
      <c r="G126" s="264"/>
    </row>
    <row r="127" spans="1:7">
      <c r="A127" s="115"/>
      <c r="B127" s="145"/>
      <c r="C127" s="115"/>
      <c r="D127" s="115"/>
      <c r="E127" s="221"/>
      <c r="F127" s="147"/>
      <c r="G127" s="264"/>
    </row>
    <row r="128" spans="1:7">
      <c r="A128" s="115"/>
      <c r="B128" s="145"/>
      <c r="C128" s="115"/>
      <c r="D128" s="115"/>
      <c r="E128" s="221"/>
      <c r="F128" s="147"/>
      <c r="G128" s="264"/>
    </row>
    <row r="129" spans="1:7">
      <c r="A129" s="115"/>
      <c r="B129" s="145"/>
      <c r="C129" s="115"/>
      <c r="D129" s="115"/>
      <c r="E129" s="221"/>
      <c r="F129" s="147"/>
      <c r="G129" s="264"/>
    </row>
    <row r="130" spans="1:7">
      <c r="A130" s="115"/>
      <c r="B130" s="145"/>
      <c r="C130" s="115"/>
      <c r="D130" s="115"/>
      <c r="E130" s="221"/>
      <c r="F130" s="147"/>
      <c r="G130" s="264"/>
    </row>
    <row r="131" spans="1:7">
      <c r="A131" s="115"/>
      <c r="B131" s="145"/>
      <c r="C131" s="115"/>
      <c r="D131" s="115"/>
      <c r="E131" s="221"/>
      <c r="F131" s="147"/>
      <c r="G131" s="264"/>
    </row>
    <row r="132" spans="1:7">
      <c r="A132" s="115"/>
      <c r="B132" s="145"/>
      <c r="C132" s="115"/>
      <c r="D132" s="115"/>
      <c r="E132" s="221"/>
      <c r="F132" s="147"/>
      <c r="G132" s="264"/>
    </row>
    <row r="133" spans="1:7">
      <c r="A133" s="115"/>
      <c r="B133" s="145"/>
      <c r="C133" s="115"/>
      <c r="D133" s="115"/>
      <c r="E133" s="221"/>
      <c r="F133" s="147"/>
      <c r="G133" s="264"/>
    </row>
    <row r="134" spans="1:7">
      <c r="A134" s="115"/>
      <c r="B134" s="145"/>
      <c r="C134" s="115"/>
      <c r="D134" s="115"/>
      <c r="E134" s="221"/>
      <c r="F134" s="147"/>
      <c r="G134" s="264"/>
    </row>
    <row r="135" spans="1:7">
      <c r="A135" s="115"/>
      <c r="B135" s="145"/>
      <c r="C135" s="115"/>
      <c r="D135" s="115"/>
      <c r="E135" s="221"/>
      <c r="F135" s="147"/>
      <c r="G135" s="264"/>
    </row>
    <row r="136" spans="1:7">
      <c r="A136" s="115"/>
      <c r="B136" s="145"/>
      <c r="C136" s="115"/>
      <c r="D136" s="115"/>
      <c r="E136" s="221"/>
      <c r="F136" s="147"/>
      <c r="G136" s="264"/>
    </row>
    <row r="137" spans="1:7">
      <c r="A137" s="115"/>
      <c r="B137" s="145"/>
      <c r="C137" s="115"/>
      <c r="D137" s="115"/>
      <c r="E137" s="221"/>
      <c r="F137" s="147"/>
      <c r="G137" s="264"/>
    </row>
    <row r="138" spans="1:7">
      <c r="A138" s="115"/>
      <c r="B138" s="145"/>
      <c r="C138" s="115"/>
      <c r="D138" s="115"/>
      <c r="E138" s="221"/>
      <c r="F138" s="147"/>
      <c r="G138" s="264"/>
    </row>
    <row r="139" spans="1:7">
      <c r="A139" s="115"/>
      <c r="B139" s="145"/>
      <c r="C139" s="115"/>
      <c r="D139" s="115"/>
      <c r="E139" s="221"/>
      <c r="F139" s="147"/>
      <c r="G139" s="264"/>
    </row>
    <row r="140" spans="1:7">
      <c r="A140" s="115"/>
      <c r="B140" s="145"/>
      <c r="C140" s="115"/>
      <c r="D140" s="115"/>
      <c r="E140" s="221"/>
      <c r="F140" s="147"/>
      <c r="G140" s="264"/>
    </row>
    <row r="141" spans="1:7">
      <c r="A141" s="115"/>
      <c r="B141" s="145"/>
      <c r="C141" s="115"/>
      <c r="D141" s="115"/>
      <c r="E141" s="221"/>
      <c r="F141" s="147"/>
      <c r="G141" s="264"/>
    </row>
    <row r="142" spans="1:7">
      <c r="A142" s="115"/>
      <c r="B142" s="145"/>
      <c r="C142" s="115"/>
      <c r="D142" s="115"/>
      <c r="E142" s="221"/>
      <c r="F142" s="147"/>
      <c r="G142" s="264"/>
    </row>
    <row r="143" spans="1:7">
      <c r="A143" s="115"/>
      <c r="B143" s="145"/>
      <c r="C143" s="115"/>
      <c r="D143" s="115"/>
      <c r="E143" s="221"/>
      <c r="F143" s="147"/>
      <c r="G143" s="264"/>
    </row>
    <row r="144" spans="1:7">
      <c r="A144" s="115"/>
      <c r="B144" s="145"/>
      <c r="C144" s="115"/>
      <c r="D144" s="115"/>
      <c r="E144" s="221"/>
      <c r="F144" s="147"/>
      <c r="G144" s="264"/>
    </row>
    <row r="145" spans="1:7">
      <c r="A145" s="115"/>
      <c r="B145" s="145"/>
      <c r="C145" s="115"/>
      <c r="D145" s="115"/>
      <c r="E145" s="221"/>
      <c r="F145" s="147"/>
      <c r="G145" s="264"/>
    </row>
    <row r="146" spans="1:7">
      <c r="A146" s="115"/>
      <c r="B146" s="145"/>
      <c r="C146" s="115"/>
      <c r="D146" s="115"/>
      <c r="E146" s="221"/>
      <c r="F146" s="147"/>
      <c r="G146" s="264"/>
    </row>
    <row r="147" spans="1:7">
      <c r="A147" s="115"/>
      <c r="B147" s="145"/>
      <c r="C147" s="115"/>
      <c r="D147" s="115"/>
      <c r="E147" s="221"/>
      <c r="F147" s="147"/>
      <c r="G147" s="264"/>
    </row>
    <row r="148" spans="1:7">
      <c r="A148" s="115"/>
      <c r="B148" s="145"/>
      <c r="C148" s="115"/>
      <c r="D148" s="115"/>
      <c r="E148" s="221"/>
      <c r="F148" s="147"/>
      <c r="G148" s="264"/>
    </row>
    <row r="149" spans="1:7">
      <c r="A149" s="115"/>
      <c r="B149" s="145"/>
      <c r="C149" s="115"/>
      <c r="D149" s="115"/>
      <c r="E149" s="221"/>
      <c r="F149" s="147"/>
      <c r="G149" s="264"/>
    </row>
    <row r="150" spans="1:7">
      <c r="A150" s="115"/>
      <c r="B150" s="145"/>
      <c r="C150" s="115"/>
      <c r="D150" s="115"/>
      <c r="E150" s="221"/>
      <c r="F150" s="147"/>
      <c r="G150" s="264"/>
    </row>
    <row r="151" spans="1:7">
      <c r="A151" s="115"/>
      <c r="B151" s="145"/>
      <c r="C151" s="115"/>
      <c r="D151" s="115"/>
      <c r="E151" s="221"/>
      <c r="F151" s="147"/>
      <c r="G151" s="264"/>
    </row>
    <row r="152" spans="1:7">
      <c r="A152" s="115"/>
      <c r="B152" s="145"/>
      <c r="C152" s="115"/>
      <c r="D152" s="115"/>
      <c r="E152" s="221"/>
      <c r="F152" s="147"/>
      <c r="G152" s="264"/>
    </row>
    <row r="153" spans="1:7">
      <c r="A153" s="115"/>
      <c r="B153" s="145"/>
      <c r="C153" s="115"/>
      <c r="D153" s="115"/>
      <c r="E153" s="221"/>
      <c r="F153" s="147"/>
      <c r="G153" s="264"/>
    </row>
    <row r="154" spans="1:7">
      <c r="A154" s="115"/>
      <c r="B154" s="145"/>
      <c r="C154" s="115"/>
      <c r="D154" s="115"/>
      <c r="E154" s="221"/>
      <c r="F154" s="147"/>
      <c r="G154" s="264"/>
    </row>
    <row r="155" spans="1:7">
      <c r="A155" s="115"/>
      <c r="B155" s="145"/>
      <c r="C155" s="115"/>
      <c r="D155" s="115"/>
      <c r="E155" s="221"/>
      <c r="F155" s="147"/>
      <c r="G155" s="264"/>
    </row>
    <row r="156" spans="1:7">
      <c r="A156" s="115"/>
      <c r="B156" s="145"/>
      <c r="C156" s="115"/>
      <c r="D156" s="115"/>
      <c r="E156" s="221"/>
      <c r="F156" s="147"/>
      <c r="G156" s="264"/>
    </row>
    <row r="157" spans="1:7">
      <c r="A157" s="115"/>
      <c r="B157" s="145"/>
      <c r="C157" s="115"/>
      <c r="D157" s="115"/>
      <c r="E157" s="221"/>
      <c r="F157" s="147"/>
      <c r="G157" s="264"/>
    </row>
    <row r="158" spans="1:7">
      <c r="A158" s="115"/>
      <c r="B158" s="145"/>
      <c r="C158" s="115"/>
      <c r="D158" s="115"/>
      <c r="E158" s="221"/>
      <c r="F158" s="147"/>
      <c r="G158" s="264"/>
    </row>
    <row r="159" spans="1:7">
      <c r="A159" s="115"/>
      <c r="B159" s="145"/>
      <c r="C159" s="115"/>
      <c r="D159" s="115"/>
      <c r="E159" s="221"/>
      <c r="F159" s="147"/>
      <c r="G159" s="264"/>
    </row>
    <row r="160" spans="1:7">
      <c r="A160" s="115"/>
      <c r="B160" s="145"/>
      <c r="C160" s="115"/>
      <c r="D160" s="115"/>
      <c r="E160" s="221"/>
      <c r="F160" s="147"/>
      <c r="G160" s="264"/>
    </row>
    <row r="161" spans="1:7">
      <c r="A161" s="115"/>
      <c r="B161" s="145"/>
      <c r="C161" s="115"/>
      <c r="D161" s="115"/>
      <c r="E161" s="221"/>
      <c r="F161" s="147"/>
      <c r="G161" s="264"/>
    </row>
    <row r="162" spans="1:7">
      <c r="A162" s="115"/>
      <c r="B162" s="145"/>
      <c r="C162" s="115"/>
      <c r="D162" s="115"/>
      <c r="E162" s="221"/>
      <c r="F162" s="147"/>
      <c r="G162" s="264"/>
    </row>
    <row r="163" spans="1:7">
      <c r="A163" s="115"/>
      <c r="B163" s="145"/>
      <c r="C163" s="115"/>
      <c r="D163" s="115"/>
      <c r="E163" s="221"/>
      <c r="F163" s="147"/>
      <c r="G163" s="264"/>
    </row>
    <row r="164" spans="1:7">
      <c r="A164" s="115"/>
      <c r="B164" s="145"/>
      <c r="C164" s="115"/>
      <c r="D164" s="115"/>
      <c r="E164" s="221"/>
      <c r="F164" s="147"/>
      <c r="G164" s="264"/>
    </row>
    <row r="165" spans="1:7">
      <c r="A165" s="115"/>
      <c r="B165" s="145"/>
      <c r="C165" s="115"/>
      <c r="D165" s="115"/>
      <c r="E165" s="221"/>
      <c r="F165" s="147"/>
      <c r="G165" s="264"/>
    </row>
    <row r="166" spans="1:7">
      <c r="A166" s="115"/>
      <c r="B166" s="145"/>
      <c r="C166" s="115"/>
      <c r="D166" s="115"/>
      <c r="E166" s="221"/>
      <c r="F166" s="147"/>
      <c r="G166" s="264"/>
    </row>
    <row r="167" spans="1:7">
      <c r="A167" s="115"/>
      <c r="B167" s="145"/>
      <c r="C167" s="115"/>
      <c r="D167" s="115"/>
      <c r="E167" s="221"/>
      <c r="F167" s="147"/>
      <c r="G167" s="264"/>
    </row>
    <row r="168" spans="1:7">
      <c r="A168" s="115"/>
      <c r="B168" s="145"/>
      <c r="C168" s="115"/>
      <c r="D168" s="115"/>
      <c r="E168" s="221"/>
      <c r="F168" s="147"/>
      <c r="G168" s="264"/>
    </row>
    <row r="169" spans="1:7">
      <c r="A169" s="115"/>
      <c r="B169" s="145"/>
      <c r="C169" s="115"/>
      <c r="D169" s="115"/>
      <c r="E169" s="221"/>
      <c r="F169" s="147"/>
      <c r="G169" s="264"/>
    </row>
    <row r="170" spans="1:7">
      <c r="A170" s="115"/>
      <c r="B170" s="145"/>
      <c r="C170" s="115"/>
      <c r="D170" s="115"/>
      <c r="E170" s="221"/>
      <c r="F170" s="147"/>
      <c r="G170" s="264"/>
    </row>
    <row r="171" spans="1:7">
      <c r="A171" s="115"/>
      <c r="B171" s="145"/>
      <c r="C171" s="115"/>
      <c r="D171" s="115"/>
      <c r="E171" s="221"/>
      <c r="F171" s="147"/>
      <c r="G171" s="264"/>
    </row>
    <row r="172" spans="1:7">
      <c r="A172" s="115"/>
      <c r="B172" s="145"/>
      <c r="C172" s="115"/>
      <c r="D172" s="115"/>
      <c r="E172" s="221"/>
      <c r="F172" s="147"/>
      <c r="G172" s="264"/>
    </row>
    <row r="173" spans="1:7">
      <c r="A173" s="115"/>
      <c r="B173" s="145"/>
      <c r="C173" s="115"/>
      <c r="D173" s="115"/>
      <c r="E173" s="221"/>
      <c r="F173" s="147"/>
      <c r="G173" s="264"/>
    </row>
    <row r="174" spans="1:7">
      <c r="A174" s="115"/>
      <c r="B174" s="145"/>
      <c r="C174" s="115"/>
      <c r="D174" s="115"/>
      <c r="E174" s="221"/>
      <c r="F174" s="147"/>
      <c r="G174" s="264"/>
    </row>
    <row r="175" spans="1:7">
      <c r="A175" s="115"/>
      <c r="B175" s="145"/>
      <c r="C175" s="115"/>
      <c r="D175" s="115"/>
      <c r="E175" s="221"/>
      <c r="F175" s="147"/>
      <c r="G175" s="264"/>
    </row>
    <row r="176" spans="1:7">
      <c r="A176" s="115"/>
      <c r="B176" s="145"/>
      <c r="C176" s="115"/>
      <c r="D176" s="115"/>
      <c r="E176" s="221"/>
      <c r="F176" s="147"/>
      <c r="G176" s="264"/>
    </row>
    <row r="177" spans="1:7">
      <c r="A177" s="115"/>
      <c r="B177" s="145"/>
      <c r="C177" s="115"/>
      <c r="D177" s="115"/>
      <c r="E177" s="221"/>
      <c r="F177" s="147"/>
      <c r="G177" s="264"/>
    </row>
    <row r="178" spans="1:7">
      <c r="A178" s="115"/>
      <c r="B178" s="145"/>
      <c r="C178" s="115"/>
      <c r="D178" s="115"/>
      <c r="E178" s="221"/>
      <c r="F178" s="147"/>
      <c r="G178" s="264"/>
    </row>
    <row r="179" spans="1:7">
      <c r="A179" s="115"/>
      <c r="B179" s="145"/>
      <c r="C179" s="115"/>
      <c r="D179" s="115"/>
      <c r="E179" s="221"/>
      <c r="F179" s="147"/>
      <c r="G179" s="264"/>
    </row>
    <row r="180" spans="1:7">
      <c r="A180" s="115"/>
      <c r="B180" s="145"/>
      <c r="C180" s="115"/>
      <c r="D180" s="115"/>
      <c r="E180" s="221"/>
      <c r="F180" s="147"/>
      <c r="G180" s="264"/>
    </row>
    <row r="181" spans="1:7">
      <c r="A181" s="115"/>
      <c r="B181" s="145"/>
      <c r="C181" s="115"/>
      <c r="D181" s="115"/>
      <c r="E181" s="221"/>
      <c r="F181" s="147"/>
      <c r="G181" s="264"/>
    </row>
    <row r="182" spans="1:7">
      <c r="A182" s="115"/>
      <c r="B182" s="145"/>
      <c r="C182" s="115"/>
      <c r="D182" s="115"/>
      <c r="E182" s="221"/>
      <c r="F182" s="147"/>
      <c r="G182" s="264"/>
    </row>
    <row r="183" spans="1:7">
      <c r="A183" s="115"/>
      <c r="B183" s="145"/>
      <c r="C183" s="115"/>
      <c r="D183" s="115"/>
      <c r="E183" s="221"/>
      <c r="F183" s="147"/>
      <c r="G183" s="264"/>
    </row>
    <row r="184" spans="1:7">
      <c r="A184" s="115"/>
      <c r="B184" s="145"/>
      <c r="C184" s="115"/>
      <c r="D184" s="115"/>
      <c r="E184" s="221"/>
      <c r="F184" s="147"/>
      <c r="G184" s="264"/>
    </row>
    <row r="185" spans="1:7">
      <c r="A185" s="115"/>
      <c r="B185" s="145"/>
      <c r="C185" s="115"/>
      <c r="D185" s="115"/>
      <c r="E185" s="221"/>
      <c r="F185" s="147"/>
      <c r="G185" s="264"/>
    </row>
    <row r="186" spans="1:7">
      <c r="A186" s="115"/>
      <c r="B186" s="145"/>
      <c r="C186" s="115"/>
      <c r="D186" s="115"/>
      <c r="E186" s="221"/>
      <c r="F186" s="147"/>
      <c r="G186" s="264"/>
    </row>
    <row r="187" spans="1:7">
      <c r="A187" s="115"/>
      <c r="B187" s="145"/>
      <c r="C187" s="115"/>
      <c r="D187" s="115"/>
      <c r="E187" s="221"/>
      <c r="F187" s="147"/>
      <c r="G187" s="264"/>
    </row>
    <row r="188" spans="1:7">
      <c r="A188" s="115"/>
      <c r="B188" s="145"/>
      <c r="C188" s="115"/>
      <c r="D188" s="115"/>
      <c r="E188" s="221"/>
      <c r="F188" s="147"/>
      <c r="G188" s="264"/>
    </row>
    <row r="189" spans="1:7">
      <c r="A189" s="115"/>
      <c r="B189" s="145"/>
      <c r="C189" s="115"/>
      <c r="D189" s="115"/>
      <c r="E189" s="221"/>
      <c r="F189" s="147"/>
      <c r="G189" s="264"/>
    </row>
    <row r="190" spans="1:7">
      <c r="A190" s="115"/>
      <c r="B190" s="145"/>
      <c r="C190" s="115"/>
      <c r="D190" s="115"/>
      <c r="E190" s="221"/>
      <c r="F190" s="147"/>
      <c r="G190" s="264"/>
    </row>
    <row r="191" spans="1:7">
      <c r="A191" s="115"/>
      <c r="B191" s="145"/>
      <c r="C191" s="115"/>
      <c r="D191" s="115"/>
      <c r="E191" s="221"/>
      <c r="F191" s="147"/>
      <c r="G191" s="264"/>
    </row>
    <row r="192" spans="1:7">
      <c r="A192" s="115"/>
      <c r="B192" s="145"/>
      <c r="C192" s="115"/>
      <c r="D192" s="115"/>
      <c r="E192" s="221"/>
      <c r="F192" s="147"/>
      <c r="G192" s="264"/>
    </row>
    <row r="193" spans="1:7">
      <c r="A193" s="115"/>
      <c r="B193" s="145"/>
      <c r="C193" s="115"/>
      <c r="D193" s="115"/>
      <c r="E193" s="221"/>
      <c r="F193" s="147"/>
      <c r="G193" s="264"/>
    </row>
    <row r="194" spans="1:7">
      <c r="A194" s="115"/>
      <c r="B194" s="145"/>
      <c r="C194" s="115"/>
      <c r="D194" s="115"/>
      <c r="E194" s="221"/>
      <c r="F194" s="147"/>
      <c r="G194" s="264"/>
    </row>
    <row r="195" spans="1:7">
      <c r="A195" s="115"/>
      <c r="B195" s="145"/>
      <c r="C195" s="115"/>
      <c r="D195" s="115"/>
      <c r="E195" s="221"/>
      <c r="F195" s="147"/>
      <c r="G195" s="264"/>
    </row>
    <row r="196" spans="1:7">
      <c r="A196" s="115"/>
      <c r="B196" s="145"/>
      <c r="C196" s="115"/>
      <c r="D196" s="115"/>
      <c r="E196" s="221"/>
      <c r="F196" s="147"/>
      <c r="G196" s="264"/>
    </row>
    <row r="197" spans="1:7">
      <c r="A197" s="115"/>
      <c r="B197" s="145"/>
      <c r="C197" s="115"/>
      <c r="D197" s="115"/>
      <c r="E197" s="221"/>
      <c r="F197" s="147"/>
      <c r="G197" s="264"/>
    </row>
    <row r="198" spans="1:7">
      <c r="A198" s="115"/>
      <c r="B198" s="145"/>
      <c r="C198" s="115"/>
      <c r="D198" s="115"/>
      <c r="E198" s="221"/>
      <c r="F198" s="147"/>
      <c r="G198" s="264"/>
    </row>
    <row r="199" spans="1:7">
      <c r="A199" s="115"/>
      <c r="B199" s="145"/>
      <c r="C199" s="115"/>
      <c r="D199" s="115"/>
      <c r="E199" s="221"/>
      <c r="F199" s="147"/>
      <c r="G199" s="264"/>
    </row>
    <row r="200" spans="1:7">
      <c r="A200" s="115"/>
      <c r="B200" s="145"/>
      <c r="C200" s="115"/>
      <c r="D200" s="115"/>
      <c r="E200" s="221"/>
      <c r="F200" s="147"/>
      <c r="G200" s="264"/>
    </row>
    <row r="201" spans="1:7">
      <c r="A201" s="115"/>
      <c r="B201" s="145"/>
      <c r="C201" s="115"/>
      <c r="D201" s="115"/>
      <c r="E201" s="221"/>
      <c r="F201" s="147"/>
      <c r="G201" s="264"/>
    </row>
    <row r="202" spans="1:7">
      <c r="A202" s="115"/>
      <c r="B202" s="145"/>
      <c r="C202" s="115"/>
      <c r="D202" s="115"/>
      <c r="E202" s="221"/>
      <c r="F202" s="147"/>
      <c r="G202" s="264"/>
    </row>
    <row r="203" spans="1:7">
      <c r="A203" s="115"/>
      <c r="B203" s="145"/>
      <c r="C203" s="115"/>
      <c r="D203" s="115"/>
      <c r="E203" s="221"/>
      <c r="F203" s="147"/>
      <c r="G203" s="264"/>
    </row>
    <row r="204" spans="1:7">
      <c r="A204" s="115"/>
      <c r="B204" s="145"/>
      <c r="C204" s="115"/>
      <c r="D204" s="115"/>
      <c r="E204" s="221"/>
      <c r="F204" s="147"/>
      <c r="G204" s="264"/>
    </row>
    <row r="205" spans="1:7">
      <c r="A205" s="115"/>
      <c r="B205" s="145"/>
      <c r="C205" s="115"/>
      <c r="D205" s="115"/>
      <c r="E205" s="221"/>
      <c r="F205" s="147"/>
      <c r="G205" s="264"/>
    </row>
    <row r="206" spans="1:7">
      <c r="A206" s="115"/>
      <c r="B206" s="145"/>
      <c r="C206" s="115"/>
      <c r="D206" s="115"/>
      <c r="E206" s="221"/>
      <c r="F206" s="147"/>
      <c r="G206" s="264"/>
    </row>
    <row r="207" spans="1:7">
      <c r="A207" s="115"/>
      <c r="B207" s="145"/>
      <c r="C207" s="115"/>
      <c r="D207" s="115"/>
      <c r="E207" s="221"/>
      <c r="F207" s="147"/>
      <c r="G207" s="264"/>
    </row>
    <row r="208" spans="1:7">
      <c r="A208" s="115"/>
      <c r="B208" s="145"/>
      <c r="C208" s="115"/>
      <c r="D208" s="115"/>
      <c r="E208" s="221"/>
      <c r="F208" s="147"/>
      <c r="G208" s="264"/>
    </row>
    <row r="209" spans="1:7">
      <c r="A209" s="115"/>
      <c r="B209" s="145"/>
      <c r="C209" s="115"/>
      <c r="D209" s="115"/>
      <c r="E209" s="221"/>
      <c r="F209" s="147"/>
      <c r="G209" s="264"/>
    </row>
    <row r="210" spans="1:7">
      <c r="A210" s="115"/>
      <c r="B210" s="145"/>
      <c r="C210" s="115"/>
      <c r="D210" s="115"/>
      <c r="E210" s="221"/>
      <c r="F210" s="147"/>
      <c r="G210" s="264"/>
    </row>
    <row r="211" spans="1:7">
      <c r="A211" s="115"/>
      <c r="B211" s="145"/>
      <c r="C211" s="115"/>
      <c r="D211" s="115"/>
      <c r="E211" s="221"/>
      <c r="F211" s="147"/>
      <c r="G211" s="264"/>
    </row>
    <row r="212" spans="1:7">
      <c r="A212" s="115"/>
      <c r="B212" s="145"/>
      <c r="C212" s="115"/>
      <c r="D212" s="115"/>
      <c r="E212" s="221"/>
      <c r="F212" s="147"/>
      <c r="G212" s="264"/>
    </row>
    <row r="213" spans="1:7">
      <c r="A213" s="115"/>
      <c r="B213" s="145"/>
      <c r="C213" s="115"/>
      <c r="D213" s="115"/>
      <c r="E213" s="221"/>
      <c r="F213" s="147"/>
      <c r="G213" s="264"/>
    </row>
    <row r="214" spans="1:7">
      <c r="A214" s="115"/>
      <c r="B214" s="145"/>
      <c r="C214" s="115"/>
      <c r="D214" s="115"/>
      <c r="E214" s="221"/>
      <c r="F214" s="147"/>
      <c r="G214" s="264"/>
    </row>
    <row r="215" spans="1:7">
      <c r="A215" s="115"/>
      <c r="B215" s="145"/>
      <c r="C215" s="115"/>
      <c r="D215" s="115"/>
      <c r="E215" s="221"/>
      <c r="F215" s="147"/>
      <c r="G215" s="264"/>
    </row>
    <row r="216" spans="1:7">
      <c r="A216" s="115"/>
      <c r="B216" s="145"/>
      <c r="C216" s="115"/>
      <c r="D216" s="115"/>
      <c r="E216" s="221"/>
      <c r="F216" s="147"/>
      <c r="G216" s="264"/>
    </row>
    <row r="217" spans="1:7">
      <c r="A217" s="115"/>
      <c r="B217" s="145"/>
      <c r="C217" s="115"/>
      <c r="D217" s="115"/>
      <c r="E217" s="221"/>
      <c r="F217" s="147"/>
      <c r="G217" s="264"/>
    </row>
    <row r="218" spans="1:7">
      <c r="A218" s="115"/>
      <c r="B218" s="145"/>
      <c r="C218" s="115"/>
      <c r="D218" s="115"/>
      <c r="E218" s="221"/>
      <c r="F218" s="147"/>
      <c r="G218" s="264"/>
    </row>
    <row r="219" spans="1:7">
      <c r="A219" s="115"/>
      <c r="B219" s="145"/>
      <c r="C219" s="115"/>
      <c r="D219" s="115"/>
      <c r="E219" s="221"/>
      <c r="F219" s="147"/>
      <c r="G219" s="264"/>
    </row>
    <row r="220" spans="1:7">
      <c r="A220" s="115"/>
      <c r="B220" s="145"/>
      <c r="C220" s="115"/>
      <c r="D220" s="115"/>
      <c r="E220" s="221"/>
      <c r="F220" s="147"/>
      <c r="G220" s="264"/>
    </row>
    <row r="221" spans="1:7">
      <c r="A221" s="115"/>
      <c r="B221" s="145"/>
      <c r="C221" s="115"/>
      <c r="D221" s="115"/>
      <c r="E221" s="221"/>
      <c r="F221" s="147"/>
      <c r="G221" s="264"/>
    </row>
    <row r="222" spans="1:7">
      <c r="A222" s="115"/>
      <c r="B222" s="145"/>
      <c r="C222" s="115"/>
      <c r="D222" s="115"/>
      <c r="E222" s="221"/>
      <c r="F222" s="147"/>
      <c r="G222" s="264"/>
    </row>
    <row r="223" spans="1:7">
      <c r="A223" s="115"/>
      <c r="B223" s="145"/>
      <c r="C223" s="115"/>
      <c r="D223" s="115"/>
      <c r="E223" s="221"/>
      <c r="F223" s="147"/>
      <c r="G223" s="264"/>
    </row>
    <row r="224" spans="1:7">
      <c r="A224" s="115"/>
      <c r="B224" s="145"/>
      <c r="C224" s="115"/>
      <c r="D224" s="115"/>
      <c r="E224" s="221"/>
      <c r="F224" s="147"/>
      <c r="G224" s="264"/>
    </row>
    <row r="225" spans="1:7">
      <c r="A225" s="115"/>
      <c r="B225" s="145"/>
      <c r="C225" s="115"/>
      <c r="D225" s="115"/>
      <c r="E225" s="221"/>
      <c r="F225" s="147"/>
      <c r="G225" s="264"/>
    </row>
    <row r="226" spans="1:7">
      <c r="A226" s="115"/>
      <c r="B226" s="145"/>
      <c r="C226" s="115"/>
      <c r="D226" s="115"/>
      <c r="E226" s="221"/>
      <c r="F226" s="147"/>
      <c r="G226" s="264"/>
    </row>
    <row r="227" spans="1:7">
      <c r="A227" s="115"/>
      <c r="B227" s="145"/>
      <c r="C227" s="115"/>
      <c r="D227" s="115"/>
      <c r="E227" s="221"/>
      <c r="F227" s="147"/>
      <c r="G227" s="264"/>
    </row>
    <row r="228" spans="1:7">
      <c r="A228" s="115"/>
      <c r="B228" s="145"/>
      <c r="C228" s="115"/>
      <c r="D228" s="115"/>
      <c r="E228" s="221"/>
      <c r="F228" s="147"/>
      <c r="G228" s="264"/>
    </row>
    <row r="229" spans="1:7">
      <c r="A229" s="115"/>
      <c r="B229" s="145"/>
      <c r="C229" s="115"/>
      <c r="D229" s="115"/>
      <c r="E229" s="221"/>
      <c r="F229" s="147"/>
      <c r="G229" s="264"/>
    </row>
    <row r="230" spans="1:7">
      <c r="A230" s="115"/>
      <c r="B230" s="145"/>
      <c r="C230" s="115"/>
      <c r="D230" s="115"/>
      <c r="E230" s="221"/>
      <c r="F230" s="147"/>
      <c r="G230" s="264"/>
    </row>
    <row r="231" spans="1:7">
      <c r="A231" s="115"/>
      <c r="B231" s="145"/>
      <c r="C231" s="115"/>
      <c r="D231" s="115"/>
      <c r="E231" s="221"/>
      <c r="F231" s="147"/>
      <c r="G231" s="264"/>
    </row>
    <row r="232" spans="1:7">
      <c r="A232" s="115"/>
      <c r="B232" s="145"/>
      <c r="C232" s="115"/>
      <c r="D232" s="115"/>
      <c r="E232" s="221"/>
      <c r="F232" s="147"/>
      <c r="G232" s="264"/>
    </row>
    <row r="233" spans="1:7">
      <c r="A233" s="115"/>
      <c r="B233" s="145"/>
      <c r="C233" s="115"/>
      <c r="D233" s="115"/>
      <c r="E233" s="221"/>
      <c r="F233" s="147"/>
      <c r="G233" s="264"/>
    </row>
    <row r="234" spans="1:7">
      <c r="A234" s="115"/>
      <c r="B234" s="145"/>
      <c r="C234" s="115"/>
      <c r="D234" s="115"/>
      <c r="E234" s="221"/>
      <c r="F234" s="147"/>
      <c r="G234" s="264"/>
    </row>
    <row r="235" spans="1:7">
      <c r="A235" s="115"/>
      <c r="B235" s="145"/>
      <c r="C235" s="115"/>
      <c r="D235" s="115"/>
      <c r="E235" s="221"/>
      <c r="F235" s="147"/>
      <c r="G235" s="264"/>
    </row>
    <row r="236" spans="1:7">
      <c r="A236" s="115"/>
      <c r="B236" s="145"/>
      <c r="C236" s="115"/>
      <c r="D236" s="115"/>
      <c r="E236" s="221"/>
      <c r="F236" s="147"/>
      <c r="G236" s="264"/>
    </row>
    <row r="237" spans="1:7">
      <c r="A237" s="115"/>
      <c r="B237" s="145"/>
      <c r="C237" s="115"/>
      <c r="D237" s="115"/>
      <c r="E237" s="221"/>
      <c r="F237" s="147"/>
      <c r="G237" s="264"/>
    </row>
    <row r="238" spans="1:7">
      <c r="A238" s="115"/>
      <c r="B238" s="145"/>
      <c r="C238" s="115"/>
      <c r="D238" s="115"/>
      <c r="E238" s="221"/>
      <c r="F238" s="147"/>
      <c r="G238" s="264"/>
    </row>
    <row r="239" spans="1:7">
      <c r="A239" s="115"/>
      <c r="B239" s="145"/>
      <c r="C239" s="115"/>
      <c r="D239" s="115"/>
      <c r="E239" s="221"/>
      <c r="F239" s="147"/>
      <c r="G239" s="264"/>
    </row>
    <row r="240" spans="1:7">
      <c r="A240" s="115"/>
      <c r="B240" s="145"/>
      <c r="C240" s="115"/>
      <c r="D240" s="115"/>
      <c r="E240" s="221"/>
      <c r="F240" s="147"/>
      <c r="G240" s="264"/>
    </row>
    <row r="241" spans="1:7">
      <c r="A241" s="115"/>
      <c r="B241" s="145"/>
      <c r="C241" s="115"/>
      <c r="D241" s="115"/>
      <c r="E241" s="221"/>
      <c r="F241" s="147"/>
      <c r="G241" s="264"/>
    </row>
    <row r="242" spans="1:7">
      <c r="A242" s="115"/>
      <c r="B242" s="145"/>
      <c r="C242" s="115"/>
      <c r="D242" s="115"/>
      <c r="E242" s="221"/>
      <c r="F242" s="147"/>
      <c r="G242" s="264"/>
    </row>
    <row r="243" spans="1:7">
      <c r="A243" s="115"/>
      <c r="B243" s="145"/>
      <c r="C243" s="115"/>
      <c r="D243" s="115"/>
      <c r="E243" s="221"/>
      <c r="F243" s="147"/>
      <c r="G243" s="264"/>
    </row>
    <row r="244" spans="1:7">
      <c r="A244" s="115"/>
      <c r="B244" s="145"/>
      <c r="C244" s="115"/>
      <c r="D244" s="115"/>
      <c r="E244" s="221"/>
      <c r="F244" s="147"/>
      <c r="G244" s="264"/>
    </row>
    <row r="245" spans="1:7">
      <c r="A245" s="115"/>
      <c r="B245" s="145"/>
      <c r="C245" s="115"/>
      <c r="D245" s="115"/>
      <c r="E245" s="221"/>
      <c r="F245" s="147"/>
      <c r="G245" s="264"/>
    </row>
    <row r="246" spans="1:7">
      <c r="A246" s="115"/>
      <c r="B246" s="145"/>
      <c r="C246" s="115"/>
      <c r="D246" s="115"/>
      <c r="E246" s="221"/>
      <c r="F246" s="147"/>
      <c r="G246" s="264"/>
    </row>
    <row r="247" spans="1:7">
      <c r="A247" s="115"/>
      <c r="B247" s="145"/>
      <c r="C247" s="115"/>
      <c r="D247" s="115"/>
      <c r="E247" s="221"/>
      <c r="F247" s="147"/>
      <c r="G247" s="264"/>
    </row>
    <row r="248" spans="1:7">
      <c r="A248" s="115"/>
      <c r="B248" s="145"/>
      <c r="C248" s="115"/>
      <c r="D248" s="115"/>
      <c r="E248" s="221"/>
      <c r="F248" s="147"/>
      <c r="G248" s="264"/>
    </row>
    <row r="249" spans="1:7">
      <c r="A249" s="115"/>
      <c r="B249" s="145"/>
      <c r="C249" s="115"/>
      <c r="D249" s="115"/>
      <c r="E249" s="221"/>
      <c r="F249" s="147"/>
      <c r="G249" s="264"/>
    </row>
    <row r="250" spans="1:7">
      <c r="A250" s="115"/>
      <c r="B250" s="145"/>
      <c r="C250" s="115"/>
      <c r="D250" s="115"/>
      <c r="E250" s="221"/>
      <c r="F250" s="147"/>
      <c r="G250" s="264"/>
    </row>
    <row r="251" spans="1:7">
      <c r="A251" s="115"/>
      <c r="B251" s="145"/>
      <c r="C251" s="115"/>
      <c r="D251" s="115"/>
      <c r="E251" s="221"/>
      <c r="F251" s="147"/>
      <c r="G251" s="264"/>
    </row>
    <row r="252" spans="1:7">
      <c r="A252" s="115"/>
      <c r="B252" s="145"/>
      <c r="C252" s="115"/>
      <c r="D252" s="115"/>
      <c r="E252" s="221"/>
      <c r="F252" s="147"/>
      <c r="G252" s="264"/>
    </row>
    <row r="253" spans="1:7">
      <c r="A253" s="115"/>
      <c r="B253" s="145"/>
      <c r="C253" s="115"/>
      <c r="D253" s="115"/>
      <c r="E253" s="221"/>
      <c r="F253" s="147"/>
      <c r="G253" s="264"/>
    </row>
    <row r="254" spans="1:7">
      <c r="A254" s="115"/>
      <c r="B254" s="145"/>
      <c r="C254" s="115"/>
      <c r="D254" s="115"/>
      <c r="E254" s="221"/>
      <c r="F254" s="147"/>
      <c r="G254" s="264"/>
    </row>
    <row r="255" spans="1:7">
      <c r="A255" s="115"/>
      <c r="B255" s="145"/>
      <c r="C255" s="115"/>
      <c r="D255" s="115"/>
      <c r="E255" s="221"/>
      <c r="F255" s="147"/>
      <c r="G255" s="264"/>
    </row>
    <row r="256" spans="1:7">
      <c r="A256" s="115"/>
      <c r="B256" s="145"/>
      <c r="C256" s="115"/>
      <c r="D256" s="115"/>
      <c r="E256" s="221"/>
      <c r="F256" s="147"/>
      <c r="G256" s="264"/>
    </row>
    <row r="257" spans="1:7">
      <c r="A257" s="115"/>
      <c r="B257" s="145"/>
      <c r="C257" s="115"/>
      <c r="D257" s="115"/>
      <c r="E257" s="221"/>
      <c r="F257" s="147"/>
      <c r="G257" s="264"/>
    </row>
    <row r="258" spans="1:7">
      <c r="A258" s="115"/>
      <c r="B258" s="145"/>
      <c r="C258" s="115"/>
      <c r="D258" s="115"/>
      <c r="E258" s="221"/>
      <c r="F258" s="147"/>
      <c r="G258" s="264"/>
    </row>
    <row r="259" spans="1:7">
      <c r="A259" s="115"/>
      <c r="B259" s="145"/>
      <c r="C259" s="115"/>
      <c r="D259" s="115"/>
      <c r="E259" s="221"/>
      <c r="F259" s="147"/>
      <c r="G259" s="264"/>
    </row>
    <row r="260" spans="1:7">
      <c r="A260" s="115"/>
      <c r="B260" s="145"/>
      <c r="C260" s="115"/>
      <c r="D260" s="115"/>
      <c r="E260" s="221"/>
      <c r="F260" s="147"/>
      <c r="G260" s="264"/>
    </row>
    <row r="261" spans="1:7">
      <c r="A261" s="115"/>
      <c r="B261" s="145"/>
      <c r="C261" s="115"/>
      <c r="D261" s="115"/>
      <c r="E261" s="221"/>
      <c r="F261" s="147"/>
      <c r="G261" s="264"/>
    </row>
    <row r="262" spans="1:7">
      <c r="A262" s="115"/>
      <c r="B262" s="145"/>
      <c r="C262" s="115"/>
      <c r="D262" s="115"/>
      <c r="E262" s="221"/>
      <c r="F262" s="147"/>
      <c r="G262" s="264"/>
    </row>
    <row r="263" spans="1:7">
      <c r="A263" s="115"/>
      <c r="B263" s="145"/>
      <c r="C263" s="115"/>
      <c r="D263" s="115"/>
      <c r="E263" s="221"/>
      <c r="F263" s="147"/>
      <c r="G263" s="264"/>
    </row>
    <row r="264" spans="1:7">
      <c r="A264" s="115"/>
      <c r="B264" s="145"/>
      <c r="C264" s="115"/>
      <c r="D264" s="115"/>
      <c r="E264" s="221"/>
      <c r="F264" s="147"/>
      <c r="G264" s="264"/>
    </row>
    <row r="265" spans="1:7">
      <c r="A265" s="115"/>
      <c r="B265" s="145"/>
      <c r="C265" s="115"/>
      <c r="D265" s="115"/>
      <c r="E265" s="221"/>
      <c r="F265" s="147"/>
      <c r="G265" s="264"/>
    </row>
    <row r="266" spans="1:7">
      <c r="A266" s="115"/>
      <c r="B266" s="145"/>
      <c r="C266" s="115"/>
      <c r="D266" s="115"/>
      <c r="E266" s="221"/>
      <c r="F266" s="147"/>
      <c r="G266" s="264"/>
    </row>
    <row r="267" spans="1:7">
      <c r="A267" s="115"/>
      <c r="B267" s="145"/>
      <c r="C267" s="115"/>
      <c r="D267" s="115"/>
      <c r="E267" s="221"/>
      <c r="F267" s="147"/>
      <c r="G267" s="264"/>
    </row>
    <row r="268" spans="1:7">
      <c r="A268" s="115"/>
      <c r="B268" s="145"/>
      <c r="C268" s="115"/>
      <c r="D268" s="115"/>
      <c r="E268" s="221"/>
      <c r="F268" s="147"/>
      <c r="G268" s="264"/>
    </row>
    <row r="269" spans="1:7">
      <c r="A269" s="115"/>
      <c r="B269" s="145"/>
      <c r="C269" s="115"/>
      <c r="D269" s="115"/>
      <c r="E269" s="221"/>
      <c r="F269" s="147"/>
      <c r="G269" s="264"/>
    </row>
    <row r="270" spans="1:7">
      <c r="A270" s="115"/>
      <c r="B270" s="145"/>
      <c r="C270" s="115"/>
      <c r="D270" s="115"/>
      <c r="E270" s="221"/>
      <c r="F270" s="147"/>
      <c r="G270" s="264"/>
    </row>
    <row r="271" spans="1:7">
      <c r="A271" s="115"/>
      <c r="B271" s="145"/>
      <c r="C271" s="115"/>
      <c r="D271" s="115"/>
      <c r="E271" s="221"/>
      <c r="F271" s="147"/>
      <c r="G271" s="264"/>
    </row>
    <row r="272" spans="1:7">
      <c r="A272" s="115"/>
      <c r="B272" s="145"/>
      <c r="C272" s="115"/>
      <c r="D272" s="115"/>
      <c r="E272" s="221"/>
      <c r="F272" s="147"/>
      <c r="G272" s="264"/>
    </row>
    <row r="273" spans="1:7">
      <c r="A273" s="115"/>
      <c r="B273" s="145"/>
      <c r="C273" s="115"/>
      <c r="D273" s="115"/>
      <c r="E273" s="221"/>
      <c r="F273" s="147"/>
      <c r="G273" s="264"/>
    </row>
    <row r="274" spans="1:7">
      <c r="A274" s="115"/>
      <c r="B274" s="145"/>
      <c r="C274" s="115"/>
      <c r="D274" s="115"/>
      <c r="E274" s="221"/>
      <c r="F274" s="147"/>
      <c r="G274" s="264"/>
    </row>
    <row r="275" spans="1:7">
      <c r="A275" s="115"/>
      <c r="B275" s="145"/>
      <c r="C275" s="115"/>
      <c r="D275" s="115"/>
      <c r="E275" s="221"/>
      <c r="F275" s="147"/>
      <c r="G275" s="264"/>
    </row>
    <row r="276" spans="1:7">
      <c r="A276" s="115"/>
      <c r="B276" s="145"/>
      <c r="C276" s="115"/>
      <c r="D276" s="115"/>
      <c r="E276" s="221"/>
      <c r="F276" s="147"/>
      <c r="G276" s="264"/>
    </row>
    <row r="277" spans="1:7">
      <c r="A277" s="115"/>
      <c r="B277" s="145"/>
      <c r="C277" s="115"/>
      <c r="D277" s="115"/>
      <c r="E277" s="221"/>
      <c r="F277" s="147"/>
      <c r="G277" s="264"/>
    </row>
    <row r="278" spans="1:7">
      <c r="A278" s="115"/>
      <c r="B278" s="145"/>
      <c r="C278" s="115"/>
      <c r="D278" s="115"/>
      <c r="E278" s="221"/>
      <c r="F278" s="147"/>
      <c r="G278" s="264"/>
    </row>
    <row r="279" spans="1:7">
      <c r="A279" s="115"/>
      <c r="B279" s="145"/>
      <c r="C279" s="115"/>
      <c r="D279" s="115"/>
      <c r="E279" s="221"/>
      <c r="F279" s="147"/>
      <c r="G279" s="264"/>
    </row>
    <row r="280" spans="1:7">
      <c r="A280" s="115"/>
      <c r="B280" s="145"/>
      <c r="C280" s="115"/>
      <c r="D280" s="115"/>
      <c r="E280" s="221"/>
      <c r="F280" s="147"/>
      <c r="G280" s="264"/>
    </row>
    <row r="281" spans="1:7">
      <c r="A281" s="115"/>
      <c r="B281" s="145"/>
      <c r="C281" s="115"/>
      <c r="D281" s="115"/>
      <c r="E281" s="221"/>
      <c r="F281" s="147"/>
      <c r="G281" s="264"/>
    </row>
    <row r="282" spans="1:7">
      <c r="A282" s="115"/>
      <c r="B282" s="145"/>
      <c r="C282" s="115"/>
      <c r="D282" s="115"/>
      <c r="E282" s="221"/>
      <c r="F282" s="147"/>
      <c r="G282" s="264"/>
    </row>
    <row r="283" spans="1:7">
      <c r="A283" s="115"/>
      <c r="B283" s="145"/>
      <c r="C283" s="115"/>
      <c r="D283" s="115"/>
      <c r="E283" s="221"/>
      <c r="F283" s="147"/>
      <c r="G283" s="264"/>
    </row>
    <row r="284" spans="1:7">
      <c r="A284" s="115"/>
      <c r="B284" s="145"/>
      <c r="C284" s="115"/>
      <c r="D284" s="115"/>
      <c r="E284" s="221"/>
      <c r="F284" s="147"/>
      <c r="G284" s="264"/>
    </row>
    <row r="285" spans="1:7">
      <c r="A285" s="115"/>
      <c r="B285" s="145"/>
      <c r="C285" s="115"/>
      <c r="D285" s="115"/>
      <c r="E285" s="221"/>
      <c r="F285" s="147"/>
      <c r="G285" s="264"/>
    </row>
    <row r="286" spans="1:7">
      <c r="A286" s="115"/>
      <c r="B286" s="145"/>
      <c r="C286" s="115"/>
      <c r="D286" s="115"/>
      <c r="E286" s="221"/>
      <c r="F286" s="147"/>
      <c r="G286" s="264"/>
    </row>
    <row r="287" spans="1:7">
      <c r="A287" s="115"/>
      <c r="B287" s="145"/>
      <c r="C287" s="115"/>
      <c r="D287" s="115"/>
      <c r="E287" s="221"/>
      <c r="F287" s="147"/>
      <c r="G287" s="264"/>
    </row>
    <row r="288" spans="1:7">
      <c r="A288" s="115"/>
      <c r="B288" s="145"/>
      <c r="C288" s="115"/>
      <c r="D288" s="115"/>
      <c r="E288" s="221"/>
      <c r="F288" s="147"/>
      <c r="G288" s="264"/>
    </row>
    <row r="289" spans="1:7">
      <c r="A289" s="115"/>
      <c r="B289" s="145"/>
      <c r="C289" s="115"/>
      <c r="D289" s="115"/>
      <c r="E289" s="221"/>
      <c r="F289" s="147"/>
      <c r="G289" s="264"/>
    </row>
    <row r="290" spans="1:7">
      <c r="A290" s="115"/>
      <c r="B290" s="145"/>
      <c r="C290" s="115"/>
      <c r="D290" s="115"/>
      <c r="E290" s="221"/>
      <c r="F290" s="147"/>
      <c r="G290" s="264"/>
    </row>
    <row r="291" spans="1:7">
      <c r="A291" s="115"/>
      <c r="B291" s="145"/>
      <c r="C291" s="115"/>
      <c r="D291" s="115"/>
      <c r="E291" s="221"/>
      <c r="F291" s="147"/>
      <c r="G291" s="264"/>
    </row>
    <row r="292" spans="1:7">
      <c r="A292" s="115"/>
      <c r="B292" s="145"/>
      <c r="C292" s="115"/>
      <c r="D292" s="115"/>
      <c r="E292" s="221"/>
      <c r="F292" s="147"/>
      <c r="G292" s="264"/>
    </row>
    <row r="293" spans="1:7">
      <c r="A293" s="115"/>
      <c r="B293" s="145"/>
      <c r="C293" s="115"/>
      <c r="D293" s="115"/>
      <c r="E293" s="221"/>
      <c r="F293" s="147"/>
      <c r="G293" s="264"/>
    </row>
    <row r="294" spans="1:7">
      <c r="A294" s="115"/>
      <c r="B294" s="145"/>
      <c r="C294" s="115"/>
      <c r="D294" s="115"/>
      <c r="E294" s="221"/>
      <c r="F294" s="147"/>
      <c r="G294" s="264"/>
    </row>
    <row r="295" spans="1:7">
      <c r="A295" s="115"/>
      <c r="B295" s="145"/>
      <c r="C295" s="115"/>
      <c r="D295" s="115"/>
      <c r="E295" s="221"/>
      <c r="F295" s="147"/>
      <c r="G295" s="264"/>
    </row>
    <row r="296" spans="1:7">
      <c r="A296" s="115"/>
      <c r="B296" s="145"/>
      <c r="C296" s="115"/>
      <c r="D296" s="115"/>
      <c r="E296" s="221"/>
      <c r="F296" s="147"/>
      <c r="G296" s="264"/>
    </row>
    <row r="297" spans="1:7">
      <c r="A297" s="115"/>
      <c r="B297" s="145"/>
      <c r="C297" s="115"/>
      <c r="D297" s="115"/>
      <c r="E297" s="221"/>
      <c r="F297" s="147"/>
      <c r="G297" s="264"/>
    </row>
    <row r="298" spans="1:7">
      <c r="A298" s="115"/>
      <c r="B298" s="145"/>
      <c r="C298" s="115"/>
      <c r="D298" s="115"/>
      <c r="E298" s="221"/>
      <c r="F298" s="147"/>
      <c r="G298" s="264"/>
    </row>
    <row r="299" spans="1:7">
      <c r="A299" s="115"/>
      <c r="B299" s="145"/>
      <c r="C299" s="115"/>
      <c r="D299" s="115"/>
      <c r="E299" s="221"/>
      <c r="F299" s="147"/>
      <c r="G299" s="264"/>
    </row>
    <row r="300" spans="1:7">
      <c r="A300" s="115"/>
      <c r="B300" s="145"/>
      <c r="C300" s="115"/>
      <c r="D300" s="115"/>
      <c r="E300" s="221"/>
      <c r="F300" s="147"/>
      <c r="G300" s="264"/>
    </row>
    <row r="301" spans="1:7">
      <c r="A301" s="115"/>
      <c r="B301" s="145"/>
      <c r="C301" s="115"/>
      <c r="D301" s="115"/>
      <c r="E301" s="221"/>
      <c r="F301" s="147"/>
      <c r="G301" s="264"/>
    </row>
    <row r="302" spans="1:7">
      <c r="A302" s="115"/>
      <c r="B302" s="145"/>
      <c r="C302" s="115"/>
      <c r="D302" s="115"/>
      <c r="E302" s="221"/>
      <c r="F302" s="147"/>
      <c r="G302" s="264"/>
    </row>
    <row r="303" spans="1:7">
      <c r="A303" s="115"/>
      <c r="B303" s="145"/>
      <c r="C303" s="115"/>
      <c r="D303" s="115"/>
      <c r="E303" s="221"/>
      <c r="F303" s="147"/>
      <c r="G303" s="264"/>
    </row>
    <row r="304" spans="1:7">
      <c r="A304" s="115"/>
      <c r="B304" s="145"/>
      <c r="C304" s="115"/>
      <c r="D304" s="115"/>
      <c r="E304" s="221"/>
      <c r="F304" s="147"/>
      <c r="G304" s="264"/>
    </row>
    <row r="305" spans="1:7">
      <c r="A305" s="115"/>
      <c r="B305" s="145"/>
      <c r="C305" s="115"/>
      <c r="D305" s="115"/>
      <c r="E305" s="221"/>
      <c r="F305" s="147"/>
      <c r="G305" s="264"/>
    </row>
    <row r="306" spans="1:7">
      <c r="A306" s="115"/>
      <c r="B306" s="145"/>
      <c r="C306" s="115"/>
      <c r="D306" s="115"/>
      <c r="E306" s="221"/>
      <c r="F306" s="147"/>
      <c r="G306" s="264"/>
    </row>
    <row r="307" spans="1:7">
      <c r="A307" s="115"/>
      <c r="B307" s="145"/>
      <c r="C307" s="115"/>
      <c r="D307" s="115"/>
      <c r="E307" s="221"/>
      <c r="F307" s="147"/>
      <c r="G307" s="264"/>
    </row>
    <row r="308" spans="1:7">
      <c r="A308" s="115"/>
      <c r="B308" s="145"/>
      <c r="C308" s="115"/>
      <c r="D308" s="115"/>
      <c r="E308" s="221"/>
      <c r="F308" s="147"/>
      <c r="G308" s="264"/>
    </row>
    <row r="309" spans="1:7">
      <c r="A309" s="115"/>
      <c r="B309" s="145"/>
      <c r="C309" s="115"/>
      <c r="D309" s="115"/>
      <c r="E309" s="221"/>
      <c r="F309" s="147"/>
      <c r="G309" s="264"/>
    </row>
    <row r="310" spans="1:7">
      <c r="A310" s="115"/>
      <c r="B310" s="145"/>
      <c r="C310" s="115"/>
      <c r="D310" s="115"/>
      <c r="E310" s="221"/>
      <c r="F310" s="147"/>
      <c r="G310" s="264"/>
    </row>
    <row r="311" spans="1:7">
      <c r="A311" s="115"/>
      <c r="B311" s="145"/>
      <c r="C311" s="115"/>
      <c r="D311" s="115"/>
      <c r="E311" s="221"/>
      <c r="F311" s="147"/>
      <c r="G311" s="264"/>
    </row>
    <row r="312" spans="1:7">
      <c r="A312" s="115"/>
      <c r="B312" s="145"/>
      <c r="C312" s="115"/>
      <c r="D312" s="115"/>
      <c r="E312" s="221"/>
      <c r="F312" s="147"/>
      <c r="G312" s="264"/>
    </row>
    <row r="313" spans="1:7">
      <c r="A313" s="115"/>
      <c r="B313" s="145"/>
      <c r="C313" s="115"/>
      <c r="D313" s="115"/>
      <c r="E313" s="221"/>
      <c r="F313" s="147"/>
      <c r="G313" s="264"/>
    </row>
    <row r="314" spans="1:7">
      <c r="A314" s="115"/>
      <c r="B314" s="145"/>
      <c r="C314" s="115"/>
      <c r="D314" s="115"/>
      <c r="E314" s="221"/>
      <c r="F314" s="147"/>
      <c r="G314" s="264"/>
    </row>
    <row r="315" spans="1:7">
      <c r="A315" s="115"/>
      <c r="B315" s="145"/>
      <c r="C315" s="115"/>
      <c r="D315" s="115"/>
      <c r="E315" s="221"/>
      <c r="F315" s="147"/>
      <c r="G315" s="264"/>
    </row>
    <row r="316" spans="1:7">
      <c r="A316" s="115"/>
      <c r="B316" s="145"/>
      <c r="C316" s="115"/>
      <c r="D316" s="115"/>
      <c r="E316" s="221"/>
      <c r="F316" s="147"/>
      <c r="G316" s="264"/>
    </row>
    <row r="317" spans="1:7">
      <c r="A317" s="115"/>
      <c r="B317" s="145"/>
      <c r="C317" s="115"/>
      <c r="D317" s="115"/>
      <c r="E317" s="221"/>
      <c r="F317" s="147"/>
      <c r="G317" s="264"/>
    </row>
    <row r="318" spans="1:7">
      <c r="A318" s="115"/>
      <c r="B318" s="145"/>
      <c r="C318" s="115"/>
      <c r="D318" s="115"/>
      <c r="E318" s="221"/>
      <c r="F318" s="147"/>
      <c r="G318" s="264"/>
    </row>
    <row r="319" spans="1:7">
      <c r="A319" s="115"/>
      <c r="B319" s="145"/>
      <c r="C319" s="115"/>
      <c r="D319" s="115"/>
      <c r="E319" s="221"/>
      <c r="F319" s="147"/>
      <c r="G319" s="264"/>
    </row>
    <row r="320" spans="1:7">
      <c r="A320" s="115"/>
      <c r="B320" s="145"/>
      <c r="C320" s="115"/>
      <c r="D320" s="115"/>
      <c r="E320" s="221"/>
      <c r="F320" s="147"/>
      <c r="G320" s="264"/>
    </row>
    <row r="321" spans="1:7">
      <c r="A321" s="115"/>
      <c r="B321" s="145"/>
      <c r="C321" s="115"/>
      <c r="D321" s="115"/>
      <c r="E321" s="221"/>
      <c r="F321" s="147"/>
      <c r="G321" s="264"/>
    </row>
    <row r="322" spans="1:7">
      <c r="A322" s="115"/>
      <c r="B322" s="145"/>
      <c r="C322" s="115"/>
      <c r="D322" s="115"/>
      <c r="E322" s="221"/>
      <c r="F322" s="147"/>
      <c r="G322" s="264"/>
    </row>
    <row r="323" spans="1:7">
      <c r="A323" s="115"/>
      <c r="B323" s="145"/>
      <c r="C323" s="115"/>
      <c r="D323" s="115"/>
      <c r="E323" s="221"/>
      <c r="F323" s="147"/>
      <c r="G323" s="264"/>
    </row>
    <row r="324" spans="1:7">
      <c r="A324" s="115"/>
      <c r="B324" s="145"/>
      <c r="C324" s="115"/>
      <c r="D324" s="115"/>
      <c r="E324" s="221"/>
      <c r="F324" s="147"/>
      <c r="G324" s="264"/>
    </row>
    <row r="325" spans="1:7">
      <c r="A325" s="115"/>
      <c r="B325" s="145"/>
      <c r="C325" s="115"/>
      <c r="D325" s="115"/>
      <c r="E325" s="221"/>
      <c r="F325" s="147"/>
      <c r="G325" s="264"/>
    </row>
    <row r="326" spans="1:7">
      <c r="A326" s="115"/>
      <c r="B326" s="145"/>
      <c r="C326" s="115"/>
      <c r="D326" s="115"/>
      <c r="E326" s="221"/>
      <c r="F326" s="147"/>
      <c r="G326" s="264"/>
    </row>
    <row r="327" spans="1:7">
      <c r="A327" s="115"/>
      <c r="B327" s="145"/>
      <c r="C327" s="115"/>
      <c r="D327" s="115"/>
      <c r="E327" s="221"/>
      <c r="F327" s="147"/>
      <c r="G327" s="264"/>
    </row>
    <row r="328" spans="1:7">
      <c r="A328" s="115"/>
      <c r="B328" s="145"/>
      <c r="C328" s="115"/>
      <c r="D328" s="115"/>
      <c r="E328" s="221"/>
      <c r="F328" s="147"/>
      <c r="G328" s="264"/>
    </row>
    <row r="329" spans="1:7">
      <c r="A329" s="115"/>
      <c r="B329" s="145"/>
      <c r="C329" s="115"/>
      <c r="D329" s="115"/>
      <c r="E329" s="221"/>
      <c r="F329" s="147"/>
      <c r="G329" s="264"/>
    </row>
    <row r="330" spans="1:7">
      <c r="A330" s="115"/>
      <c r="B330" s="145"/>
      <c r="C330" s="115"/>
      <c r="D330" s="115"/>
      <c r="E330" s="221"/>
      <c r="F330" s="147"/>
      <c r="G330" s="264"/>
    </row>
    <row r="331" spans="1:7">
      <c r="A331" s="115"/>
      <c r="B331" s="145"/>
      <c r="C331" s="115"/>
      <c r="D331" s="115"/>
      <c r="E331" s="221"/>
      <c r="F331" s="147"/>
      <c r="G331" s="264"/>
    </row>
    <row r="332" spans="1:7">
      <c r="A332" s="115"/>
      <c r="B332" s="145"/>
      <c r="C332" s="115"/>
      <c r="D332" s="115"/>
      <c r="E332" s="221"/>
      <c r="F332" s="147"/>
      <c r="G332" s="264"/>
    </row>
    <row r="333" spans="1:7">
      <c r="A333" s="115"/>
      <c r="B333" s="145"/>
      <c r="C333" s="115"/>
      <c r="D333" s="115"/>
      <c r="E333" s="221"/>
      <c r="F333" s="147"/>
      <c r="G333" s="264"/>
    </row>
    <row r="334" spans="1:7">
      <c r="A334" s="115"/>
      <c r="B334" s="145"/>
      <c r="C334" s="115"/>
      <c r="D334" s="115"/>
      <c r="E334" s="221"/>
      <c r="F334" s="147"/>
      <c r="G334" s="264"/>
    </row>
    <row r="335" spans="1:7">
      <c r="A335" s="115"/>
      <c r="B335" s="145"/>
      <c r="C335" s="115"/>
      <c r="D335" s="115"/>
      <c r="E335" s="221"/>
      <c r="F335" s="147"/>
      <c r="G335" s="264"/>
    </row>
    <row r="336" spans="1:7">
      <c r="A336" s="115"/>
      <c r="B336" s="145"/>
      <c r="C336" s="115"/>
      <c r="D336" s="115"/>
      <c r="E336" s="221"/>
      <c r="F336" s="147"/>
      <c r="G336" s="264"/>
    </row>
    <row r="337" spans="1:7">
      <c r="A337" s="115"/>
      <c r="B337" s="145"/>
      <c r="C337" s="115"/>
      <c r="D337" s="115"/>
      <c r="E337" s="221"/>
      <c r="F337" s="147"/>
      <c r="G337" s="264"/>
    </row>
    <row r="338" spans="1:7">
      <c r="A338" s="115"/>
      <c r="B338" s="145"/>
      <c r="C338" s="115"/>
      <c r="D338" s="115"/>
      <c r="E338" s="221"/>
      <c r="F338" s="147"/>
      <c r="G338" s="264"/>
    </row>
    <row r="339" spans="1:7">
      <c r="A339" s="115"/>
      <c r="B339" s="145"/>
      <c r="C339" s="115"/>
      <c r="D339" s="115"/>
      <c r="E339" s="221"/>
      <c r="F339" s="147"/>
      <c r="G339" s="264"/>
    </row>
    <row r="340" spans="1:7">
      <c r="A340" s="115"/>
      <c r="B340" s="145"/>
      <c r="C340" s="115"/>
      <c r="D340" s="115"/>
      <c r="E340" s="221"/>
      <c r="F340" s="147"/>
      <c r="G340" s="264"/>
    </row>
    <row r="341" spans="1:7">
      <c r="A341" s="115"/>
      <c r="B341" s="145"/>
      <c r="C341" s="115"/>
      <c r="D341" s="115"/>
      <c r="E341" s="221"/>
      <c r="F341" s="147"/>
      <c r="G341" s="264"/>
    </row>
    <row r="342" spans="1:7">
      <c r="A342" s="115"/>
      <c r="B342" s="145"/>
      <c r="C342" s="115"/>
      <c r="D342" s="115"/>
      <c r="E342" s="221"/>
      <c r="F342" s="147"/>
      <c r="G342" s="264"/>
    </row>
    <row r="343" spans="1:7">
      <c r="A343" s="115"/>
      <c r="B343" s="145"/>
      <c r="C343" s="115"/>
      <c r="D343" s="115"/>
      <c r="E343" s="221"/>
      <c r="F343" s="147"/>
      <c r="G343" s="264"/>
    </row>
    <row r="344" spans="1:7">
      <c r="A344" s="115"/>
      <c r="B344" s="145"/>
      <c r="C344" s="115"/>
      <c r="D344" s="115"/>
      <c r="E344" s="221"/>
      <c r="F344" s="147"/>
      <c r="G344" s="264"/>
    </row>
    <row r="345" spans="1:7">
      <c r="A345" s="115"/>
      <c r="B345" s="145"/>
      <c r="C345" s="115"/>
      <c r="D345" s="115"/>
      <c r="E345" s="221"/>
      <c r="F345" s="147"/>
      <c r="G345" s="264"/>
    </row>
    <row r="346" spans="1:7">
      <c r="A346" s="115"/>
      <c r="B346" s="145"/>
      <c r="C346" s="115"/>
      <c r="D346" s="115"/>
      <c r="E346" s="221"/>
      <c r="F346" s="147"/>
      <c r="G346" s="264"/>
    </row>
    <row r="347" spans="1:7">
      <c r="A347" s="115"/>
      <c r="B347" s="145"/>
      <c r="C347" s="115"/>
      <c r="D347" s="115"/>
      <c r="E347" s="221"/>
      <c r="F347" s="147"/>
      <c r="G347" s="264"/>
    </row>
    <row r="348" spans="1:7">
      <c r="A348" s="115"/>
      <c r="B348" s="145"/>
      <c r="C348" s="115"/>
      <c r="D348" s="115"/>
      <c r="E348" s="221"/>
      <c r="F348" s="147"/>
      <c r="G348" s="264"/>
    </row>
    <row r="349" spans="1:7">
      <c r="A349" s="115"/>
      <c r="B349" s="145"/>
      <c r="C349" s="115"/>
      <c r="D349" s="115"/>
      <c r="E349" s="221"/>
      <c r="F349" s="147"/>
      <c r="G349" s="264"/>
    </row>
    <row r="350" spans="1:7">
      <c r="A350" s="115"/>
      <c r="B350" s="145"/>
      <c r="C350" s="115"/>
      <c r="D350" s="115"/>
      <c r="E350" s="221"/>
      <c r="F350" s="147"/>
      <c r="G350" s="264"/>
    </row>
    <row r="351" spans="1:7">
      <c r="A351" s="115"/>
      <c r="B351" s="145"/>
      <c r="C351" s="115"/>
      <c r="D351" s="115"/>
      <c r="E351" s="221"/>
      <c r="F351" s="147"/>
      <c r="G351" s="264"/>
    </row>
    <row r="352" spans="1:7">
      <c r="A352" s="115"/>
      <c r="B352" s="145"/>
      <c r="C352" s="115"/>
      <c r="D352" s="115"/>
      <c r="E352" s="221"/>
      <c r="F352" s="147"/>
      <c r="G352" s="264"/>
    </row>
    <row r="353" spans="1:7">
      <c r="A353" s="115"/>
      <c r="B353" s="145"/>
      <c r="C353" s="115"/>
      <c r="D353" s="115"/>
      <c r="E353" s="221"/>
      <c r="F353" s="147"/>
      <c r="G353" s="264"/>
    </row>
    <row r="354" spans="1:7">
      <c r="A354" s="115"/>
      <c r="B354" s="145"/>
      <c r="C354" s="115"/>
      <c r="D354" s="115"/>
      <c r="E354" s="221"/>
      <c r="F354" s="147"/>
      <c r="G354" s="264"/>
    </row>
    <row r="355" spans="1:7">
      <c r="A355" s="115"/>
      <c r="B355" s="145"/>
      <c r="C355" s="115"/>
      <c r="D355" s="115"/>
      <c r="E355" s="221"/>
      <c r="F355" s="147"/>
      <c r="G355" s="264"/>
    </row>
    <row r="356" spans="1:7">
      <c r="A356" s="115"/>
      <c r="B356" s="145"/>
      <c r="C356" s="115"/>
      <c r="D356" s="115"/>
      <c r="E356" s="221"/>
      <c r="F356" s="147"/>
      <c r="G356" s="264"/>
    </row>
    <row r="357" spans="1:7">
      <c r="A357" s="115"/>
      <c r="B357" s="145"/>
      <c r="C357" s="115"/>
      <c r="D357" s="115"/>
      <c r="E357" s="221"/>
      <c r="F357" s="147"/>
      <c r="G357" s="264"/>
    </row>
    <row r="358" spans="1:7">
      <c r="A358" s="115"/>
      <c r="B358" s="145"/>
      <c r="C358" s="115"/>
      <c r="D358" s="115"/>
      <c r="E358" s="221"/>
      <c r="F358" s="147"/>
      <c r="G358" s="264"/>
    </row>
    <row r="359" spans="1:7">
      <c r="A359" s="115"/>
      <c r="B359" s="145"/>
      <c r="C359" s="115"/>
      <c r="D359" s="115"/>
      <c r="E359" s="221"/>
      <c r="F359" s="147"/>
      <c r="G359" s="264"/>
    </row>
    <row r="360" spans="1:7">
      <c r="A360" s="115"/>
      <c r="B360" s="145"/>
      <c r="C360" s="115"/>
      <c r="D360" s="115"/>
      <c r="E360" s="221"/>
      <c r="F360" s="147"/>
      <c r="G360" s="264"/>
    </row>
    <row r="361" spans="1:7">
      <c r="A361" s="115"/>
      <c r="B361" s="145"/>
      <c r="C361" s="115"/>
      <c r="D361" s="115"/>
      <c r="E361" s="221"/>
      <c r="F361" s="147"/>
      <c r="G361" s="264"/>
    </row>
    <row r="362" spans="1:7">
      <c r="A362" s="115"/>
      <c r="B362" s="145"/>
      <c r="C362" s="115"/>
      <c r="D362" s="115"/>
      <c r="E362" s="221"/>
      <c r="F362" s="147"/>
      <c r="G362" s="264"/>
    </row>
    <row r="363" spans="1:7">
      <c r="A363" s="115"/>
      <c r="B363" s="145"/>
      <c r="C363" s="115"/>
      <c r="D363" s="115"/>
      <c r="E363" s="221"/>
      <c r="F363" s="147"/>
      <c r="G363" s="264"/>
    </row>
    <row r="364" spans="1:7">
      <c r="A364" s="115"/>
      <c r="B364" s="145"/>
      <c r="C364" s="115"/>
      <c r="D364" s="115"/>
      <c r="E364" s="221"/>
      <c r="F364" s="147"/>
      <c r="G364" s="264"/>
    </row>
    <row r="365" spans="1:7">
      <c r="A365" s="115"/>
      <c r="B365" s="145"/>
      <c r="C365" s="115"/>
      <c r="D365" s="115"/>
      <c r="E365" s="221"/>
      <c r="F365" s="147"/>
      <c r="G365" s="264"/>
    </row>
    <row r="366" spans="1:7">
      <c r="A366" s="115"/>
      <c r="B366" s="145"/>
      <c r="C366" s="115"/>
      <c r="D366" s="115"/>
      <c r="E366" s="221"/>
      <c r="F366" s="147"/>
      <c r="G366" s="264"/>
    </row>
    <row r="367" spans="1:7">
      <c r="A367" s="115"/>
      <c r="B367" s="145"/>
      <c r="C367" s="115"/>
      <c r="D367" s="115"/>
      <c r="E367" s="221"/>
      <c r="F367" s="147"/>
      <c r="G367" s="264"/>
    </row>
    <row r="368" spans="1:7">
      <c r="A368" s="115"/>
      <c r="B368" s="145"/>
      <c r="C368" s="115"/>
      <c r="D368" s="115"/>
      <c r="E368" s="221"/>
      <c r="F368" s="147"/>
      <c r="G368" s="264"/>
    </row>
    <row r="369" spans="1:7">
      <c r="A369" s="115"/>
      <c r="B369" s="145"/>
      <c r="C369" s="115"/>
      <c r="D369" s="115"/>
      <c r="E369" s="221"/>
      <c r="F369" s="147"/>
      <c r="G369" s="264"/>
    </row>
    <row r="370" spans="1:7">
      <c r="A370" s="115"/>
      <c r="B370" s="145"/>
      <c r="C370" s="115"/>
      <c r="D370" s="115"/>
      <c r="E370" s="221"/>
      <c r="F370" s="147"/>
      <c r="G370" s="264"/>
    </row>
    <row r="371" spans="1:7">
      <c r="A371" s="115"/>
      <c r="B371" s="145"/>
      <c r="C371" s="115"/>
      <c r="D371" s="115"/>
      <c r="E371" s="221"/>
      <c r="F371" s="147"/>
      <c r="G371" s="264"/>
    </row>
    <row r="372" spans="1:7">
      <c r="A372" s="115"/>
      <c r="B372" s="145"/>
      <c r="C372" s="115"/>
      <c r="D372" s="115"/>
      <c r="E372" s="221"/>
      <c r="F372" s="147"/>
      <c r="G372" s="264"/>
    </row>
    <row r="373" spans="1:7">
      <c r="A373" s="115"/>
      <c r="B373" s="145"/>
      <c r="C373" s="115"/>
      <c r="D373" s="115"/>
      <c r="E373" s="221"/>
      <c r="F373" s="147"/>
      <c r="G373" s="264"/>
    </row>
    <row r="374" spans="1:7">
      <c r="A374" s="115"/>
      <c r="B374" s="145"/>
      <c r="C374" s="115"/>
      <c r="D374" s="115"/>
      <c r="E374" s="221"/>
      <c r="F374" s="147"/>
      <c r="G374" s="264"/>
    </row>
    <row r="375" spans="1:7">
      <c r="A375" s="115"/>
      <c r="B375" s="145"/>
      <c r="C375" s="115"/>
      <c r="D375" s="115"/>
      <c r="E375" s="221"/>
      <c r="F375" s="147"/>
      <c r="G375" s="264"/>
    </row>
    <row r="376" spans="1:7">
      <c r="A376" s="115"/>
      <c r="B376" s="145"/>
      <c r="C376" s="115"/>
      <c r="D376" s="115"/>
      <c r="E376" s="221"/>
      <c r="F376" s="147"/>
      <c r="G376" s="264"/>
    </row>
    <row r="377" spans="1:7">
      <c r="A377" s="115"/>
      <c r="B377" s="145"/>
      <c r="C377" s="115"/>
      <c r="D377" s="115"/>
      <c r="E377" s="221"/>
      <c r="F377" s="147"/>
      <c r="G377" s="264"/>
    </row>
    <row r="378" spans="1:7">
      <c r="A378" s="115"/>
      <c r="B378" s="145"/>
      <c r="C378" s="115"/>
      <c r="D378" s="115"/>
      <c r="E378" s="221"/>
      <c r="F378" s="147"/>
      <c r="G378" s="264"/>
    </row>
    <row r="379" spans="1:7">
      <c r="A379" s="115"/>
      <c r="B379" s="145"/>
      <c r="C379" s="115"/>
      <c r="D379" s="115"/>
      <c r="E379" s="221"/>
      <c r="F379" s="147"/>
      <c r="G379" s="264"/>
    </row>
    <row r="380" spans="1:7">
      <c r="A380" s="115"/>
      <c r="B380" s="145"/>
      <c r="C380" s="115"/>
      <c r="D380" s="115"/>
      <c r="E380" s="221"/>
      <c r="F380" s="147"/>
      <c r="G380" s="264"/>
    </row>
    <row r="381" spans="1:7">
      <c r="A381" s="115"/>
      <c r="B381" s="145"/>
      <c r="C381" s="115"/>
      <c r="D381" s="115"/>
      <c r="E381" s="221"/>
      <c r="F381" s="147"/>
      <c r="G381" s="264"/>
    </row>
    <row r="382" spans="1:7">
      <c r="A382" s="115"/>
      <c r="B382" s="145"/>
      <c r="C382" s="115"/>
      <c r="D382" s="115"/>
      <c r="E382" s="221"/>
      <c r="F382" s="147"/>
      <c r="G382" s="264"/>
    </row>
    <row r="383" spans="1:7">
      <c r="A383" s="115"/>
      <c r="B383" s="145"/>
      <c r="C383" s="115"/>
      <c r="D383" s="115"/>
      <c r="E383" s="221"/>
      <c r="F383" s="147"/>
      <c r="G383" s="264"/>
    </row>
    <row r="384" spans="1:7">
      <c r="A384" s="115"/>
      <c r="B384" s="145"/>
      <c r="C384" s="115"/>
      <c r="D384" s="115"/>
      <c r="E384" s="221"/>
      <c r="F384" s="147"/>
      <c r="G384" s="264"/>
    </row>
    <row r="385" spans="1:7">
      <c r="A385" s="115"/>
      <c r="B385" s="145"/>
      <c r="C385" s="115"/>
      <c r="D385" s="115"/>
      <c r="E385" s="221"/>
      <c r="F385" s="147"/>
      <c r="G385" s="264"/>
    </row>
    <row r="386" spans="1:7">
      <c r="A386" s="115"/>
      <c r="B386" s="145"/>
      <c r="C386" s="115"/>
      <c r="D386" s="115"/>
      <c r="E386" s="221"/>
      <c r="F386" s="147"/>
      <c r="G386" s="264"/>
    </row>
    <row r="387" spans="1:7">
      <c r="A387" s="115"/>
      <c r="B387" s="145"/>
      <c r="C387" s="115"/>
      <c r="D387" s="115"/>
      <c r="E387" s="221"/>
      <c r="F387" s="147"/>
      <c r="G387" s="264"/>
    </row>
    <row r="388" spans="1:7">
      <c r="A388" s="115"/>
      <c r="B388" s="145"/>
      <c r="C388" s="115"/>
      <c r="D388" s="115"/>
      <c r="E388" s="221"/>
      <c r="F388" s="147"/>
      <c r="G388" s="264"/>
    </row>
    <row r="389" spans="1:7">
      <c r="A389" s="115"/>
      <c r="B389" s="145"/>
      <c r="C389" s="115"/>
      <c r="D389" s="115"/>
      <c r="E389" s="221"/>
      <c r="F389" s="147"/>
      <c r="G389" s="264"/>
    </row>
    <row r="390" spans="1:7">
      <c r="A390" s="115"/>
      <c r="B390" s="145"/>
      <c r="C390" s="115"/>
      <c r="D390" s="115"/>
      <c r="E390" s="221"/>
      <c r="F390" s="147"/>
      <c r="G390" s="264"/>
    </row>
    <row r="391" spans="1:7">
      <c r="A391" s="115"/>
      <c r="B391" s="145"/>
      <c r="C391" s="115"/>
      <c r="D391" s="115"/>
      <c r="E391" s="221"/>
      <c r="F391" s="147"/>
      <c r="G391" s="264"/>
    </row>
    <row r="392" spans="1:7">
      <c r="A392" s="115"/>
      <c r="B392" s="145"/>
      <c r="C392" s="115"/>
      <c r="D392" s="115"/>
      <c r="E392" s="221"/>
      <c r="F392" s="147"/>
      <c r="G392" s="264"/>
    </row>
    <row r="393" spans="1:7">
      <c r="A393" s="115"/>
      <c r="B393" s="145"/>
      <c r="C393" s="115"/>
      <c r="D393" s="115"/>
      <c r="E393" s="221"/>
      <c r="F393" s="147"/>
      <c r="G393" s="264"/>
    </row>
    <row r="394" spans="1:7">
      <c r="A394" s="115"/>
      <c r="B394" s="145"/>
      <c r="C394" s="115"/>
      <c r="D394" s="115"/>
      <c r="E394" s="221"/>
      <c r="F394" s="147"/>
      <c r="G394" s="264"/>
    </row>
    <row r="395" spans="1:7">
      <c r="A395" s="115"/>
      <c r="B395" s="145"/>
      <c r="C395" s="115"/>
      <c r="D395" s="115"/>
      <c r="E395" s="221"/>
      <c r="F395" s="147"/>
      <c r="G395" s="264"/>
    </row>
    <row r="396" spans="1:7">
      <c r="A396" s="115"/>
      <c r="B396" s="145"/>
      <c r="C396" s="115"/>
      <c r="D396" s="115"/>
      <c r="E396" s="221"/>
      <c r="F396" s="147"/>
      <c r="G396" s="264"/>
    </row>
    <row r="397" spans="1:7">
      <c r="A397" s="115"/>
      <c r="B397" s="145"/>
      <c r="C397" s="115"/>
      <c r="D397" s="115"/>
      <c r="E397" s="221"/>
      <c r="F397" s="147"/>
      <c r="G397" s="264"/>
    </row>
    <row r="398" spans="1:7">
      <c r="A398" s="115"/>
      <c r="B398" s="145"/>
      <c r="C398" s="115"/>
      <c r="D398" s="115"/>
      <c r="E398" s="221"/>
      <c r="F398" s="147"/>
      <c r="G398" s="264"/>
    </row>
    <row r="399" spans="1:7">
      <c r="A399" s="115"/>
      <c r="B399" s="145"/>
      <c r="C399" s="115"/>
      <c r="D399" s="115"/>
      <c r="E399" s="221"/>
      <c r="F399" s="147"/>
      <c r="G399" s="264"/>
    </row>
    <row r="400" spans="1:7">
      <c r="A400" s="115"/>
      <c r="B400" s="145"/>
      <c r="C400" s="115"/>
      <c r="D400" s="115"/>
      <c r="E400" s="221"/>
      <c r="F400" s="147"/>
      <c r="G400" s="264"/>
    </row>
    <row r="401" spans="1:7">
      <c r="A401" s="115"/>
      <c r="B401" s="145"/>
      <c r="C401" s="115"/>
      <c r="D401" s="115"/>
      <c r="E401" s="221"/>
      <c r="F401" s="147"/>
      <c r="G401" s="264"/>
    </row>
    <row r="402" spans="1:7">
      <c r="A402" s="115"/>
      <c r="B402" s="145"/>
      <c r="C402" s="115"/>
      <c r="D402" s="115"/>
      <c r="E402" s="221"/>
      <c r="F402" s="147"/>
      <c r="G402" s="264"/>
    </row>
    <row r="403" spans="1:7">
      <c r="A403" s="115"/>
      <c r="B403" s="145"/>
      <c r="C403" s="115"/>
      <c r="D403" s="115"/>
      <c r="E403" s="221"/>
      <c r="F403" s="147"/>
      <c r="G403" s="264"/>
    </row>
    <row r="404" spans="1:7">
      <c r="A404" s="115"/>
      <c r="B404" s="145"/>
      <c r="C404" s="115"/>
      <c r="D404" s="115"/>
      <c r="E404" s="221"/>
      <c r="F404" s="147"/>
      <c r="G404" s="264"/>
    </row>
    <row r="405" spans="1:7">
      <c r="A405" s="115"/>
      <c r="B405" s="145"/>
      <c r="C405" s="115"/>
      <c r="D405" s="115"/>
      <c r="E405" s="221"/>
      <c r="F405" s="147"/>
      <c r="G405" s="264"/>
    </row>
    <row r="406" spans="1:7">
      <c r="A406" s="115"/>
      <c r="B406" s="145"/>
      <c r="C406" s="115"/>
      <c r="D406" s="115"/>
      <c r="E406" s="221"/>
      <c r="F406" s="147"/>
      <c r="G406" s="264"/>
    </row>
    <row r="407" spans="1:7">
      <c r="A407" s="115"/>
      <c r="B407" s="145"/>
      <c r="C407" s="115"/>
      <c r="D407" s="115"/>
      <c r="E407" s="221"/>
      <c r="F407" s="147"/>
      <c r="G407" s="264"/>
    </row>
    <row r="408" spans="1:7">
      <c r="A408" s="115"/>
      <c r="B408" s="145"/>
      <c r="C408" s="115"/>
      <c r="D408" s="115"/>
      <c r="E408" s="221"/>
      <c r="F408" s="147"/>
      <c r="G408" s="264"/>
    </row>
    <row r="409" spans="1:7">
      <c r="A409" s="115"/>
      <c r="B409" s="145"/>
      <c r="C409" s="115"/>
      <c r="D409" s="115"/>
      <c r="E409" s="221"/>
      <c r="F409" s="147"/>
      <c r="G409" s="264"/>
    </row>
    <row r="410" spans="1:7">
      <c r="A410" s="115"/>
      <c r="B410" s="145"/>
      <c r="C410" s="115"/>
      <c r="D410" s="115"/>
      <c r="E410" s="221"/>
      <c r="F410" s="147"/>
      <c r="G410" s="264"/>
    </row>
    <row r="411" spans="1:7">
      <c r="A411" s="115"/>
      <c r="B411" s="145"/>
      <c r="C411" s="115"/>
      <c r="D411" s="115"/>
      <c r="E411" s="221"/>
      <c r="F411" s="147"/>
      <c r="G411" s="264"/>
    </row>
    <row r="412" spans="1:7">
      <c r="A412" s="115"/>
      <c r="B412" s="145"/>
      <c r="C412" s="115"/>
      <c r="D412" s="115"/>
      <c r="E412" s="221"/>
      <c r="F412" s="147"/>
      <c r="G412" s="264"/>
    </row>
    <row r="413" spans="1:7">
      <c r="A413" s="115"/>
      <c r="B413" s="145"/>
      <c r="C413" s="115"/>
      <c r="D413" s="115"/>
      <c r="E413" s="221"/>
      <c r="F413" s="147"/>
      <c r="G413" s="264"/>
    </row>
    <row r="414" spans="1:7">
      <c r="A414" s="115"/>
      <c r="B414" s="145"/>
      <c r="C414" s="115"/>
      <c r="D414" s="115"/>
      <c r="E414" s="221"/>
      <c r="F414" s="147"/>
      <c r="G414" s="264"/>
    </row>
    <row r="415" spans="1:7">
      <c r="A415" s="115"/>
      <c r="B415" s="145"/>
      <c r="C415" s="115"/>
      <c r="D415" s="115"/>
      <c r="E415" s="221"/>
      <c r="F415" s="147"/>
      <c r="G415" s="264"/>
    </row>
    <row r="416" spans="1:7">
      <c r="A416" s="115"/>
      <c r="B416" s="145"/>
      <c r="C416" s="115"/>
      <c r="D416" s="115"/>
      <c r="E416" s="221"/>
      <c r="F416" s="147"/>
      <c r="G416" s="264"/>
    </row>
    <row r="417" spans="1:7">
      <c r="A417" s="115"/>
      <c r="B417" s="145"/>
      <c r="C417" s="115"/>
      <c r="D417" s="115"/>
      <c r="E417" s="221"/>
      <c r="F417" s="147"/>
      <c r="G417" s="264"/>
    </row>
    <row r="418" spans="1:7">
      <c r="A418" s="115"/>
      <c r="B418" s="145"/>
      <c r="C418" s="115"/>
      <c r="D418" s="115"/>
      <c r="E418" s="221"/>
      <c r="F418" s="147"/>
      <c r="G418" s="264"/>
    </row>
    <row r="419" spans="1:7">
      <c r="A419" s="115"/>
      <c r="B419" s="145"/>
      <c r="C419" s="115"/>
      <c r="D419" s="115"/>
      <c r="E419" s="221"/>
      <c r="F419" s="147"/>
      <c r="G419" s="264"/>
    </row>
    <row r="420" spans="1:7">
      <c r="A420" s="115"/>
      <c r="B420" s="145"/>
      <c r="C420" s="115"/>
      <c r="D420" s="115"/>
      <c r="E420" s="221"/>
      <c r="F420" s="147"/>
      <c r="G420" s="264"/>
    </row>
    <row r="421" spans="1:7">
      <c r="A421" s="115"/>
      <c r="B421" s="145"/>
      <c r="C421" s="115"/>
      <c r="D421" s="115"/>
      <c r="E421" s="221"/>
      <c r="F421" s="147"/>
      <c r="G421" s="264"/>
    </row>
    <row r="422" spans="1:7">
      <c r="A422" s="115"/>
      <c r="B422" s="145"/>
      <c r="C422" s="115"/>
      <c r="D422" s="115"/>
      <c r="E422" s="221"/>
      <c r="F422" s="147"/>
      <c r="G422" s="264"/>
    </row>
    <row r="423" spans="1:7">
      <c r="A423" s="115"/>
      <c r="B423" s="145"/>
      <c r="C423" s="115"/>
      <c r="D423" s="115"/>
      <c r="E423" s="221"/>
      <c r="F423" s="147"/>
      <c r="G423" s="264"/>
    </row>
    <row r="424" spans="1:7">
      <c r="A424" s="115"/>
      <c r="B424" s="145"/>
      <c r="C424" s="115"/>
      <c r="D424" s="115"/>
      <c r="E424" s="221"/>
      <c r="F424" s="147"/>
      <c r="G424" s="264"/>
    </row>
    <row r="425" spans="1:7">
      <c r="A425" s="115"/>
      <c r="B425" s="145"/>
      <c r="C425" s="115"/>
      <c r="D425" s="115"/>
      <c r="E425" s="221"/>
      <c r="F425" s="147"/>
      <c r="G425" s="264"/>
    </row>
    <row r="426" spans="1:7">
      <c r="A426" s="115"/>
      <c r="B426" s="145"/>
      <c r="C426" s="115"/>
      <c r="D426" s="115"/>
      <c r="E426" s="221"/>
      <c r="F426" s="147"/>
      <c r="G426" s="264"/>
    </row>
    <row r="427" spans="1:7">
      <c r="A427" s="115"/>
      <c r="B427" s="145"/>
      <c r="C427" s="115"/>
      <c r="D427" s="115"/>
      <c r="E427" s="221"/>
      <c r="F427" s="147"/>
      <c r="G427" s="264"/>
    </row>
    <row r="428" spans="1:7">
      <c r="A428" s="115"/>
      <c r="B428" s="145"/>
      <c r="C428" s="115"/>
      <c r="D428" s="115"/>
      <c r="E428" s="221"/>
      <c r="F428" s="147"/>
      <c r="G428" s="264"/>
    </row>
    <row r="429" spans="1:7">
      <c r="A429" s="115"/>
      <c r="B429" s="145"/>
      <c r="C429" s="115"/>
      <c r="D429" s="115"/>
      <c r="E429" s="221"/>
      <c r="F429" s="147"/>
      <c r="G429" s="264"/>
    </row>
    <row r="430" spans="1:7">
      <c r="A430" s="115"/>
      <c r="B430" s="145"/>
      <c r="C430" s="115"/>
      <c r="D430" s="115"/>
      <c r="E430" s="221"/>
      <c r="F430" s="147"/>
      <c r="G430" s="264"/>
    </row>
    <row r="431" spans="1:7">
      <c r="A431" s="115"/>
      <c r="B431" s="145"/>
      <c r="C431" s="115"/>
      <c r="D431" s="115"/>
      <c r="E431" s="221"/>
      <c r="F431" s="147"/>
      <c r="G431" s="264"/>
    </row>
    <row r="432" spans="1:7">
      <c r="A432" s="115"/>
      <c r="B432" s="145"/>
      <c r="C432" s="115"/>
      <c r="D432" s="115"/>
      <c r="E432" s="221"/>
      <c r="F432" s="147"/>
      <c r="G432" s="264"/>
    </row>
    <row r="433" spans="1:7">
      <c r="A433" s="115"/>
      <c r="B433" s="145"/>
      <c r="C433" s="115"/>
      <c r="D433" s="115"/>
      <c r="E433" s="221"/>
      <c r="F433" s="147"/>
      <c r="G433" s="264"/>
    </row>
    <row r="434" spans="1:7">
      <c r="A434" s="115"/>
      <c r="B434" s="145"/>
      <c r="C434" s="115"/>
      <c r="D434" s="115"/>
      <c r="E434" s="221"/>
      <c r="F434" s="147"/>
      <c r="G434" s="264"/>
    </row>
    <row r="435" spans="1:7">
      <c r="A435" s="115"/>
      <c r="B435" s="145"/>
      <c r="C435" s="115"/>
      <c r="D435" s="115"/>
      <c r="E435" s="221"/>
      <c r="F435" s="147"/>
      <c r="G435" s="264"/>
    </row>
    <row r="436" spans="1:7">
      <c r="A436" s="115"/>
      <c r="B436" s="145"/>
      <c r="C436" s="115"/>
      <c r="D436" s="115"/>
      <c r="E436" s="221"/>
      <c r="F436" s="147"/>
      <c r="G436" s="264"/>
    </row>
    <row r="437" spans="1:7">
      <c r="A437" s="115"/>
      <c r="B437" s="145"/>
      <c r="C437" s="115"/>
      <c r="D437" s="115"/>
      <c r="E437" s="221"/>
      <c r="F437" s="147"/>
      <c r="G437" s="264"/>
    </row>
    <row r="438" spans="1:7">
      <c r="A438" s="115"/>
      <c r="B438" s="145"/>
      <c r="C438" s="115"/>
      <c r="D438" s="115"/>
      <c r="E438" s="221"/>
      <c r="F438" s="147"/>
      <c r="G438" s="264"/>
    </row>
    <row r="439" spans="1:7">
      <c r="A439" s="115"/>
      <c r="B439" s="145"/>
      <c r="C439" s="115"/>
      <c r="D439" s="115"/>
      <c r="E439" s="221"/>
      <c r="F439" s="147"/>
      <c r="G439" s="264"/>
    </row>
    <row r="440" spans="1:7">
      <c r="A440" s="115"/>
      <c r="B440" s="145"/>
      <c r="C440" s="115"/>
      <c r="D440" s="115"/>
      <c r="E440" s="221"/>
      <c r="F440" s="147"/>
      <c r="G440" s="264"/>
    </row>
    <row r="441" spans="1:7">
      <c r="A441" s="115"/>
      <c r="B441" s="145"/>
      <c r="C441" s="115"/>
      <c r="D441" s="115"/>
      <c r="E441" s="221"/>
      <c r="F441" s="147"/>
      <c r="G441" s="264"/>
    </row>
    <row r="442" spans="1:7">
      <c r="A442" s="115"/>
      <c r="B442" s="145"/>
      <c r="C442" s="115"/>
      <c r="D442" s="115"/>
      <c r="E442" s="221"/>
      <c r="F442" s="147"/>
      <c r="G442" s="264"/>
    </row>
    <row r="443" spans="1:7">
      <c r="A443" s="115"/>
      <c r="B443" s="145"/>
      <c r="C443" s="115"/>
      <c r="D443" s="115"/>
      <c r="E443" s="221"/>
      <c r="F443" s="147"/>
      <c r="G443" s="264"/>
    </row>
    <row r="444" spans="1:7">
      <c r="A444" s="115"/>
      <c r="B444" s="145"/>
      <c r="C444" s="115"/>
      <c r="D444" s="115"/>
      <c r="E444" s="221"/>
      <c r="F444" s="147"/>
      <c r="G444" s="264"/>
    </row>
    <row r="445" spans="1:7">
      <c r="A445" s="115"/>
      <c r="B445" s="145"/>
      <c r="C445" s="115"/>
      <c r="D445" s="115"/>
      <c r="E445" s="221"/>
      <c r="F445" s="147"/>
      <c r="G445" s="264"/>
    </row>
    <row r="446" spans="1:7">
      <c r="A446" s="115"/>
      <c r="B446" s="145"/>
      <c r="C446" s="115"/>
      <c r="D446" s="115"/>
      <c r="E446" s="221"/>
      <c r="F446" s="147"/>
      <c r="G446" s="264"/>
    </row>
    <row r="447" spans="1:7">
      <c r="A447" s="115"/>
      <c r="B447" s="145"/>
      <c r="C447" s="115"/>
      <c r="D447" s="115"/>
      <c r="E447" s="221"/>
      <c r="F447" s="147"/>
      <c r="G447" s="264"/>
    </row>
    <row r="448" spans="1:7">
      <c r="A448" s="115"/>
      <c r="B448" s="145"/>
      <c r="C448" s="115"/>
      <c r="D448" s="115"/>
      <c r="E448" s="221"/>
      <c r="F448" s="147"/>
      <c r="G448" s="264"/>
    </row>
    <row r="449" spans="1:7">
      <c r="A449" s="115"/>
      <c r="B449" s="145"/>
      <c r="C449" s="115"/>
      <c r="D449" s="115"/>
      <c r="E449" s="221"/>
      <c r="F449" s="147"/>
      <c r="G449" s="264"/>
    </row>
    <row r="450" spans="1:7">
      <c r="A450" s="115"/>
      <c r="B450" s="145"/>
      <c r="C450" s="115"/>
      <c r="D450" s="115"/>
      <c r="E450" s="221"/>
      <c r="F450" s="147"/>
      <c r="G450" s="264"/>
    </row>
    <row r="451" spans="1:7">
      <c r="A451" s="115"/>
      <c r="B451" s="145"/>
      <c r="C451" s="115"/>
      <c r="D451" s="115"/>
      <c r="E451" s="221"/>
      <c r="F451" s="147"/>
      <c r="G451" s="264"/>
    </row>
    <row r="452" spans="1:7">
      <c r="A452" s="115"/>
      <c r="B452" s="145"/>
      <c r="C452" s="115"/>
      <c r="D452" s="115"/>
      <c r="E452" s="221"/>
      <c r="F452" s="147"/>
      <c r="G452" s="264"/>
    </row>
    <row r="453" spans="1:7">
      <c r="A453" s="115"/>
      <c r="B453" s="145"/>
      <c r="C453" s="115"/>
      <c r="D453" s="115"/>
      <c r="E453" s="221"/>
      <c r="F453" s="147"/>
      <c r="G453" s="264"/>
    </row>
    <row r="454" spans="1:7">
      <c r="A454" s="115"/>
      <c r="B454" s="145"/>
      <c r="C454" s="115"/>
      <c r="D454" s="115"/>
      <c r="E454" s="221"/>
      <c r="F454" s="147"/>
      <c r="G454" s="264"/>
    </row>
    <row r="455" spans="1:7">
      <c r="A455" s="115"/>
      <c r="B455" s="145"/>
      <c r="C455" s="115"/>
      <c r="D455" s="115"/>
      <c r="E455" s="221"/>
      <c r="F455" s="147"/>
      <c r="G455" s="264"/>
    </row>
    <row r="456" spans="1:7">
      <c r="A456" s="115"/>
      <c r="B456" s="145"/>
      <c r="C456" s="115"/>
      <c r="D456" s="115"/>
      <c r="E456" s="221"/>
      <c r="F456" s="147"/>
      <c r="G456" s="264"/>
    </row>
    <row r="457" spans="1:7">
      <c r="A457" s="115"/>
      <c r="B457" s="145"/>
      <c r="C457" s="115"/>
      <c r="D457" s="115"/>
      <c r="E457" s="221"/>
      <c r="F457" s="147"/>
      <c r="G457" s="264"/>
    </row>
    <row r="458" spans="1:7">
      <c r="A458" s="115"/>
      <c r="B458" s="145"/>
      <c r="C458" s="115"/>
      <c r="D458" s="115"/>
      <c r="E458" s="221"/>
      <c r="F458" s="147"/>
      <c r="G458" s="264"/>
    </row>
    <row r="459" spans="1:7">
      <c r="A459" s="115"/>
      <c r="B459" s="145"/>
      <c r="C459" s="115"/>
      <c r="D459" s="115"/>
      <c r="E459" s="221"/>
      <c r="F459" s="147"/>
      <c r="G459" s="264"/>
    </row>
    <row r="460" spans="1:7">
      <c r="A460" s="115"/>
      <c r="B460" s="145"/>
      <c r="C460" s="115"/>
      <c r="D460" s="115"/>
      <c r="E460" s="221"/>
      <c r="F460" s="147"/>
      <c r="G460" s="264"/>
    </row>
    <row r="461" spans="1:7">
      <c r="A461" s="115"/>
      <c r="B461" s="145"/>
      <c r="C461" s="115"/>
      <c r="D461" s="115"/>
      <c r="E461" s="221"/>
      <c r="F461" s="147"/>
      <c r="G461" s="264"/>
    </row>
    <row r="462" spans="1:7">
      <c r="A462" s="115"/>
      <c r="B462" s="145"/>
      <c r="C462" s="115"/>
      <c r="D462" s="115"/>
      <c r="E462" s="221"/>
      <c r="F462" s="147"/>
      <c r="G462" s="264"/>
    </row>
    <row r="463" spans="1:7">
      <c r="A463" s="115"/>
      <c r="B463" s="145"/>
      <c r="C463" s="115"/>
      <c r="D463" s="115"/>
      <c r="E463" s="221"/>
      <c r="F463" s="147"/>
      <c r="G463" s="264"/>
    </row>
    <row r="464" spans="1:7">
      <c r="A464" s="115"/>
      <c r="B464" s="145"/>
      <c r="C464" s="115"/>
      <c r="D464" s="115"/>
      <c r="E464" s="221"/>
      <c r="F464" s="147"/>
      <c r="G464" s="264"/>
    </row>
    <row r="465" spans="1:7">
      <c r="A465" s="115"/>
      <c r="B465" s="145"/>
      <c r="C465" s="115"/>
      <c r="D465" s="115"/>
      <c r="E465" s="221"/>
      <c r="F465" s="147"/>
      <c r="G465" s="264"/>
    </row>
    <row r="466" spans="1:7">
      <c r="A466" s="115"/>
      <c r="B466" s="145"/>
      <c r="C466" s="115"/>
      <c r="D466" s="115"/>
      <c r="E466" s="221"/>
      <c r="F466" s="147"/>
      <c r="G466" s="264"/>
    </row>
    <row r="467" spans="1:7">
      <c r="A467" s="115"/>
      <c r="B467" s="145"/>
      <c r="C467" s="115"/>
      <c r="D467" s="115"/>
      <c r="E467" s="221"/>
      <c r="F467" s="147"/>
      <c r="G467" s="264"/>
    </row>
    <row r="468" spans="1:7">
      <c r="A468" s="115"/>
      <c r="B468" s="145"/>
      <c r="C468" s="115"/>
      <c r="D468" s="115"/>
      <c r="E468" s="221"/>
      <c r="F468" s="147"/>
      <c r="G468" s="264"/>
    </row>
    <row r="469" spans="1:7">
      <c r="A469" s="115"/>
      <c r="B469" s="145"/>
      <c r="C469" s="115"/>
      <c r="D469" s="115"/>
      <c r="E469" s="221"/>
      <c r="F469" s="147"/>
      <c r="G469" s="264"/>
    </row>
    <row r="470" spans="1:7">
      <c r="A470" s="115"/>
      <c r="B470" s="145"/>
      <c r="C470" s="115"/>
      <c r="D470" s="115"/>
      <c r="E470" s="221"/>
      <c r="F470" s="147"/>
      <c r="G470" s="264"/>
    </row>
    <row r="471" spans="1:7">
      <c r="A471" s="115"/>
      <c r="B471" s="145"/>
      <c r="C471" s="115"/>
      <c r="D471" s="115"/>
      <c r="E471" s="221"/>
      <c r="F471" s="147"/>
      <c r="G471" s="264"/>
    </row>
    <row r="472" spans="1:7">
      <c r="A472" s="115"/>
      <c r="B472" s="145"/>
      <c r="C472" s="115"/>
      <c r="D472" s="115"/>
      <c r="E472" s="221"/>
      <c r="F472" s="147"/>
      <c r="G472" s="264"/>
    </row>
    <row r="473" spans="1:7">
      <c r="A473" s="115"/>
      <c r="B473" s="145"/>
      <c r="C473" s="115"/>
      <c r="D473" s="115"/>
      <c r="E473" s="221"/>
      <c r="F473" s="147"/>
      <c r="G473" s="264"/>
    </row>
    <row r="474" spans="1:7">
      <c r="A474" s="115"/>
      <c r="B474" s="145"/>
      <c r="C474" s="115"/>
      <c r="D474" s="115"/>
      <c r="E474" s="221"/>
      <c r="F474" s="147"/>
      <c r="G474" s="264"/>
    </row>
    <row r="475" spans="1:7">
      <c r="A475" s="115"/>
      <c r="B475" s="145"/>
      <c r="C475" s="115"/>
      <c r="D475" s="115"/>
      <c r="E475" s="221"/>
      <c r="F475" s="147"/>
      <c r="G475" s="264"/>
    </row>
    <row r="476" spans="1:7">
      <c r="A476" s="115"/>
      <c r="B476" s="145"/>
      <c r="C476" s="115"/>
      <c r="D476" s="115"/>
      <c r="E476" s="221"/>
      <c r="F476" s="147"/>
      <c r="G476" s="264"/>
    </row>
    <row r="477" spans="1:7">
      <c r="A477" s="115"/>
      <c r="B477" s="145"/>
      <c r="C477" s="115"/>
      <c r="D477" s="115"/>
      <c r="E477" s="221"/>
      <c r="F477" s="147"/>
      <c r="G477" s="264"/>
    </row>
    <row r="478" spans="1:7">
      <c r="A478" s="115"/>
      <c r="B478" s="145"/>
      <c r="C478" s="115"/>
      <c r="D478" s="115"/>
      <c r="E478" s="221"/>
      <c r="F478" s="147"/>
      <c r="G478" s="264"/>
    </row>
    <row r="479" spans="1:7">
      <c r="A479" s="115"/>
      <c r="B479" s="145"/>
      <c r="C479" s="115"/>
      <c r="D479" s="115"/>
      <c r="E479" s="221"/>
      <c r="F479" s="147"/>
      <c r="G479" s="264"/>
    </row>
    <row r="480" spans="1:7">
      <c r="A480" s="115"/>
      <c r="B480" s="145"/>
      <c r="C480" s="115"/>
      <c r="D480" s="115"/>
      <c r="E480" s="221"/>
      <c r="F480" s="147"/>
      <c r="G480" s="264"/>
    </row>
    <row r="481" spans="1:7">
      <c r="A481" s="115"/>
      <c r="B481" s="145"/>
      <c r="C481" s="115"/>
      <c r="D481" s="115"/>
      <c r="E481" s="221"/>
      <c r="F481" s="147"/>
      <c r="G481" s="264"/>
    </row>
    <row r="482" spans="1:7">
      <c r="A482" s="115"/>
      <c r="B482" s="145"/>
      <c r="C482" s="115"/>
      <c r="D482" s="115"/>
      <c r="E482" s="221"/>
      <c r="F482" s="147"/>
      <c r="G482" s="264"/>
    </row>
    <row r="483" spans="1:7">
      <c r="A483" s="115"/>
      <c r="B483" s="145"/>
      <c r="C483" s="115"/>
      <c r="D483" s="115"/>
      <c r="E483" s="221"/>
      <c r="F483" s="147"/>
      <c r="G483" s="264"/>
    </row>
    <row r="484" spans="1:7">
      <c r="A484" s="115"/>
      <c r="B484" s="145"/>
      <c r="C484" s="115"/>
      <c r="D484" s="115"/>
      <c r="E484" s="221"/>
      <c r="F484" s="147"/>
      <c r="G484" s="264"/>
    </row>
    <row r="485" spans="1:7">
      <c r="A485" s="115"/>
      <c r="B485" s="145"/>
      <c r="C485" s="115"/>
      <c r="D485" s="115"/>
      <c r="E485" s="221"/>
      <c r="F485" s="147"/>
      <c r="G485" s="264"/>
    </row>
    <row r="486" spans="1:7">
      <c r="A486" s="115"/>
      <c r="B486" s="145"/>
      <c r="C486" s="115"/>
      <c r="D486" s="115"/>
      <c r="E486" s="221"/>
      <c r="F486" s="147"/>
      <c r="G486" s="264"/>
    </row>
    <row r="487" spans="1:7">
      <c r="A487" s="115"/>
      <c r="B487" s="145"/>
      <c r="C487" s="115"/>
      <c r="D487" s="115"/>
      <c r="E487" s="221"/>
      <c r="F487" s="147"/>
      <c r="G487" s="264"/>
    </row>
    <row r="488" spans="1:7">
      <c r="A488" s="115"/>
      <c r="B488" s="145"/>
      <c r="C488" s="115"/>
      <c r="D488" s="115"/>
      <c r="E488" s="221"/>
      <c r="F488" s="147"/>
      <c r="G488" s="264"/>
    </row>
    <row r="489" spans="1:7">
      <c r="A489" s="115"/>
      <c r="B489" s="145"/>
      <c r="C489" s="115"/>
      <c r="D489" s="115"/>
      <c r="E489" s="221"/>
      <c r="F489" s="147"/>
      <c r="G489" s="264"/>
    </row>
    <row r="490" spans="1:7">
      <c r="A490" s="115"/>
      <c r="B490" s="145"/>
      <c r="C490" s="115"/>
      <c r="D490" s="115"/>
      <c r="E490" s="221"/>
      <c r="F490" s="147"/>
      <c r="G490" s="264"/>
    </row>
    <row r="491" spans="1:7">
      <c r="A491" s="115"/>
      <c r="B491" s="145"/>
      <c r="C491" s="115"/>
      <c r="D491" s="115"/>
      <c r="E491" s="221"/>
      <c r="F491" s="147"/>
      <c r="G491" s="264"/>
    </row>
    <row r="492" spans="1:7">
      <c r="A492" s="115"/>
      <c r="B492" s="145"/>
      <c r="C492" s="115"/>
      <c r="D492" s="115"/>
      <c r="E492" s="221"/>
      <c r="F492" s="147"/>
      <c r="G492" s="264"/>
    </row>
    <row r="493" spans="1:7">
      <c r="A493" s="115"/>
      <c r="B493" s="145"/>
      <c r="C493" s="115"/>
      <c r="D493" s="115"/>
      <c r="E493" s="221"/>
      <c r="F493" s="147"/>
      <c r="G493" s="264"/>
    </row>
    <row r="494" spans="1:7">
      <c r="A494" s="115"/>
      <c r="B494" s="145"/>
      <c r="C494" s="115"/>
      <c r="D494" s="115"/>
      <c r="E494" s="221"/>
      <c r="F494" s="147"/>
      <c r="G494" s="264"/>
    </row>
    <row r="495" spans="1:7">
      <c r="A495" s="115"/>
      <c r="B495" s="145"/>
      <c r="C495" s="115"/>
      <c r="D495" s="115"/>
      <c r="E495" s="221"/>
      <c r="F495" s="147"/>
      <c r="G495" s="264"/>
    </row>
    <row r="496" spans="1:7">
      <c r="A496" s="115"/>
      <c r="B496" s="145"/>
      <c r="C496" s="115"/>
      <c r="D496" s="115"/>
      <c r="E496" s="221"/>
      <c r="F496" s="147"/>
      <c r="G496" s="264"/>
    </row>
    <row r="497" spans="1:7">
      <c r="A497" s="115"/>
      <c r="B497" s="145"/>
      <c r="C497" s="115"/>
      <c r="D497" s="115"/>
      <c r="E497" s="221"/>
      <c r="F497" s="147"/>
      <c r="G497" s="264"/>
    </row>
    <row r="498" spans="1:7">
      <c r="A498" s="115"/>
      <c r="B498" s="145"/>
      <c r="C498" s="115"/>
      <c r="D498" s="115"/>
      <c r="E498" s="221"/>
      <c r="F498" s="147"/>
      <c r="G498" s="264"/>
    </row>
    <row r="499" spans="1:7">
      <c r="A499" s="115"/>
      <c r="B499" s="145"/>
      <c r="C499" s="115"/>
      <c r="D499" s="115"/>
      <c r="E499" s="221"/>
      <c r="F499" s="147"/>
      <c r="G499" s="264"/>
    </row>
    <row r="500" spans="1:7">
      <c r="A500" s="115"/>
      <c r="B500" s="145"/>
      <c r="C500" s="115"/>
      <c r="D500" s="115"/>
      <c r="E500" s="221"/>
      <c r="F500" s="147"/>
      <c r="G500" s="264"/>
    </row>
    <row r="501" spans="1:7">
      <c r="A501" s="115"/>
      <c r="B501" s="145"/>
      <c r="C501" s="115"/>
      <c r="D501" s="115"/>
      <c r="E501" s="221"/>
      <c r="F501" s="147"/>
      <c r="G501" s="264"/>
    </row>
    <row r="502" spans="1:7">
      <c r="A502" s="115"/>
      <c r="B502" s="145"/>
      <c r="C502" s="115"/>
      <c r="D502" s="115"/>
      <c r="E502" s="221"/>
      <c r="F502" s="147"/>
      <c r="G502" s="264"/>
    </row>
    <row r="503" spans="1:7">
      <c r="A503" s="115"/>
      <c r="B503" s="145"/>
      <c r="C503" s="115"/>
      <c r="D503" s="115"/>
      <c r="E503" s="221"/>
      <c r="F503" s="147"/>
      <c r="G503" s="264"/>
    </row>
    <row r="504" spans="1:7">
      <c r="A504" s="115"/>
      <c r="B504" s="145"/>
      <c r="C504" s="115"/>
      <c r="D504" s="115"/>
      <c r="E504" s="221"/>
      <c r="F504" s="147"/>
      <c r="G504" s="264"/>
    </row>
  </sheetData>
  <mergeCells count="5">
    <mergeCell ref="C2:G2"/>
    <mergeCell ref="C3:G3"/>
    <mergeCell ref="C4:G4"/>
    <mergeCell ref="C5:G5"/>
    <mergeCell ref="C6:G6"/>
  </mergeCells>
  <pageMargins left="0.70866141732283472" right="0.70866141732283472" top="0.74803149606299213" bottom="0.74803149606299213" header="0.51181102362204722" footer="0.51181102362204722"/>
  <pageSetup paperSize="9" scale="65" fitToHeight="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063"/>
  <sheetViews>
    <sheetView zoomScaleNormal="100" zoomScaleSheetLayoutView="100" workbookViewId="0">
      <pane xSplit="2" ySplit="8" topLeftCell="C9" activePane="bottomRight" state="frozen"/>
      <selection pane="topRight" activeCell="C1" sqref="C1"/>
      <selection pane="bottomLeft" activeCell="A9" sqref="A9"/>
      <selection pane="bottomRight" activeCell="I15" sqref="I15"/>
    </sheetView>
  </sheetViews>
  <sheetFormatPr defaultColWidth="8.42578125" defaultRowHeight="15"/>
  <cols>
    <col min="1" max="1" width="5.42578125" style="29" customWidth="1"/>
    <col min="2" max="2" width="64.42578125" style="120" customWidth="1"/>
    <col min="3" max="3" width="13.140625" style="29" customWidth="1"/>
    <col min="4" max="5" width="10.42578125" style="29" customWidth="1"/>
    <col min="6" max="7" width="12.42578125" style="122" customWidth="1"/>
    <col min="8" max="8" width="8.42578125" style="34"/>
    <col min="9" max="9" width="10.85546875" style="34" customWidth="1"/>
  </cols>
  <sheetData>
    <row r="1" spans="1:9" ht="15" customHeight="1">
      <c r="A1" s="42" t="s">
        <v>37</v>
      </c>
      <c r="C1" s="31"/>
      <c r="E1" s="121"/>
    </row>
    <row r="2" spans="1:9" ht="15" customHeight="1">
      <c r="A2" s="149" t="s">
        <v>38</v>
      </c>
      <c r="B2" s="150"/>
      <c r="C2" s="356" t="s">
        <v>1020</v>
      </c>
      <c r="D2" s="356"/>
      <c r="E2" s="356"/>
      <c r="F2" s="356"/>
      <c r="G2" s="356"/>
    </row>
    <row r="3" spans="1:9" ht="15" customHeight="1">
      <c r="A3" s="149" t="s">
        <v>1</v>
      </c>
      <c r="B3" s="150"/>
      <c r="C3" s="359" t="s">
        <v>2</v>
      </c>
      <c r="D3" s="359"/>
      <c r="E3" s="359"/>
      <c r="F3" s="359"/>
      <c r="G3" s="359"/>
    </row>
    <row r="4" spans="1:9" ht="15" customHeight="1">
      <c r="A4" s="149" t="s">
        <v>3</v>
      </c>
      <c r="B4" s="150"/>
      <c r="C4" s="359" t="s">
        <v>40</v>
      </c>
      <c r="D4" s="359"/>
      <c r="E4" s="359"/>
      <c r="F4" s="359"/>
      <c r="G4" s="359"/>
    </row>
    <row r="5" spans="1:9" ht="15" customHeight="1">
      <c r="A5" s="149" t="s">
        <v>5</v>
      </c>
      <c r="B5" s="150"/>
      <c r="C5" s="361" t="s">
        <v>6</v>
      </c>
      <c r="D5" s="361"/>
      <c r="E5" s="361"/>
      <c r="F5" s="361"/>
      <c r="G5" s="361"/>
    </row>
    <row r="6" spans="1:9" ht="15" customHeight="1">
      <c r="A6" s="149" t="s">
        <v>7</v>
      </c>
      <c r="B6" s="150"/>
      <c r="C6" s="359" t="s">
        <v>41</v>
      </c>
      <c r="D6" s="359"/>
      <c r="E6" s="359"/>
      <c r="F6" s="359"/>
      <c r="G6" s="359"/>
    </row>
    <row r="7" spans="1:9" ht="15" customHeight="1">
      <c r="A7" s="42"/>
    </row>
    <row r="8" spans="1:9" ht="25.5" customHeight="1">
      <c r="A8" s="223" t="s">
        <v>42</v>
      </c>
      <c r="B8" s="224" t="s">
        <v>43</v>
      </c>
      <c r="C8" s="223" t="s">
        <v>44</v>
      </c>
      <c r="D8" s="223" t="s">
        <v>45</v>
      </c>
      <c r="E8" s="223" t="s">
        <v>46</v>
      </c>
      <c r="F8" s="225" t="s">
        <v>47</v>
      </c>
      <c r="G8" s="225" t="s">
        <v>11</v>
      </c>
    </row>
    <row r="9" spans="1:9" ht="15" customHeight="1">
      <c r="A9" s="227" t="s">
        <v>48</v>
      </c>
      <c r="B9" s="228" t="s">
        <v>1021</v>
      </c>
      <c r="C9" s="227"/>
      <c r="D9" s="227"/>
      <c r="E9" s="227"/>
      <c r="F9" s="265"/>
      <c r="G9" s="265"/>
    </row>
    <row r="10" spans="1:9" ht="15" customHeight="1">
      <c r="A10" s="266" t="s">
        <v>50</v>
      </c>
      <c r="B10" s="267" t="s">
        <v>716</v>
      </c>
      <c r="C10" s="234"/>
      <c r="D10" s="235"/>
      <c r="E10" s="236"/>
      <c r="F10" s="237"/>
      <c r="G10" s="238"/>
      <c r="I10" s="61"/>
    </row>
    <row r="11" spans="1:9" ht="26.25" customHeight="1">
      <c r="A11" s="239">
        <v>1</v>
      </c>
      <c r="B11" s="248" t="s">
        <v>1022</v>
      </c>
      <c r="C11" s="253"/>
      <c r="D11" s="173" t="s">
        <v>59</v>
      </c>
      <c r="E11" s="98">
        <v>1</v>
      </c>
      <c r="F11" s="98"/>
      <c r="G11" s="99">
        <f>ROUND(E11*F11,2)</f>
        <v>0</v>
      </c>
      <c r="I11" s="61"/>
    </row>
    <row r="12" spans="1:9" ht="15" customHeight="1">
      <c r="A12" s="239">
        <v>2</v>
      </c>
      <c r="B12" s="268" t="s">
        <v>1023</v>
      </c>
      <c r="C12" s="269" t="s">
        <v>1024</v>
      </c>
      <c r="D12" s="270" t="s">
        <v>95</v>
      </c>
      <c r="E12" s="98">
        <v>1</v>
      </c>
      <c r="F12" s="98"/>
      <c r="G12" s="99">
        <f>ROUND(E12*F12,2)</f>
        <v>0</v>
      </c>
      <c r="I12" s="61"/>
    </row>
    <row r="13" spans="1:9" ht="15" customHeight="1">
      <c r="A13" s="271" t="s">
        <v>127</v>
      </c>
      <c r="B13" s="272" t="s">
        <v>734</v>
      </c>
      <c r="C13" s="273"/>
      <c r="D13" s="274"/>
      <c r="E13" s="275"/>
      <c r="F13" s="275"/>
      <c r="G13" s="276"/>
      <c r="I13" s="61"/>
    </row>
    <row r="14" spans="1:9" ht="15" customHeight="1">
      <c r="A14" s="161" t="s">
        <v>130</v>
      </c>
      <c r="B14" s="162" t="s">
        <v>717</v>
      </c>
      <c r="C14" s="277"/>
      <c r="D14" s="164"/>
      <c r="E14" s="165"/>
      <c r="F14" s="165"/>
      <c r="G14" s="166"/>
      <c r="I14" s="61"/>
    </row>
    <row r="15" spans="1:9" ht="15" customHeight="1">
      <c r="A15" s="239">
        <v>3</v>
      </c>
      <c r="B15" s="278" t="s">
        <v>1025</v>
      </c>
      <c r="C15" s="269" t="s">
        <v>1026</v>
      </c>
      <c r="D15" s="270" t="s">
        <v>95</v>
      </c>
      <c r="E15" s="98">
        <v>16</v>
      </c>
      <c r="F15" s="98"/>
      <c r="G15" s="99">
        <f t="shared" ref="G15:G32" si="0">ROUND(E15*F15,2)</f>
        <v>0</v>
      </c>
      <c r="I15" s="61"/>
    </row>
    <row r="16" spans="1:9" ht="15" customHeight="1">
      <c r="A16" s="239">
        <v>4</v>
      </c>
      <c r="B16" s="278" t="s">
        <v>1027</v>
      </c>
      <c r="C16" s="269" t="s">
        <v>1028</v>
      </c>
      <c r="D16" s="270" t="s">
        <v>95</v>
      </c>
      <c r="E16" s="98">
        <v>11</v>
      </c>
      <c r="F16" s="98"/>
      <c r="G16" s="99">
        <f t="shared" si="0"/>
        <v>0</v>
      </c>
      <c r="I16" s="61"/>
    </row>
    <row r="17" spans="1:9" ht="15" customHeight="1">
      <c r="A17" s="239">
        <v>5</v>
      </c>
      <c r="B17" s="278" t="s">
        <v>1029</v>
      </c>
      <c r="C17" s="269" t="s">
        <v>1030</v>
      </c>
      <c r="D17" s="270" t="s">
        <v>95</v>
      </c>
      <c r="E17" s="98">
        <v>5</v>
      </c>
      <c r="F17" s="98"/>
      <c r="G17" s="99">
        <f t="shared" si="0"/>
        <v>0</v>
      </c>
      <c r="I17" s="61"/>
    </row>
    <row r="18" spans="1:9" ht="15" customHeight="1">
      <c r="A18" s="239">
        <v>6</v>
      </c>
      <c r="B18" s="278" t="s">
        <v>1031</v>
      </c>
      <c r="C18" s="269" t="s">
        <v>1032</v>
      </c>
      <c r="D18" s="270" t="s">
        <v>299</v>
      </c>
      <c r="E18" s="98">
        <v>12</v>
      </c>
      <c r="F18" s="98"/>
      <c r="G18" s="99">
        <f t="shared" si="0"/>
        <v>0</v>
      </c>
      <c r="I18" s="61"/>
    </row>
    <row r="19" spans="1:9" ht="15" customHeight="1">
      <c r="A19" s="239">
        <v>7</v>
      </c>
      <c r="B19" s="268" t="s">
        <v>1033</v>
      </c>
      <c r="C19" s="269" t="s">
        <v>1034</v>
      </c>
      <c r="D19" s="270" t="s">
        <v>95</v>
      </c>
      <c r="E19" s="98">
        <v>2</v>
      </c>
      <c r="F19" s="98"/>
      <c r="G19" s="99">
        <f t="shared" si="0"/>
        <v>0</v>
      </c>
      <c r="I19" s="61"/>
    </row>
    <row r="20" spans="1:9" ht="15" customHeight="1">
      <c r="A20" s="239">
        <v>8</v>
      </c>
      <c r="B20" s="268" t="s">
        <v>1035</v>
      </c>
      <c r="C20" s="269" t="s">
        <v>1036</v>
      </c>
      <c r="D20" s="270" t="s">
        <v>95</v>
      </c>
      <c r="E20" s="98">
        <v>5</v>
      </c>
      <c r="F20" s="98"/>
      <c r="G20" s="99">
        <f t="shared" si="0"/>
        <v>0</v>
      </c>
      <c r="I20" s="61"/>
    </row>
    <row r="21" spans="1:9" ht="15" customHeight="1">
      <c r="A21" s="239">
        <v>9</v>
      </c>
      <c r="B21" s="268" t="s">
        <v>1037</v>
      </c>
      <c r="C21" s="269" t="s">
        <v>1038</v>
      </c>
      <c r="D21" s="270" t="s">
        <v>95</v>
      </c>
      <c r="E21" s="98">
        <v>8</v>
      </c>
      <c r="F21" s="98"/>
      <c r="G21" s="99">
        <f t="shared" si="0"/>
        <v>0</v>
      </c>
      <c r="I21" s="61"/>
    </row>
    <row r="22" spans="1:9" ht="15" customHeight="1">
      <c r="A22" s="239">
        <v>10</v>
      </c>
      <c r="B22" s="268" t="s">
        <v>1039</v>
      </c>
      <c r="C22" s="269" t="s">
        <v>1040</v>
      </c>
      <c r="D22" s="270" t="s">
        <v>95</v>
      </c>
      <c r="E22" s="98">
        <v>2</v>
      </c>
      <c r="F22" s="98"/>
      <c r="G22" s="99">
        <f t="shared" si="0"/>
        <v>0</v>
      </c>
      <c r="I22" s="61"/>
    </row>
    <row r="23" spans="1:9" ht="15" customHeight="1">
      <c r="A23" s="239">
        <v>11</v>
      </c>
      <c r="B23" s="268" t="s">
        <v>1041</v>
      </c>
      <c r="C23" s="269" t="s">
        <v>1042</v>
      </c>
      <c r="D23" s="270" t="s">
        <v>95</v>
      </c>
      <c r="E23" s="98">
        <v>2</v>
      </c>
      <c r="F23" s="98"/>
      <c r="G23" s="99">
        <f t="shared" si="0"/>
        <v>0</v>
      </c>
      <c r="I23" s="61"/>
    </row>
    <row r="24" spans="1:9" ht="15" customHeight="1">
      <c r="A24" s="239">
        <v>12</v>
      </c>
      <c r="B24" s="268" t="s">
        <v>1043</v>
      </c>
      <c r="C24" s="269" t="s">
        <v>1044</v>
      </c>
      <c r="D24" s="270" t="s">
        <v>95</v>
      </c>
      <c r="E24" s="98">
        <v>8</v>
      </c>
      <c r="F24" s="98"/>
      <c r="G24" s="99">
        <f t="shared" si="0"/>
        <v>0</v>
      </c>
      <c r="I24" s="61"/>
    </row>
    <row r="25" spans="1:9" ht="15" customHeight="1">
      <c r="A25" s="239">
        <v>13</v>
      </c>
      <c r="B25" s="279" t="s">
        <v>1045</v>
      </c>
      <c r="C25" s="269" t="s">
        <v>1046</v>
      </c>
      <c r="D25" s="270" t="s">
        <v>95</v>
      </c>
      <c r="E25" s="98">
        <v>7</v>
      </c>
      <c r="F25" s="98"/>
      <c r="G25" s="99">
        <f t="shared" si="0"/>
        <v>0</v>
      </c>
      <c r="I25" s="61"/>
    </row>
    <row r="26" spans="1:9" ht="25.5" customHeight="1">
      <c r="A26" s="239">
        <v>14</v>
      </c>
      <c r="B26" s="280" t="s">
        <v>1047</v>
      </c>
      <c r="C26" s="241" t="s">
        <v>1048</v>
      </c>
      <c r="D26" s="270" t="s">
        <v>299</v>
      </c>
      <c r="E26" s="98">
        <v>120</v>
      </c>
      <c r="F26" s="98"/>
      <c r="G26" s="99">
        <f t="shared" si="0"/>
        <v>0</v>
      </c>
      <c r="I26" s="61"/>
    </row>
    <row r="27" spans="1:9" ht="15" customHeight="1">
      <c r="A27" s="239">
        <v>15</v>
      </c>
      <c r="B27" s="280" t="s">
        <v>1049</v>
      </c>
      <c r="C27" s="241" t="s">
        <v>1050</v>
      </c>
      <c r="D27" s="270" t="s">
        <v>299</v>
      </c>
      <c r="E27" s="98">
        <v>12</v>
      </c>
      <c r="F27" s="98"/>
      <c r="G27" s="99">
        <f t="shared" si="0"/>
        <v>0</v>
      </c>
      <c r="I27" s="61"/>
    </row>
    <row r="28" spans="1:9" ht="25.5" customHeight="1">
      <c r="A28" s="239">
        <v>16</v>
      </c>
      <c r="B28" s="280" t="s">
        <v>1051</v>
      </c>
      <c r="C28" s="241" t="s">
        <v>1052</v>
      </c>
      <c r="D28" s="270" t="s">
        <v>95</v>
      </c>
      <c r="E28" s="98">
        <v>1</v>
      </c>
      <c r="F28" s="98"/>
      <c r="G28" s="99">
        <f t="shared" si="0"/>
        <v>0</v>
      </c>
      <c r="I28" s="61"/>
    </row>
    <row r="29" spans="1:9" ht="25.5" customHeight="1">
      <c r="A29" s="239">
        <v>17</v>
      </c>
      <c r="B29" s="268" t="s">
        <v>1053</v>
      </c>
      <c r="C29" s="241" t="s">
        <v>1054</v>
      </c>
      <c r="D29" s="270" t="s">
        <v>95</v>
      </c>
      <c r="E29" s="98">
        <v>12</v>
      </c>
      <c r="F29" s="98"/>
      <c r="G29" s="99">
        <f t="shared" si="0"/>
        <v>0</v>
      </c>
      <c r="I29" s="61"/>
    </row>
    <row r="30" spans="1:9" ht="15" customHeight="1">
      <c r="A30" s="239">
        <v>18</v>
      </c>
      <c r="B30" s="268" t="s">
        <v>1055</v>
      </c>
      <c r="C30" s="269" t="s">
        <v>1056</v>
      </c>
      <c r="D30" s="270" t="s">
        <v>95</v>
      </c>
      <c r="E30" s="98">
        <v>2</v>
      </c>
      <c r="F30" s="98"/>
      <c r="G30" s="99">
        <f t="shared" si="0"/>
        <v>0</v>
      </c>
      <c r="I30" s="61"/>
    </row>
    <row r="31" spans="1:9" ht="15" customHeight="1">
      <c r="A31" s="239">
        <v>19</v>
      </c>
      <c r="B31" s="268" t="s">
        <v>1057</v>
      </c>
      <c r="C31" s="269" t="s">
        <v>1058</v>
      </c>
      <c r="D31" s="270" t="s">
        <v>95</v>
      </c>
      <c r="E31" s="98">
        <v>12</v>
      </c>
      <c r="F31" s="98"/>
      <c r="G31" s="99">
        <f t="shared" si="0"/>
        <v>0</v>
      </c>
      <c r="I31" s="61"/>
    </row>
    <row r="32" spans="1:9" ht="15" customHeight="1">
      <c r="A32" s="239">
        <v>20</v>
      </c>
      <c r="B32" s="268" t="s">
        <v>1059</v>
      </c>
      <c r="C32" s="269" t="s">
        <v>1060</v>
      </c>
      <c r="D32" s="270" t="s">
        <v>95</v>
      </c>
      <c r="E32" s="98">
        <v>2</v>
      </c>
      <c r="F32" s="98"/>
      <c r="G32" s="99">
        <f t="shared" si="0"/>
        <v>0</v>
      </c>
      <c r="I32" s="61"/>
    </row>
    <row r="33" spans="1:9" ht="15" customHeight="1">
      <c r="A33" s="174" t="s">
        <v>149</v>
      </c>
      <c r="B33" s="281" t="s">
        <v>729</v>
      </c>
      <c r="C33" s="282"/>
      <c r="D33" s="177"/>
      <c r="E33" s="165"/>
      <c r="F33" s="98"/>
      <c r="G33" s="166"/>
      <c r="I33" s="61"/>
    </row>
    <row r="34" spans="1:9" ht="15" customHeight="1">
      <c r="A34" s="239">
        <v>24</v>
      </c>
      <c r="B34" s="278" t="s">
        <v>1025</v>
      </c>
      <c r="C34" s="269" t="s">
        <v>1026</v>
      </c>
      <c r="D34" s="270" t="s">
        <v>95</v>
      </c>
      <c r="E34" s="98">
        <v>6</v>
      </c>
      <c r="F34" s="98"/>
      <c r="G34" s="99">
        <f t="shared" ref="G34:G39" si="1">ROUND(E34*F34,2)</f>
        <v>0</v>
      </c>
      <c r="I34" s="61"/>
    </row>
    <row r="35" spans="1:9" ht="15" customHeight="1">
      <c r="A35" s="239">
        <v>25</v>
      </c>
      <c r="B35" s="278" t="s">
        <v>1027</v>
      </c>
      <c r="C35" s="269" t="s">
        <v>1028</v>
      </c>
      <c r="D35" s="270" t="s">
        <v>95</v>
      </c>
      <c r="E35" s="98">
        <v>6</v>
      </c>
      <c r="F35" s="98"/>
      <c r="G35" s="99">
        <f t="shared" si="1"/>
        <v>0</v>
      </c>
      <c r="I35" s="61"/>
    </row>
    <row r="36" spans="1:9" ht="15" customHeight="1">
      <c r="A36" s="239">
        <v>26</v>
      </c>
      <c r="B36" s="278" t="s">
        <v>1029</v>
      </c>
      <c r="C36" s="269" t="s">
        <v>1030</v>
      </c>
      <c r="D36" s="270" t="s">
        <v>95</v>
      </c>
      <c r="E36" s="98">
        <v>3</v>
      </c>
      <c r="F36" s="98"/>
      <c r="G36" s="99">
        <f t="shared" si="1"/>
        <v>0</v>
      </c>
      <c r="I36" s="61"/>
    </row>
    <row r="37" spans="1:9" ht="15" customHeight="1">
      <c r="A37" s="239">
        <v>27</v>
      </c>
      <c r="B37" s="268" t="s">
        <v>1035</v>
      </c>
      <c r="C37" s="269" t="s">
        <v>1036</v>
      </c>
      <c r="D37" s="270" t="s">
        <v>95</v>
      </c>
      <c r="E37" s="98">
        <v>4</v>
      </c>
      <c r="F37" s="98"/>
      <c r="G37" s="99">
        <f t="shared" si="1"/>
        <v>0</v>
      </c>
      <c r="I37" s="61"/>
    </row>
    <row r="38" spans="1:9" ht="15" customHeight="1">
      <c r="A38" s="239">
        <v>28</v>
      </c>
      <c r="B38" s="268" t="s">
        <v>1037</v>
      </c>
      <c r="C38" s="269" t="s">
        <v>1038</v>
      </c>
      <c r="D38" s="270" t="s">
        <v>95</v>
      </c>
      <c r="E38" s="98">
        <v>6</v>
      </c>
      <c r="F38" s="98"/>
      <c r="G38" s="99">
        <f t="shared" si="1"/>
        <v>0</v>
      </c>
      <c r="I38" s="61"/>
    </row>
    <row r="39" spans="1:9" ht="15" customHeight="1">
      <c r="A39" s="239">
        <v>29</v>
      </c>
      <c r="B39" s="268" t="s">
        <v>1043</v>
      </c>
      <c r="C39" s="269" t="s">
        <v>1044</v>
      </c>
      <c r="D39" s="270" t="s">
        <v>95</v>
      </c>
      <c r="E39" s="98">
        <v>4</v>
      </c>
      <c r="F39" s="98"/>
      <c r="G39" s="99">
        <f t="shared" si="1"/>
        <v>0</v>
      </c>
      <c r="I39" s="61"/>
    </row>
    <row r="40" spans="1:9" ht="15" customHeight="1">
      <c r="A40" s="102" t="s">
        <v>247</v>
      </c>
      <c r="B40" s="48" t="s">
        <v>845</v>
      </c>
      <c r="C40" s="202"/>
      <c r="D40" s="203"/>
      <c r="E40" s="259"/>
      <c r="F40" s="205"/>
      <c r="G40" s="205"/>
      <c r="I40" s="61"/>
    </row>
    <row r="41" spans="1:9" ht="15" customHeight="1">
      <c r="A41" s="54" t="s">
        <v>249</v>
      </c>
      <c r="B41" s="207" t="s">
        <v>1061</v>
      </c>
      <c r="C41" s="56"/>
      <c r="D41" s="57"/>
      <c r="E41" s="59"/>
      <c r="F41" s="59"/>
      <c r="G41" s="60"/>
      <c r="I41" s="61"/>
    </row>
    <row r="42" spans="1:9" ht="15" customHeight="1">
      <c r="A42" s="78" t="s">
        <v>250</v>
      </c>
      <c r="B42" s="343" t="s">
        <v>1062</v>
      </c>
      <c r="C42" s="209"/>
      <c r="D42" s="78" t="s">
        <v>619</v>
      </c>
      <c r="E42" s="260">
        <v>2</v>
      </c>
      <c r="F42" s="98"/>
      <c r="G42" s="99">
        <f>ROUND(E42*F42,2)</f>
        <v>0</v>
      </c>
      <c r="I42" s="61"/>
    </row>
    <row r="43" spans="1:9" ht="15" customHeight="1">
      <c r="A43" s="78" t="s">
        <v>1063</v>
      </c>
      <c r="B43" s="343" t="s">
        <v>1064</v>
      </c>
      <c r="C43" s="209"/>
      <c r="D43" s="78" t="s">
        <v>619</v>
      </c>
      <c r="E43" s="260">
        <v>3</v>
      </c>
      <c r="F43" s="98"/>
      <c r="G43" s="99">
        <f>ROUND(E43*F43,2)</f>
        <v>0</v>
      </c>
      <c r="I43" s="61"/>
    </row>
    <row r="44" spans="1:9" ht="15" customHeight="1">
      <c r="A44" s="78" t="s">
        <v>1065</v>
      </c>
      <c r="B44" s="343" t="s">
        <v>1066</v>
      </c>
      <c r="C44" s="209"/>
      <c r="D44" s="78" t="s">
        <v>619</v>
      </c>
      <c r="E44" s="260">
        <v>12</v>
      </c>
      <c r="F44" s="98"/>
      <c r="G44" s="99">
        <f>ROUND(E44*F44,2)</f>
        <v>0</v>
      </c>
      <c r="I44" s="61"/>
    </row>
    <row r="45" spans="1:9" ht="15" customHeight="1">
      <c r="A45" s="78" t="s">
        <v>1067</v>
      </c>
      <c r="B45" s="343" t="s">
        <v>1068</v>
      </c>
      <c r="C45" s="209"/>
      <c r="D45" s="78" t="s">
        <v>619</v>
      </c>
      <c r="E45" s="260">
        <v>3</v>
      </c>
      <c r="F45" s="98"/>
      <c r="G45" s="99">
        <f>ROUND(E45*F45,2)</f>
        <v>0</v>
      </c>
      <c r="I45" s="61"/>
    </row>
    <row r="46" spans="1:9" ht="15" customHeight="1">
      <c r="A46" s="54" t="s">
        <v>278</v>
      </c>
      <c r="B46" s="207" t="s">
        <v>1069</v>
      </c>
      <c r="C46" s="283"/>
      <c r="D46" s="284"/>
      <c r="E46" s="285"/>
      <c r="F46" s="101"/>
      <c r="G46" s="186"/>
      <c r="I46" s="61"/>
    </row>
    <row r="47" spans="1:9" ht="15" customHeight="1">
      <c r="A47" s="78" t="s">
        <v>279</v>
      </c>
      <c r="B47" s="343" t="s">
        <v>1062</v>
      </c>
      <c r="C47" s="209"/>
      <c r="D47" s="78" t="s">
        <v>619</v>
      </c>
      <c r="E47" s="260">
        <v>1</v>
      </c>
      <c r="F47" s="98"/>
      <c r="G47" s="99">
        <f>ROUND(E47*F47,2)</f>
        <v>0</v>
      </c>
      <c r="I47" s="61"/>
    </row>
    <row r="48" spans="1:9" ht="15" customHeight="1">
      <c r="A48" s="78" t="s">
        <v>285</v>
      </c>
      <c r="B48" s="343" t="s">
        <v>1066</v>
      </c>
      <c r="C48" s="209"/>
      <c r="D48" s="78" t="s">
        <v>619</v>
      </c>
      <c r="E48" s="260">
        <v>3</v>
      </c>
      <c r="F48" s="98"/>
      <c r="G48" s="99">
        <f>ROUND(E48*F48,2)</f>
        <v>0</v>
      </c>
      <c r="I48" s="61"/>
    </row>
    <row r="49" spans="1:9" ht="15" customHeight="1">
      <c r="A49" s="78" t="s">
        <v>309</v>
      </c>
      <c r="B49" s="343" t="s">
        <v>1068</v>
      </c>
      <c r="C49" s="209"/>
      <c r="D49" s="78" t="s">
        <v>619</v>
      </c>
      <c r="E49" s="260">
        <v>3</v>
      </c>
      <c r="F49" s="98"/>
      <c r="G49" s="99">
        <f>ROUND(E49*F49,2)</f>
        <v>0</v>
      </c>
      <c r="I49" s="61"/>
    </row>
    <row r="50" spans="1:9" ht="15" customHeight="1">
      <c r="A50" s="54" t="s">
        <v>321</v>
      </c>
      <c r="B50" s="211" t="s">
        <v>855</v>
      </c>
      <c r="C50" s="56"/>
      <c r="D50" s="57"/>
      <c r="E50" s="261"/>
      <c r="F50" s="59"/>
      <c r="G50" s="60"/>
      <c r="I50" s="61"/>
    </row>
    <row r="51" spans="1:9" ht="15" customHeight="1">
      <c r="A51" s="78" t="s">
        <v>322</v>
      </c>
      <c r="B51" s="208" t="s">
        <v>855</v>
      </c>
      <c r="C51" s="209"/>
      <c r="D51" s="78" t="s">
        <v>619</v>
      </c>
      <c r="E51" s="260">
        <v>2</v>
      </c>
      <c r="F51" s="98"/>
      <c r="G51" s="99">
        <f>ROUND(E51*F51,2)</f>
        <v>0</v>
      </c>
      <c r="I51" s="61"/>
    </row>
    <row r="52" spans="1:9" ht="15" customHeight="1">
      <c r="A52" s="102" t="s">
        <v>372</v>
      </c>
      <c r="B52" s="103" t="s">
        <v>591</v>
      </c>
      <c r="C52" s="104" t="s">
        <v>525</v>
      </c>
      <c r="D52" s="102"/>
      <c r="E52" s="262"/>
      <c r="F52" s="263"/>
      <c r="G52" s="263"/>
      <c r="I52" s="61"/>
    </row>
    <row r="53" spans="1:9" ht="15" customHeight="1">
      <c r="A53" s="107" t="s">
        <v>374</v>
      </c>
      <c r="B53" s="108" t="s">
        <v>593</v>
      </c>
      <c r="C53" s="109" t="s">
        <v>594</v>
      </c>
      <c r="D53" s="107" t="s">
        <v>148</v>
      </c>
      <c r="E53" s="98">
        <v>3</v>
      </c>
      <c r="F53" s="98"/>
      <c r="G53" s="99">
        <f>ROUND(E53*F53/100,2)</f>
        <v>0</v>
      </c>
      <c r="I53" s="61"/>
    </row>
    <row r="54" spans="1:9" ht="15" customHeight="1">
      <c r="A54" s="107" t="s">
        <v>402</v>
      </c>
      <c r="B54" s="108" t="s">
        <v>596</v>
      </c>
      <c r="C54" s="109" t="s">
        <v>594</v>
      </c>
      <c r="D54" s="107" t="s">
        <v>148</v>
      </c>
      <c r="E54" s="98">
        <v>3</v>
      </c>
      <c r="F54" s="98"/>
      <c r="G54" s="99">
        <f>ROUND(E54*F54/100,2)</f>
        <v>0</v>
      </c>
      <c r="I54" s="61"/>
    </row>
    <row r="55" spans="1:9" ht="15" customHeight="1">
      <c r="A55" s="107" t="s">
        <v>435</v>
      </c>
      <c r="B55" s="108" t="s">
        <v>598</v>
      </c>
      <c r="C55" s="109" t="s">
        <v>594</v>
      </c>
      <c r="D55" s="107" t="s">
        <v>148</v>
      </c>
      <c r="E55" s="98">
        <v>4</v>
      </c>
      <c r="F55" s="98"/>
      <c r="G55" s="99">
        <f>ROUND(E55*F55/100,2)</f>
        <v>0</v>
      </c>
      <c r="I55" s="61"/>
    </row>
    <row r="56" spans="1:9" ht="15" customHeight="1">
      <c r="A56" s="107" t="s">
        <v>856</v>
      </c>
      <c r="B56" s="108" t="s">
        <v>600</v>
      </c>
      <c r="C56" s="109" t="s">
        <v>594</v>
      </c>
      <c r="D56" s="107" t="s">
        <v>148</v>
      </c>
      <c r="E56" s="98">
        <v>2</v>
      </c>
      <c r="F56" s="98"/>
      <c r="G56" s="99">
        <f>ROUND(E56*F56/100,2)</f>
        <v>0</v>
      </c>
      <c r="I56" s="61"/>
    </row>
    <row r="57" spans="1:9" ht="15" customHeight="1">
      <c r="A57" s="107" t="s">
        <v>857</v>
      </c>
      <c r="B57" s="108" t="s">
        <v>602</v>
      </c>
      <c r="C57" s="109" t="s">
        <v>594</v>
      </c>
      <c r="D57" s="107" t="s">
        <v>148</v>
      </c>
      <c r="E57" s="98">
        <v>3</v>
      </c>
      <c r="F57" s="98"/>
      <c r="G57" s="99">
        <f>ROUND(E57*F57/100,2)</f>
        <v>0</v>
      </c>
      <c r="I57" s="61"/>
    </row>
    <row r="58" spans="1:9" ht="15" customHeight="1">
      <c r="A58" s="107" t="s">
        <v>858</v>
      </c>
      <c r="B58" s="30" t="s">
        <v>604</v>
      </c>
      <c r="C58" s="65" t="s">
        <v>594</v>
      </c>
      <c r="D58" s="107" t="s">
        <v>59</v>
      </c>
      <c r="E58" s="98">
        <v>1</v>
      </c>
      <c r="F58" s="98"/>
      <c r="G58" s="99">
        <f>ROUND(E58*F58,2)</f>
        <v>0</v>
      </c>
      <c r="I58" s="61"/>
    </row>
    <row r="59" spans="1:9" ht="15" customHeight="1">
      <c r="A59" s="102" t="s">
        <v>525</v>
      </c>
      <c r="B59" s="48" t="s">
        <v>606</v>
      </c>
      <c r="C59" s="49" t="s">
        <v>525</v>
      </c>
      <c r="D59" s="49"/>
      <c r="E59" s="52"/>
      <c r="F59" s="52"/>
      <c r="G59" s="53"/>
      <c r="I59" s="61"/>
    </row>
    <row r="60" spans="1:9">
      <c r="A60" s="78" t="s">
        <v>527</v>
      </c>
      <c r="B60" s="69" t="s">
        <v>608</v>
      </c>
      <c r="C60" s="65" t="s">
        <v>594</v>
      </c>
      <c r="D60" s="107" t="s">
        <v>59</v>
      </c>
      <c r="E60" s="98">
        <v>1</v>
      </c>
      <c r="F60" s="98"/>
      <c r="G60" s="99">
        <f>ROUND(E60*F60,2)</f>
        <v>0</v>
      </c>
      <c r="I60" s="61"/>
    </row>
    <row r="61" spans="1:9" ht="15" customHeight="1">
      <c r="A61" s="78" t="s">
        <v>535</v>
      </c>
      <c r="B61" s="69" t="s">
        <v>1070</v>
      </c>
      <c r="C61" s="65" t="s">
        <v>594</v>
      </c>
      <c r="D61" s="78" t="s">
        <v>59</v>
      </c>
      <c r="E61" s="98">
        <v>2</v>
      </c>
      <c r="F61" s="98"/>
      <c r="G61" s="99">
        <f>ROUND(E61*F61,2)</f>
        <v>0</v>
      </c>
      <c r="I61" s="61"/>
    </row>
    <row r="62" spans="1:9" ht="15" customHeight="1">
      <c r="A62" s="78" t="s">
        <v>559</v>
      </c>
      <c r="B62" s="142" t="s">
        <v>1071</v>
      </c>
      <c r="C62" s="65" t="s">
        <v>594</v>
      </c>
      <c r="D62" s="78" t="s">
        <v>59</v>
      </c>
      <c r="E62" s="98">
        <v>1</v>
      </c>
      <c r="F62" s="98"/>
      <c r="G62" s="99">
        <f>ROUND(E62*F62,2)</f>
        <v>0</v>
      </c>
      <c r="I62" s="61"/>
    </row>
    <row r="63" spans="1:9" ht="15" customHeight="1">
      <c r="A63" s="111"/>
      <c r="B63" s="112" t="s">
        <v>626</v>
      </c>
      <c r="C63" s="113"/>
      <c r="D63" s="114"/>
      <c r="E63" s="98"/>
      <c r="F63" s="99"/>
      <c r="G63" s="144">
        <f>SUM(G11:G62)</f>
        <v>0</v>
      </c>
      <c r="I63" s="61"/>
    </row>
    <row r="64" spans="1:9">
      <c r="A64" s="115"/>
      <c r="B64" s="145"/>
      <c r="C64" s="115"/>
      <c r="D64" s="115"/>
      <c r="E64" s="115"/>
      <c r="F64" s="147"/>
      <c r="G64" s="147"/>
    </row>
    <row r="65" spans="1:7">
      <c r="A65" s="115"/>
      <c r="B65" s="145"/>
      <c r="C65" s="115"/>
      <c r="D65" s="115"/>
      <c r="E65" s="115"/>
      <c r="F65" s="147"/>
      <c r="G65" s="147"/>
    </row>
    <row r="66" spans="1:7">
      <c r="A66" s="115"/>
      <c r="B66" s="145"/>
      <c r="C66" s="115"/>
      <c r="D66" s="115"/>
      <c r="E66" s="115"/>
      <c r="F66" s="147"/>
      <c r="G66" s="147"/>
    </row>
    <row r="67" spans="1:7">
      <c r="A67" s="115"/>
      <c r="B67" s="145"/>
      <c r="C67" s="115"/>
      <c r="D67" s="115"/>
      <c r="E67" s="115"/>
      <c r="F67" s="147"/>
      <c r="G67" s="147"/>
    </row>
    <row r="68" spans="1:7">
      <c r="A68" s="115"/>
      <c r="B68" s="145"/>
      <c r="C68" s="115"/>
      <c r="D68" s="115"/>
      <c r="E68" s="115"/>
      <c r="F68" s="147"/>
      <c r="G68" s="147"/>
    </row>
    <row r="69" spans="1:7">
      <c r="A69" s="115"/>
      <c r="B69" s="145"/>
      <c r="C69" s="115"/>
      <c r="D69" s="115"/>
      <c r="E69" s="115"/>
      <c r="F69" s="147"/>
      <c r="G69" s="147"/>
    </row>
    <row r="70" spans="1:7">
      <c r="A70" s="115"/>
      <c r="B70" s="145"/>
      <c r="C70" s="115"/>
      <c r="D70" s="115"/>
      <c r="E70" s="115"/>
      <c r="F70" s="147"/>
      <c r="G70" s="147"/>
    </row>
    <row r="71" spans="1:7">
      <c r="A71" s="115"/>
      <c r="B71" s="145"/>
      <c r="C71" s="115"/>
      <c r="D71" s="115"/>
      <c r="E71" s="115"/>
      <c r="F71" s="147"/>
      <c r="G71" s="147"/>
    </row>
    <row r="72" spans="1:7">
      <c r="A72" s="115"/>
      <c r="B72" s="145"/>
      <c r="C72" s="115"/>
      <c r="D72" s="115"/>
      <c r="E72" s="115"/>
      <c r="F72" s="147"/>
      <c r="G72" s="147"/>
    </row>
    <row r="73" spans="1:7">
      <c r="A73" s="115"/>
      <c r="B73" s="145"/>
      <c r="C73" s="115"/>
      <c r="D73" s="115"/>
      <c r="E73" s="115"/>
      <c r="F73" s="147"/>
      <c r="G73" s="147"/>
    </row>
    <row r="74" spans="1:7">
      <c r="A74" s="115"/>
      <c r="B74" s="145"/>
      <c r="C74" s="115"/>
      <c r="D74" s="115"/>
      <c r="E74" s="115"/>
      <c r="F74" s="147"/>
      <c r="G74" s="147"/>
    </row>
    <row r="75" spans="1:7">
      <c r="A75" s="115"/>
      <c r="B75" s="145"/>
      <c r="C75" s="115"/>
      <c r="D75" s="115"/>
      <c r="E75" s="115"/>
      <c r="F75" s="147"/>
      <c r="G75" s="147"/>
    </row>
    <row r="76" spans="1:7">
      <c r="A76" s="115"/>
      <c r="B76" s="145"/>
      <c r="C76" s="115"/>
      <c r="D76" s="115"/>
      <c r="E76" s="115"/>
      <c r="F76" s="147"/>
      <c r="G76" s="147"/>
    </row>
    <row r="77" spans="1:7">
      <c r="A77" s="115"/>
      <c r="B77" s="145"/>
      <c r="C77" s="115"/>
      <c r="D77" s="115"/>
      <c r="E77" s="115"/>
      <c r="F77" s="147"/>
      <c r="G77" s="147"/>
    </row>
    <row r="78" spans="1:7">
      <c r="A78" s="115"/>
      <c r="B78" s="145"/>
      <c r="C78" s="115"/>
      <c r="D78" s="115"/>
      <c r="E78" s="115"/>
      <c r="F78" s="147"/>
      <c r="G78" s="147"/>
    </row>
    <row r="79" spans="1:7">
      <c r="A79" s="115"/>
      <c r="B79" s="145"/>
      <c r="C79" s="115"/>
      <c r="D79" s="115"/>
      <c r="E79" s="115"/>
      <c r="F79" s="147"/>
      <c r="G79" s="147"/>
    </row>
    <row r="80" spans="1:7">
      <c r="A80" s="115"/>
      <c r="B80" s="145"/>
      <c r="C80" s="115"/>
      <c r="D80" s="115"/>
      <c r="E80" s="115"/>
      <c r="F80" s="147"/>
      <c r="G80" s="147"/>
    </row>
    <row r="81" spans="1:7">
      <c r="A81" s="115"/>
      <c r="B81" s="145"/>
      <c r="C81" s="115"/>
      <c r="D81" s="115"/>
      <c r="E81" s="115"/>
      <c r="F81" s="147"/>
      <c r="G81" s="147"/>
    </row>
    <row r="82" spans="1:7">
      <c r="A82" s="115"/>
      <c r="B82" s="145"/>
      <c r="C82" s="115"/>
      <c r="D82" s="115"/>
      <c r="E82" s="115"/>
      <c r="F82" s="147"/>
      <c r="G82" s="147"/>
    </row>
    <row r="83" spans="1:7">
      <c r="A83" s="115"/>
      <c r="B83" s="145"/>
      <c r="C83" s="115"/>
      <c r="D83" s="115"/>
      <c r="E83" s="115"/>
      <c r="F83" s="147"/>
      <c r="G83" s="147"/>
    </row>
    <row r="84" spans="1:7">
      <c r="A84" s="115"/>
      <c r="B84" s="145"/>
      <c r="C84" s="115"/>
      <c r="D84" s="115"/>
      <c r="E84" s="115"/>
      <c r="F84" s="147"/>
      <c r="G84" s="147"/>
    </row>
    <row r="85" spans="1:7">
      <c r="A85" s="115"/>
      <c r="B85" s="145"/>
      <c r="C85" s="115"/>
      <c r="D85" s="115"/>
      <c r="E85" s="115"/>
      <c r="F85" s="147"/>
      <c r="G85" s="147"/>
    </row>
    <row r="86" spans="1:7">
      <c r="A86" s="115"/>
      <c r="B86" s="145"/>
      <c r="C86" s="115"/>
      <c r="D86" s="115"/>
      <c r="E86" s="115"/>
      <c r="F86" s="147"/>
      <c r="G86" s="147"/>
    </row>
    <row r="87" spans="1:7">
      <c r="A87" s="115"/>
      <c r="B87" s="145"/>
      <c r="C87" s="115"/>
      <c r="D87" s="115"/>
      <c r="E87" s="115"/>
      <c r="F87" s="147"/>
      <c r="G87" s="147"/>
    </row>
    <row r="88" spans="1:7">
      <c r="A88" s="115"/>
      <c r="B88" s="145"/>
      <c r="C88" s="115"/>
      <c r="D88" s="115"/>
      <c r="E88" s="115"/>
      <c r="F88" s="147"/>
      <c r="G88" s="147"/>
    </row>
    <row r="89" spans="1:7">
      <c r="A89" s="115"/>
      <c r="B89" s="145"/>
      <c r="C89" s="115"/>
      <c r="D89" s="115"/>
      <c r="E89" s="115"/>
      <c r="F89" s="147"/>
      <c r="G89" s="147"/>
    </row>
    <row r="90" spans="1:7">
      <c r="A90" s="115"/>
      <c r="B90" s="145"/>
      <c r="C90" s="115"/>
      <c r="D90" s="115"/>
      <c r="E90" s="115"/>
      <c r="F90" s="147"/>
      <c r="G90" s="147"/>
    </row>
    <row r="91" spans="1:7">
      <c r="A91" s="115"/>
      <c r="B91" s="145"/>
      <c r="C91" s="115"/>
      <c r="D91" s="115"/>
      <c r="E91" s="115"/>
      <c r="F91" s="147"/>
      <c r="G91" s="147"/>
    </row>
    <row r="92" spans="1:7">
      <c r="A92" s="115"/>
      <c r="B92" s="145"/>
      <c r="C92" s="115"/>
      <c r="D92" s="115"/>
      <c r="E92" s="115"/>
      <c r="F92" s="147"/>
      <c r="G92" s="147"/>
    </row>
    <row r="93" spans="1:7">
      <c r="A93" s="115"/>
      <c r="B93" s="145"/>
      <c r="C93" s="115"/>
      <c r="D93" s="115"/>
      <c r="E93" s="115"/>
      <c r="F93" s="147"/>
      <c r="G93" s="147"/>
    </row>
    <row r="94" spans="1:7">
      <c r="A94" s="115"/>
      <c r="B94" s="145"/>
      <c r="C94" s="115"/>
      <c r="D94" s="115"/>
      <c r="E94" s="115"/>
      <c r="F94" s="147"/>
      <c r="G94" s="147"/>
    </row>
    <row r="95" spans="1:7">
      <c r="A95" s="115"/>
      <c r="B95" s="145"/>
      <c r="C95" s="115"/>
      <c r="D95" s="115"/>
      <c r="E95" s="115"/>
      <c r="F95" s="147"/>
      <c r="G95" s="147"/>
    </row>
    <row r="96" spans="1:7">
      <c r="A96" s="115"/>
      <c r="B96" s="145"/>
      <c r="C96" s="115"/>
      <c r="D96" s="115"/>
      <c r="E96" s="115"/>
      <c r="F96" s="147"/>
      <c r="G96" s="147"/>
    </row>
    <row r="97" spans="1:7">
      <c r="A97" s="115"/>
      <c r="B97" s="145"/>
      <c r="C97" s="115"/>
      <c r="D97" s="115"/>
      <c r="E97" s="115"/>
      <c r="F97" s="147"/>
      <c r="G97" s="147"/>
    </row>
    <row r="98" spans="1:7">
      <c r="A98" s="115"/>
      <c r="B98" s="145"/>
      <c r="C98" s="115"/>
      <c r="D98" s="115"/>
      <c r="E98" s="115"/>
      <c r="F98" s="147"/>
      <c r="G98" s="147"/>
    </row>
    <row r="99" spans="1:7">
      <c r="A99" s="115"/>
      <c r="B99" s="145"/>
      <c r="C99" s="115"/>
      <c r="D99" s="115"/>
      <c r="E99" s="115"/>
      <c r="F99" s="147"/>
      <c r="G99" s="147"/>
    </row>
    <row r="100" spans="1:7">
      <c r="A100" s="115"/>
      <c r="B100" s="145"/>
      <c r="C100" s="115"/>
      <c r="D100" s="115"/>
      <c r="E100" s="115"/>
      <c r="F100" s="147"/>
      <c r="G100" s="147"/>
    </row>
    <row r="101" spans="1:7">
      <c r="A101" s="115"/>
      <c r="B101" s="145"/>
      <c r="C101" s="115"/>
      <c r="D101" s="115"/>
      <c r="E101" s="115"/>
      <c r="F101" s="147"/>
      <c r="G101" s="147"/>
    </row>
    <row r="102" spans="1:7">
      <c r="A102" s="115"/>
      <c r="B102" s="145"/>
      <c r="C102" s="115"/>
      <c r="D102" s="115"/>
      <c r="E102" s="115"/>
      <c r="F102" s="147"/>
      <c r="G102" s="147"/>
    </row>
    <row r="103" spans="1:7">
      <c r="A103" s="115"/>
      <c r="B103" s="145"/>
      <c r="C103" s="115"/>
      <c r="D103" s="115"/>
      <c r="E103" s="115"/>
      <c r="F103" s="147"/>
      <c r="G103" s="147"/>
    </row>
    <row r="104" spans="1:7">
      <c r="A104" s="115"/>
      <c r="B104" s="145"/>
      <c r="C104" s="115"/>
      <c r="D104" s="115"/>
      <c r="E104" s="115"/>
      <c r="F104" s="147"/>
      <c r="G104" s="147"/>
    </row>
    <row r="105" spans="1:7">
      <c r="A105" s="115"/>
      <c r="B105" s="145"/>
      <c r="C105" s="115"/>
      <c r="D105" s="115"/>
      <c r="E105" s="115"/>
      <c r="F105" s="147"/>
      <c r="G105" s="147"/>
    </row>
    <row r="106" spans="1:7">
      <c r="A106" s="115"/>
      <c r="B106" s="145"/>
      <c r="C106" s="115"/>
      <c r="D106" s="115"/>
      <c r="E106" s="115"/>
      <c r="F106" s="147"/>
      <c r="G106" s="147"/>
    </row>
    <row r="107" spans="1:7">
      <c r="A107" s="115"/>
      <c r="B107" s="145"/>
      <c r="C107" s="115"/>
      <c r="D107" s="115"/>
      <c r="E107" s="115"/>
      <c r="F107" s="147"/>
      <c r="G107" s="147"/>
    </row>
    <row r="108" spans="1:7">
      <c r="A108" s="115"/>
      <c r="B108" s="145"/>
      <c r="C108" s="115"/>
      <c r="D108" s="115"/>
      <c r="E108" s="115"/>
      <c r="F108" s="147"/>
      <c r="G108" s="147"/>
    </row>
    <row r="109" spans="1:7">
      <c r="A109" s="115"/>
      <c r="B109" s="145"/>
      <c r="C109" s="115"/>
      <c r="D109" s="115"/>
      <c r="E109" s="115"/>
      <c r="F109" s="147"/>
      <c r="G109" s="147"/>
    </row>
    <row r="110" spans="1:7">
      <c r="A110" s="115"/>
      <c r="B110" s="145"/>
      <c r="C110" s="115"/>
      <c r="D110" s="115"/>
      <c r="E110" s="115"/>
      <c r="F110" s="147"/>
      <c r="G110" s="147"/>
    </row>
    <row r="111" spans="1:7">
      <c r="A111" s="115"/>
      <c r="B111" s="145"/>
      <c r="C111" s="115"/>
      <c r="D111" s="115"/>
      <c r="E111" s="115"/>
      <c r="F111" s="147"/>
      <c r="G111" s="147"/>
    </row>
    <row r="112" spans="1:7">
      <c r="A112" s="115"/>
      <c r="B112" s="145"/>
      <c r="C112" s="115"/>
      <c r="D112" s="115"/>
      <c r="E112" s="115"/>
      <c r="F112" s="147"/>
      <c r="G112" s="147"/>
    </row>
    <row r="113" spans="1:7">
      <c r="A113" s="115"/>
      <c r="B113" s="145"/>
      <c r="C113" s="115"/>
      <c r="D113" s="115"/>
      <c r="E113" s="115"/>
      <c r="F113" s="147"/>
      <c r="G113" s="147"/>
    </row>
    <row r="114" spans="1:7">
      <c r="A114" s="115"/>
      <c r="B114" s="145"/>
      <c r="C114" s="115"/>
      <c r="D114" s="115"/>
      <c r="E114" s="115"/>
      <c r="F114" s="147"/>
      <c r="G114" s="147"/>
    </row>
    <row r="115" spans="1:7">
      <c r="A115" s="115"/>
      <c r="B115" s="145"/>
      <c r="C115" s="115"/>
      <c r="D115" s="115"/>
      <c r="E115" s="115"/>
      <c r="F115" s="147"/>
      <c r="G115" s="147"/>
    </row>
    <row r="116" spans="1:7">
      <c r="A116" s="115"/>
      <c r="B116" s="145"/>
      <c r="C116" s="115"/>
      <c r="D116" s="115"/>
      <c r="E116" s="115"/>
      <c r="F116" s="147"/>
      <c r="G116" s="147"/>
    </row>
    <row r="117" spans="1:7">
      <c r="A117" s="115"/>
      <c r="B117" s="145"/>
      <c r="C117" s="115"/>
      <c r="D117" s="115"/>
      <c r="E117" s="115"/>
      <c r="F117" s="147"/>
      <c r="G117" s="147"/>
    </row>
    <row r="118" spans="1:7">
      <c r="A118" s="115"/>
      <c r="B118" s="145"/>
      <c r="C118" s="115"/>
      <c r="D118" s="115"/>
      <c r="E118" s="115"/>
      <c r="F118" s="147"/>
      <c r="G118" s="147"/>
    </row>
    <row r="119" spans="1:7">
      <c r="A119" s="115"/>
      <c r="B119" s="145"/>
      <c r="C119" s="115"/>
      <c r="D119" s="115"/>
      <c r="E119" s="115"/>
      <c r="F119" s="147"/>
      <c r="G119" s="147"/>
    </row>
    <row r="120" spans="1:7">
      <c r="A120" s="115"/>
      <c r="B120" s="145"/>
      <c r="C120" s="115"/>
      <c r="D120" s="115"/>
      <c r="E120" s="115"/>
      <c r="F120" s="147"/>
      <c r="G120" s="147"/>
    </row>
    <row r="121" spans="1:7">
      <c r="A121" s="115"/>
      <c r="B121" s="145"/>
      <c r="C121" s="115"/>
      <c r="D121" s="115"/>
      <c r="E121" s="115"/>
      <c r="F121" s="147"/>
      <c r="G121" s="147"/>
    </row>
    <row r="122" spans="1:7">
      <c r="A122" s="115"/>
      <c r="B122" s="145"/>
      <c r="C122" s="115"/>
      <c r="D122" s="115"/>
      <c r="E122" s="115"/>
      <c r="F122" s="147"/>
      <c r="G122" s="147"/>
    </row>
    <row r="123" spans="1:7">
      <c r="A123" s="115"/>
      <c r="B123" s="145"/>
      <c r="C123" s="115"/>
      <c r="D123" s="115"/>
      <c r="E123" s="115"/>
      <c r="F123" s="147"/>
      <c r="G123" s="147"/>
    </row>
    <row r="124" spans="1:7">
      <c r="A124" s="115"/>
      <c r="B124" s="145"/>
      <c r="C124" s="115"/>
      <c r="D124" s="115"/>
      <c r="E124" s="115"/>
      <c r="F124" s="147"/>
      <c r="G124" s="147"/>
    </row>
    <row r="125" spans="1:7">
      <c r="A125" s="115"/>
      <c r="B125" s="145"/>
      <c r="C125" s="115"/>
      <c r="D125" s="115"/>
      <c r="E125" s="115"/>
      <c r="F125" s="147"/>
      <c r="G125" s="147"/>
    </row>
    <row r="126" spans="1:7">
      <c r="A126" s="115"/>
      <c r="B126" s="145"/>
      <c r="C126" s="115"/>
      <c r="D126" s="115"/>
      <c r="E126" s="115"/>
      <c r="F126" s="147"/>
      <c r="G126" s="147"/>
    </row>
    <row r="127" spans="1:7">
      <c r="A127" s="115"/>
      <c r="B127" s="145"/>
      <c r="C127" s="115"/>
      <c r="D127" s="115"/>
      <c r="E127" s="115"/>
      <c r="F127" s="147"/>
      <c r="G127" s="147"/>
    </row>
    <row r="128" spans="1:7">
      <c r="A128" s="115"/>
      <c r="B128" s="145"/>
      <c r="C128" s="115"/>
      <c r="D128" s="115"/>
      <c r="E128" s="115"/>
      <c r="F128" s="147"/>
      <c r="G128" s="147"/>
    </row>
    <row r="129" spans="1:7">
      <c r="A129" s="115"/>
      <c r="B129" s="145"/>
      <c r="C129" s="115"/>
      <c r="D129" s="115"/>
      <c r="E129" s="115"/>
      <c r="F129" s="147"/>
      <c r="G129" s="147"/>
    </row>
    <row r="130" spans="1:7">
      <c r="A130" s="115"/>
      <c r="B130" s="145"/>
      <c r="C130" s="115"/>
      <c r="D130" s="115"/>
      <c r="E130" s="115"/>
      <c r="F130" s="147"/>
      <c r="G130" s="147"/>
    </row>
    <row r="131" spans="1:7">
      <c r="A131" s="115"/>
      <c r="B131" s="145"/>
      <c r="C131" s="115"/>
      <c r="D131" s="115"/>
      <c r="E131" s="115"/>
      <c r="F131" s="147"/>
      <c r="G131" s="147"/>
    </row>
    <row r="132" spans="1:7">
      <c r="A132" s="115"/>
      <c r="B132" s="145"/>
      <c r="C132" s="115"/>
      <c r="D132" s="115"/>
      <c r="E132" s="115"/>
      <c r="F132" s="147"/>
      <c r="G132" s="147"/>
    </row>
    <row r="133" spans="1:7">
      <c r="A133" s="115"/>
      <c r="B133" s="145"/>
      <c r="C133" s="115"/>
      <c r="D133" s="115"/>
      <c r="E133" s="115"/>
      <c r="F133" s="147"/>
      <c r="G133" s="147"/>
    </row>
    <row r="134" spans="1:7">
      <c r="A134" s="115"/>
      <c r="B134" s="145"/>
      <c r="C134" s="115"/>
      <c r="D134" s="115"/>
      <c r="E134" s="115"/>
      <c r="F134" s="147"/>
      <c r="G134" s="147"/>
    </row>
    <row r="135" spans="1:7">
      <c r="A135" s="115"/>
      <c r="B135" s="145"/>
      <c r="C135" s="115"/>
      <c r="D135" s="115"/>
      <c r="E135" s="115"/>
      <c r="F135" s="147"/>
      <c r="G135" s="147"/>
    </row>
    <row r="136" spans="1:7">
      <c r="A136" s="115"/>
      <c r="B136" s="145"/>
      <c r="C136" s="115"/>
      <c r="D136" s="115"/>
      <c r="E136" s="115"/>
      <c r="F136" s="147"/>
      <c r="G136" s="147"/>
    </row>
    <row r="137" spans="1:7">
      <c r="A137" s="115"/>
      <c r="B137" s="145"/>
      <c r="C137" s="115"/>
      <c r="D137" s="115"/>
      <c r="E137" s="115"/>
      <c r="F137" s="147"/>
      <c r="G137" s="147"/>
    </row>
    <row r="138" spans="1:7">
      <c r="A138" s="115"/>
      <c r="B138" s="145"/>
      <c r="C138" s="115"/>
      <c r="D138" s="115"/>
      <c r="E138" s="115"/>
      <c r="F138" s="147"/>
      <c r="G138" s="147"/>
    </row>
    <row r="139" spans="1:7">
      <c r="A139" s="115"/>
      <c r="B139" s="145"/>
      <c r="C139" s="115"/>
      <c r="D139" s="115"/>
      <c r="E139" s="115"/>
      <c r="F139" s="147"/>
      <c r="G139" s="147"/>
    </row>
    <row r="140" spans="1:7">
      <c r="A140" s="115"/>
      <c r="B140" s="145"/>
      <c r="C140" s="115"/>
      <c r="D140" s="115"/>
      <c r="E140" s="115"/>
      <c r="F140" s="147"/>
      <c r="G140" s="147"/>
    </row>
    <row r="141" spans="1:7">
      <c r="A141" s="115"/>
      <c r="B141" s="145"/>
      <c r="C141" s="115"/>
      <c r="D141" s="115"/>
      <c r="E141" s="115"/>
      <c r="F141" s="147"/>
      <c r="G141" s="147"/>
    </row>
    <row r="142" spans="1:7">
      <c r="A142" s="115"/>
      <c r="B142" s="145"/>
      <c r="C142" s="115"/>
      <c r="D142" s="115"/>
      <c r="E142" s="115"/>
      <c r="F142" s="147"/>
      <c r="G142" s="147"/>
    </row>
    <row r="143" spans="1:7">
      <c r="A143" s="115"/>
      <c r="B143" s="145"/>
      <c r="C143" s="115"/>
      <c r="D143" s="115"/>
      <c r="E143" s="115"/>
      <c r="F143" s="147"/>
      <c r="G143" s="147"/>
    </row>
    <row r="144" spans="1:7">
      <c r="A144" s="115"/>
      <c r="B144" s="145"/>
      <c r="C144" s="115"/>
      <c r="D144" s="115"/>
      <c r="E144" s="115"/>
      <c r="F144" s="147"/>
      <c r="G144" s="147"/>
    </row>
    <row r="145" spans="1:7">
      <c r="A145" s="115"/>
      <c r="B145" s="145"/>
      <c r="C145" s="115"/>
      <c r="D145" s="115"/>
      <c r="E145" s="115"/>
      <c r="F145" s="147"/>
      <c r="G145" s="147"/>
    </row>
    <row r="146" spans="1:7">
      <c r="A146" s="115"/>
      <c r="B146" s="145"/>
      <c r="C146" s="115"/>
      <c r="D146" s="115"/>
      <c r="E146" s="115"/>
      <c r="F146" s="147"/>
      <c r="G146" s="147"/>
    </row>
    <row r="147" spans="1:7">
      <c r="A147" s="115"/>
      <c r="B147" s="145"/>
      <c r="C147" s="115"/>
      <c r="D147" s="115"/>
      <c r="E147" s="115"/>
      <c r="F147" s="147"/>
      <c r="G147" s="147"/>
    </row>
    <row r="148" spans="1:7">
      <c r="A148" s="115"/>
      <c r="B148" s="145"/>
      <c r="C148" s="115"/>
      <c r="D148" s="115"/>
      <c r="E148" s="115"/>
      <c r="F148" s="147"/>
      <c r="G148" s="147"/>
    </row>
    <row r="149" spans="1:7">
      <c r="A149" s="115"/>
      <c r="B149" s="145"/>
      <c r="C149" s="115"/>
      <c r="D149" s="115"/>
      <c r="E149" s="115"/>
      <c r="F149" s="147"/>
      <c r="G149" s="147"/>
    </row>
    <row r="150" spans="1:7">
      <c r="A150" s="115"/>
      <c r="B150" s="145"/>
      <c r="C150" s="115"/>
      <c r="D150" s="115"/>
      <c r="E150" s="115"/>
      <c r="F150" s="147"/>
      <c r="G150" s="147"/>
    </row>
    <row r="151" spans="1:7">
      <c r="A151" s="115"/>
      <c r="B151" s="145"/>
      <c r="C151" s="115"/>
      <c r="D151" s="115"/>
      <c r="E151" s="115"/>
      <c r="F151" s="147"/>
      <c r="G151" s="147"/>
    </row>
    <row r="152" spans="1:7">
      <c r="A152" s="115"/>
      <c r="B152" s="145"/>
      <c r="C152" s="115"/>
      <c r="D152" s="115"/>
      <c r="E152" s="115"/>
      <c r="F152" s="147"/>
      <c r="G152" s="147"/>
    </row>
    <row r="153" spans="1:7">
      <c r="A153" s="115"/>
      <c r="B153" s="145"/>
      <c r="C153" s="115"/>
      <c r="D153" s="115"/>
      <c r="E153" s="115"/>
      <c r="F153" s="147"/>
      <c r="G153" s="147"/>
    </row>
    <row r="154" spans="1:7">
      <c r="A154" s="115"/>
      <c r="B154" s="145"/>
      <c r="C154" s="115"/>
      <c r="D154" s="115"/>
      <c r="E154" s="115"/>
      <c r="F154" s="147"/>
      <c r="G154" s="147"/>
    </row>
    <row r="155" spans="1:7">
      <c r="A155" s="115"/>
      <c r="B155" s="145"/>
      <c r="C155" s="115"/>
      <c r="D155" s="115"/>
      <c r="E155" s="115"/>
      <c r="F155" s="147"/>
      <c r="G155" s="147"/>
    </row>
    <row r="156" spans="1:7">
      <c r="A156" s="115"/>
      <c r="B156" s="145"/>
      <c r="C156" s="115"/>
      <c r="D156" s="115"/>
      <c r="E156" s="115"/>
      <c r="F156" s="147"/>
      <c r="G156" s="147"/>
    </row>
    <row r="157" spans="1:7">
      <c r="A157" s="115"/>
      <c r="B157" s="145"/>
      <c r="C157" s="115"/>
      <c r="D157" s="115"/>
      <c r="E157" s="115"/>
      <c r="F157" s="147"/>
      <c r="G157" s="147"/>
    </row>
    <row r="158" spans="1:7">
      <c r="A158" s="115"/>
      <c r="B158" s="145"/>
      <c r="C158" s="115"/>
      <c r="D158" s="115"/>
      <c r="E158" s="115"/>
      <c r="F158" s="147"/>
      <c r="G158" s="147"/>
    </row>
    <row r="159" spans="1:7">
      <c r="A159" s="115"/>
      <c r="B159" s="145"/>
      <c r="C159" s="115"/>
      <c r="D159" s="115"/>
      <c r="E159" s="115"/>
      <c r="F159" s="147"/>
      <c r="G159" s="147"/>
    </row>
    <row r="160" spans="1:7">
      <c r="A160" s="115"/>
      <c r="B160" s="145"/>
      <c r="C160" s="115"/>
      <c r="D160" s="115"/>
      <c r="E160" s="115"/>
      <c r="F160" s="147"/>
      <c r="G160" s="147"/>
    </row>
    <row r="161" spans="1:7">
      <c r="A161" s="115"/>
      <c r="B161" s="145"/>
      <c r="C161" s="115"/>
      <c r="D161" s="115"/>
      <c r="E161" s="115"/>
      <c r="F161" s="147"/>
      <c r="G161" s="147"/>
    </row>
    <row r="162" spans="1:7">
      <c r="A162" s="115"/>
      <c r="B162" s="145"/>
      <c r="C162" s="115"/>
      <c r="D162" s="115"/>
      <c r="E162" s="115"/>
      <c r="F162" s="147"/>
      <c r="G162" s="147"/>
    </row>
    <row r="163" spans="1:7">
      <c r="A163" s="115"/>
      <c r="B163" s="145"/>
      <c r="C163" s="115"/>
      <c r="D163" s="115"/>
      <c r="E163" s="115"/>
      <c r="F163" s="147"/>
      <c r="G163" s="147"/>
    </row>
    <row r="164" spans="1:7">
      <c r="A164" s="115"/>
      <c r="B164" s="145"/>
      <c r="C164" s="115"/>
      <c r="D164" s="115"/>
      <c r="E164" s="115"/>
      <c r="F164" s="147"/>
      <c r="G164" s="147"/>
    </row>
    <row r="165" spans="1:7">
      <c r="A165" s="115"/>
      <c r="B165" s="145"/>
      <c r="C165" s="115"/>
      <c r="D165" s="115"/>
      <c r="E165" s="115"/>
      <c r="F165" s="147"/>
      <c r="G165" s="147"/>
    </row>
    <row r="166" spans="1:7">
      <c r="A166" s="115"/>
      <c r="B166" s="145"/>
      <c r="C166" s="115"/>
      <c r="D166" s="115"/>
      <c r="E166" s="115"/>
      <c r="F166" s="147"/>
      <c r="G166" s="147"/>
    </row>
    <row r="167" spans="1:7">
      <c r="A167" s="115"/>
      <c r="B167" s="145"/>
      <c r="C167" s="115"/>
      <c r="D167" s="115"/>
      <c r="E167" s="115"/>
      <c r="F167" s="147"/>
      <c r="G167" s="147"/>
    </row>
    <row r="168" spans="1:7">
      <c r="A168" s="115"/>
      <c r="B168" s="145"/>
      <c r="C168" s="115"/>
      <c r="D168" s="115"/>
      <c r="E168" s="115"/>
      <c r="F168" s="147"/>
      <c r="G168" s="147"/>
    </row>
    <row r="169" spans="1:7">
      <c r="A169" s="115"/>
      <c r="B169" s="145"/>
      <c r="C169" s="115"/>
      <c r="D169" s="115"/>
      <c r="E169" s="115"/>
      <c r="F169" s="147"/>
      <c r="G169" s="147"/>
    </row>
    <row r="170" spans="1:7">
      <c r="A170" s="115"/>
      <c r="B170" s="145"/>
      <c r="C170" s="115"/>
      <c r="D170" s="115"/>
      <c r="E170" s="115"/>
      <c r="F170" s="147"/>
      <c r="G170" s="147"/>
    </row>
    <row r="171" spans="1:7">
      <c r="A171" s="115"/>
      <c r="B171" s="145"/>
      <c r="C171" s="115"/>
      <c r="D171" s="115"/>
      <c r="E171" s="115"/>
      <c r="F171" s="147"/>
      <c r="G171" s="147"/>
    </row>
    <row r="172" spans="1:7">
      <c r="A172" s="115"/>
      <c r="B172" s="145"/>
      <c r="C172" s="115"/>
      <c r="D172" s="115"/>
      <c r="E172" s="115"/>
      <c r="F172" s="147"/>
      <c r="G172" s="147"/>
    </row>
    <row r="173" spans="1:7">
      <c r="A173" s="115"/>
      <c r="B173" s="145"/>
      <c r="C173" s="115"/>
      <c r="D173" s="115"/>
      <c r="E173" s="115"/>
      <c r="F173" s="147"/>
      <c r="G173" s="147"/>
    </row>
    <row r="174" spans="1:7">
      <c r="A174" s="115"/>
      <c r="B174" s="145"/>
      <c r="C174" s="115"/>
      <c r="D174" s="115"/>
      <c r="E174" s="115"/>
      <c r="F174" s="147"/>
      <c r="G174" s="147"/>
    </row>
    <row r="175" spans="1:7">
      <c r="A175" s="115"/>
      <c r="B175" s="145"/>
      <c r="C175" s="115"/>
      <c r="D175" s="115"/>
      <c r="E175" s="115"/>
      <c r="F175" s="147"/>
      <c r="G175" s="147"/>
    </row>
    <row r="176" spans="1:7">
      <c r="A176" s="115"/>
      <c r="B176" s="145"/>
      <c r="C176" s="115"/>
      <c r="D176" s="115"/>
      <c r="E176" s="115"/>
      <c r="F176" s="147"/>
      <c r="G176" s="147"/>
    </row>
    <row r="177" spans="1:7">
      <c r="A177" s="115"/>
      <c r="B177" s="145"/>
      <c r="C177" s="115"/>
      <c r="D177" s="115"/>
      <c r="E177" s="115"/>
      <c r="F177" s="147"/>
      <c r="G177" s="147"/>
    </row>
    <row r="178" spans="1:7">
      <c r="A178" s="115"/>
      <c r="B178" s="145"/>
      <c r="C178" s="115"/>
      <c r="D178" s="115"/>
      <c r="E178" s="115"/>
      <c r="F178" s="147"/>
      <c r="G178" s="147"/>
    </row>
    <row r="179" spans="1:7">
      <c r="A179" s="115"/>
      <c r="B179" s="145"/>
      <c r="C179" s="115"/>
      <c r="D179" s="115"/>
      <c r="E179" s="115"/>
      <c r="F179" s="147"/>
      <c r="G179" s="147"/>
    </row>
    <row r="180" spans="1:7">
      <c r="A180" s="115"/>
      <c r="B180" s="145"/>
      <c r="C180" s="115"/>
      <c r="D180" s="115"/>
      <c r="E180" s="115"/>
      <c r="F180" s="147"/>
      <c r="G180" s="147"/>
    </row>
    <row r="181" spans="1:7">
      <c r="A181" s="115"/>
      <c r="B181" s="145"/>
      <c r="C181" s="115"/>
      <c r="D181" s="115"/>
      <c r="E181" s="115"/>
      <c r="F181" s="147"/>
      <c r="G181" s="147"/>
    </row>
    <row r="182" spans="1:7">
      <c r="A182" s="115"/>
      <c r="B182" s="145"/>
      <c r="C182" s="115"/>
      <c r="D182" s="115"/>
      <c r="E182" s="115"/>
      <c r="F182" s="147"/>
      <c r="G182" s="147"/>
    </row>
    <row r="183" spans="1:7">
      <c r="A183" s="115"/>
      <c r="B183" s="145"/>
      <c r="C183" s="115"/>
      <c r="D183" s="115"/>
      <c r="E183" s="115"/>
      <c r="F183" s="147"/>
      <c r="G183" s="147"/>
    </row>
    <row r="184" spans="1:7">
      <c r="A184" s="115"/>
      <c r="B184" s="145"/>
      <c r="C184" s="115"/>
      <c r="D184" s="115"/>
      <c r="E184" s="115"/>
      <c r="F184" s="147"/>
      <c r="G184" s="147"/>
    </row>
    <row r="185" spans="1:7">
      <c r="A185" s="115"/>
      <c r="B185" s="145"/>
      <c r="C185" s="115"/>
      <c r="D185" s="115"/>
      <c r="E185" s="115"/>
      <c r="F185" s="147"/>
      <c r="G185" s="147"/>
    </row>
    <row r="186" spans="1:7">
      <c r="A186" s="115"/>
      <c r="B186" s="145"/>
      <c r="C186" s="115"/>
      <c r="D186" s="115"/>
      <c r="E186" s="115"/>
      <c r="F186" s="147"/>
      <c r="G186" s="147"/>
    </row>
    <row r="187" spans="1:7">
      <c r="A187" s="115"/>
      <c r="B187" s="145"/>
      <c r="C187" s="115"/>
      <c r="D187" s="115"/>
      <c r="E187" s="115"/>
      <c r="F187" s="147"/>
      <c r="G187" s="147"/>
    </row>
    <row r="188" spans="1:7">
      <c r="A188" s="115"/>
      <c r="B188" s="145"/>
      <c r="C188" s="115"/>
      <c r="D188" s="115"/>
      <c r="E188" s="115"/>
      <c r="F188" s="147"/>
      <c r="G188" s="147"/>
    </row>
    <row r="189" spans="1:7">
      <c r="A189" s="115"/>
      <c r="B189" s="145"/>
      <c r="C189" s="115"/>
      <c r="D189" s="115"/>
      <c r="E189" s="115"/>
      <c r="F189" s="147"/>
      <c r="G189" s="147"/>
    </row>
    <row r="190" spans="1:7">
      <c r="A190" s="115"/>
      <c r="B190" s="145"/>
      <c r="C190" s="115"/>
      <c r="D190" s="115"/>
      <c r="E190" s="115"/>
      <c r="F190" s="147"/>
      <c r="G190" s="147"/>
    </row>
    <row r="191" spans="1:7">
      <c r="A191" s="115"/>
      <c r="B191" s="145"/>
      <c r="C191" s="115"/>
      <c r="D191" s="115"/>
      <c r="E191" s="115"/>
      <c r="F191" s="147"/>
      <c r="G191" s="147"/>
    </row>
    <row r="192" spans="1:7">
      <c r="A192" s="115"/>
      <c r="B192" s="145"/>
      <c r="C192" s="115"/>
      <c r="D192" s="115"/>
      <c r="E192" s="115"/>
      <c r="F192" s="147"/>
      <c r="G192" s="147"/>
    </row>
    <row r="193" spans="1:7">
      <c r="A193" s="115"/>
      <c r="B193" s="145"/>
      <c r="C193" s="115"/>
      <c r="D193" s="115"/>
      <c r="E193" s="115"/>
      <c r="F193" s="147"/>
      <c r="G193" s="147"/>
    </row>
    <row r="194" spans="1:7">
      <c r="A194" s="115"/>
      <c r="B194" s="145"/>
      <c r="C194" s="115"/>
      <c r="D194" s="115"/>
      <c r="E194" s="115"/>
      <c r="F194" s="147"/>
      <c r="G194" s="147"/>
    </row>
    <row r="195" spans="1:7">
      <c r="A195" s="115"/>
      <c r="B195" s="145"/>
      <c r="C195" s="115"/>
      <c r="D195" s="115"/>
      <c r="E195" s="115"/>
      <c r="F195" s="147"/>
      <c r="G195" s="147"/>
    </row>
    <row r="196" spans="1:7">
      <c r="A196" s="115"/>
      <c r="B196" s="145"/>
      <c r="C196" s="115"/>
      <c r="D196" s="115"/>
      <c r="E196" s="115"/>
      <c r="F196" s="147"/>
      <c r="G196" s="147"/>
    </row>
    <row r="197" spans="1:7">
      <c r="A197" s="115"/>
      <c r="B197" s="145"/>
      <c r="C197" s="115"/>
      <c r="D197" s="115"/>
      <c r="E197" s="115"/>
      <c r="F197" s="147"/>
      <c r="G197" s="147"/>
    </row>
    <row r="198" spans="1:7">
      <c r="A198" s="115"/>
      <c r="B198" s="145"/>
      <c r="C198" s="115"/>
      <c r="D198" s="115"/>
      <c r="E198" s="115"/>
      <c r="F198" s="147"/>
      <c r="G198" s="147"/>
    </row>
    <row r="199" spans="1:7">
      <c r="A199" s="115"/>
      <c r="B199" s="145"/>
      <c r="C199" s="115"/>
      <c r="D199" s="115"/>
      <c r="E199" s="115"/>
      <c r="F199" s="147"/>
      <c r="G199" s="147"/>
    </row>
    <row r="200" spans="1:7">
      <c r="A200" s="115"/>
      <c r="B200" s="145"/>
      <c r="C200" s="115"/>
      <c r="D200" s="115"/>
      <c r="E200" s="115"/>
      <c r="F200" s="147"/>
      <c r="G200" s="147"/>
    </row>
    <row r="201" spans="1:7">
      <c r="A201" s="115"/>
      <c r="B201" s="145"/>
      <c r="C201" s="115"/>
      <c r="D201" s="115"/>
      <c r="E201" s="115"/>
      <c r="F201" s="147"/>
      <c r="G201" s="147"/>
    </row>
    <row r="202" spans="1:7">
      <c r="A202" s="115"/>
      <c r="B202" s="145"/>
      <c r="C202" s="115"/>
      <c r="D202" s="115"/>
      <c r="E202" s="115"/>
      <c r="F202" s="147"/>
      <c r="G202" s="147"/>
    </row>
    <row r="203" spans="1:7">
      <c r="A203" s="115"/>
      <c r="B203" s="145"/>
      <c r="C203" s="115"/>
      <c r="D203" s="115"/>
      <c r="E203" s="115"/>
      <c r="F203" s="147"/>
      <c r="G203" s="147"/>
    </row>
    <row r="204" spans="1:7">
      <c r="A204" s="115"/>
      <c r="B204" s="145"/>
      <c r="C204" s="115"/>
      <c r="D204" s="115"/>
      <c r="E204" s="115"/>
      <c r="F204" s="147"/>
      <c r="G204" s="147"/>
    </row>
    <row r="205" spans="1:7">
      <c r="A205" s="115"/>
      <c r="B205" s="145"/>
      <c r="C205" s="115"/>
      <c r="D205" s="115"/>
      <c r="E205" s="115"/>
      <c r="F205" s="147"/>
      <c r="G205" s="147"/>
    </row>
    <row r="206" spans="1:7">
      <c r="A206" s="115"/>
      <c r="B206" s="145"/>
      <c r="C206" s="115"/>
      <c r="D206" s="115"/>
      <c r="E206" s="115"/>
      <c r="F206" s="147"/>
      <c r="G206" s="147"/>
    </row>
    <row r="207" spans="1:7">
      <c r="A207" s="115"/>
      <c r="B207" s="145"/>
      <c r="C207" s="115"/>
      <c r="D207" s="115"/>
      <c r="E207" s="115"/>
      <c r="F207" s="147"/>
      <c r="G207" s="147"/>
    </row>
    <row r="208" spans="1:7">
      <c r="A208" s="115"/>
      <c r="B208" s="145"/>
      <c r="C208" s="115"/>
      <c r="D208" s="115"/>
      <c r="E208" s="115"/>
      <c r="F208" s="147"/>
      <c r="G208" s="147"/>
    </row>
    <row r="209" spans="1:7">
      <c r="A209" s="115"/>
      <c r="B209" s="145"/>
      <c r="C209" s="115"/>
      <c r="D209" s="115"/>
      <c r="E209" s="115"/>
      <c r="F209" s="147"/>
      <c r="G209" s="147"/>
    </row>
    <row r="210" spans="1:7">
      <c r="A210" s="115"/>
      <c r="B210" s="145"/>
      <c r="C210" s="115"/>
      <c r="D210" s="115"/>
      <c r="E210" s="115"/>
      <c r="F210" s="147"/>
      <c r="G210" s="147"/>
    </row>
    <row r="211" spans="1:7">
      <c r="A211" s="115"/>
      <c r="B211" s="145"/>
      <c r="C211" s="115"/>
      <c r="D211" s="115"/>
      <c r="E211" s="115"/>
      <c r="F211" s="147"/>
      <c r="G211" s="147"/>
    </row>
    <row r="212" spans="1:7">
      <c r="A212" s="115"/>
      <c r="B212" s="145"/>
      <c r="C212" s="115"/>
      <c r="D212" s="115"/>
      <c r="E212" s="115"/>
      <c r="F212" s="147"/>
      <c r="G212" s="147"/>
    </row>
    <row r="213" spans="1:7">
      <c r="A213" s="115"/>
      <c r="B213" s="145"/>
      <c r="C213" s="115"/>
      <c r="D213" s="115"/>
      <c r="E213" s="115"/>
      <c r="F213" s="147"/>
      <c r="G213" s="147"/>
    </row>
    <row r="214" spans="1:7">
      <c r="A214" s="115"/>
      <c r="B214" s="145"/>
      <c r="C214" s="115"/>
      <c r="D214" s="115"/>
      <c r="E214" s="115"/>
      <c r="F214" s="147"/>
      <c r="G214" s="147"/>
    </row>
    <row r="215" spans="1:7">
      <c r="A215" s="115"/>
      <c r="B215" s="145"/>
      <c r="C215" s="115"/>
      <c r="D215" s="115"/>
      <c r="E215" s="115"/>
      <c r="F215" s="147"/>
      <c r="G215" s="147"/>
    </row>
    <row r="216" spans="1:7">
      <c r="A216" s="115"/>
      <c r="B216" s="145"/>
      <c r="C216" s="115"/>
      <c r="D216" s="115"/>
      <c r="E216" s="115"/>
      <c r="F216" s="147"/>
      <c r="G216" s="147"/>
    </row>
    <row r="217" spans="1:7">
      <c r="A217" s="115"/>
      <c r="B217" s="145"/>
      <c r="C217" s="115"/>
      <c r="D217" s="115"/>
      <c r="E217" s="115"/>
      <c r="F217" s="147"/>
      <c r="G217" s="147"/>
    </row>
    <row r="218" spans="1:7">
      <c r="A218" s="115"/>
      <c r="B218" s="145"/>
      <c r="C218" s="115"/>
      <c r="D218" s="115"/>
      <c r="E218" s="115"/>
      <c r="F218" s="147"/>
      <c r="G218" s="147"/>
    </row>
    <row r="219" spans="1:7">
      <c r="A219" s="115"/>
      <c r="B219" s="145"/>
      <c r="C219" s="115"/>
      <c r="D219" s="115"/>
      <c r="E219" s="115"/>
      <c r="F219" s="147"/>
      <c r="G219" s="147"/>
    </row>
    <row r="220" spans="1:7">
      <c r="A220" s="115"/>
      <c r="B220" s="145"/>
      <c r="C220" s="115"/>
      <c r="D220" s="115"/>
      <c r="E220" s="115"/>
      <c r="F220" s="147"/>
      <c r="G220" s="147"/>
    </row>
    <row r="221" spans="1:7">
      <c r="A221" s="115"/>
      <c r="B221" s="145"/>
      <c r="C221" s="115"/>
      <c r="D221" s="115"/>
      <c r="E221" s="115"/>
      <c r="F221" s="147"/>
      <c r="G221" s="147"/>
    </row>
    <row r="222" spans="1:7">
      <c r="A222" s="115"/>
      <c r="B222" s="145"/>
      <c r="C222" s="115"/>
      <c r="D222" s="115"/>
      <c r="E222" s="115"/>
      <c r="F222" s="147"/>
      <c r="G222" s="147"/>
    </row>
    <row r="223" spans="1:7">
      <c r="A223" s="115"/>
      <c r="B223" s="145"/>
      <c r="C223" s="115"/>
      <c r="D223" s="115"/>
      <c r="E223" s="115"/>
      <c r="F223" s="147"/>
      <c r="G223" s="147"/>
    </row>
    <row r="224" spans="1:7">
      <c r="A224" s="115"/>
      <c r="B224" s="145"/>
      <c r="C224" s="115"/>
      <c r="D224" s="115"/>
      <c r="E224" s="115"/>
      <c r="F224" s="147"/>
      <c r="G224" s="147"/>
    </row>
    <row r="225" spans="1:7">
      <c r="A225" s="115"/>
      <c r="B225" s="145"/>
      <c r="C225" s="115"/>
      <c r="D225" s="115"/>
      <c r="E225" s="115"/>
      <c r="F225" s="147"/>
      <c r="G225" s="147"/>
    </row>
    <row r="226" spans="1:7">
      <c r="A226" s="115"/>
      <c r="B226" s="145"/>
      <c r="C226" s="115"/>
      <c r="D226" s="115"/>
      <c r="E226" s="115"/>
      <c r="F226" s="147"/>
      <c r="G226" s="147"/>
    </row>
    <row r="227" spans="1:7">
      <c r="A227" s="115"/>
      <c r="B227" s="145"/>
      <c r="C227" s="115"/>
      <c r="D227" s="115"/>
      <c r="E227" s="115"/>
      <c r="F227" s="147"/>
      <c r="G227" s="147"/>
    </row>
    <row r="228" spans="1:7">
      <c r="A228" s="115"/>
      <c r="B228" s="145"/>
      <c r="C228" s="115"/>
      <c r="D228" s="115"/>
      <c r="E228" s="115"/>
      <c r="F228" s="147"/>
      <c r="G228" s="147"/>
    </row>
    <row r="229" spans="1:7">
      <c r="A229" s="115"/>
      <c r="B229" s="145"/>
      <c r="C229" s="115"/>
      <c r="D229" s="115"/>
      <c r="E229" s="115"/>
      <c r="F229" s="147"/>
      <c r="G229" s="147"/>
    </row>
    <row r="230" spans="1:7">
      <c r="A230" s="115"/>
      <c r="B230" s="145"/>
      <c r="C230" s="115"/>
      <c r="D230" s="115"/>
      <c r="E230" s="115"/>
      <c r="F230" s="147"/>
      <c r="G230" s="147"/>
    </row>
    <row r="231" spans="1:7">
      <c r="A231" s="115"/>
      <c r="B231" s="145"/>
      <c r="C231" s="115"/>
      <c r="D231" s="115"/>
      <c r="E231" s="115"/>
      <c r="F231" s="147"/>
      <c r="G231" s="147"/>
    </row>
    <row r="232" spans="1:7">
      <c r="A232" s="115"/>
      <c r="B232" s="145"/>
      <c r="C232" s="115"/>
      <c r="D232" s="115"/>
      <c r="E232" s="115"/>
      <c r="F232" s="147"/>
      <c r="G232" s="147"/>
    </row>
    <row r="233" spans="1:7">
      <c r="A233" s="115"/>
      <c r="B233" s="145"/>
      <c r="C233" s="115"/>
      <c r="D233" s="115"/>
      <c r="E233" s="115"/>
      <c r="F233" s="147"/>
      <c r="G233" s="147"/>
    </row>
    <row r="234" spans="1:7">
      <c r="A234" s="115"/>
      <c r="B234" s="145"/>
      <c r="C234" s="115"/>
      <c r="D234" s="115"/>
      <c r="E234" s="115"/>
      <c r="F234" s="147"/>
      <c r="G234" s="147"/>
    </row>
    <row r="235" spans="1:7">
      <c r="A235" s="115"/>
      <c r="B235" s="145"/>
      <c r="C235" s="115"/>
      <c r="D235" s="115"/>
      <c r="E235" s="115"/>
      <c r="F235" s="147"/>
      <c r="G235" s="147"/>
    </row>
    <row r="236" spans="1:7">
      <c r="A236" s="115"/>
      <c r="B236" s="145"/>
      <c r="C236" s="115"/>
      <c r="D236" s="115"/>
      <c r="E236" s="115"/>
      <c r="F236" s="147"/>
      <c r="G236" s="147"/>
    </row>
    <row r="237" spans="1:7">
      <c r="A237" s="115"/>
      <c r="B237" s="145"/>
      <c r="C237" s="115"/>
      <c r="D237" s="115"/>
      <c r="E237" s="115"/>
      <c r="F237" s="147"/>
      <c r="G237" s="147"/>
    </row>
    <row r="238" spans="1:7">
      <c r="A238" s="115"/>
      <c r="B238" s="145"/>
      <c r="C238" s="115"/>
      <c r="D238" s="115"/>
      <c r="E238" s="115"/>
      <c r="F238" s="147"/>
      <c r="G238" s="147"/>
    </row>
    <row r="239" spans="1:7">
      <c r="A239" s="115"/>
      <c r="B239" s="145"/>
      <c r="C239" s="115"/>
      <c r="D239" s="115"/>
      <c r="E239" s="115"/>
      <c r="F239" s="147"/>
      <c r="G239" s="147"/>
    </row>
    <row r="240" spans="1:7">
      <c r="A240" s="115"/>
      <c r="B240" s="145"/>
      <c r="C240" s="115"/>
      <c r="D240" s="115"/>
      <c r="E240" s="115"/>
      <c r="F240" s="147"/>
      <c r="G240" s="147"/>
    </row>
    <row r="241" spans="1:7">
      <c r="A241" s="115"/>
      <c r="B241" s="145"/>
      <c r="C241" s="115"/>
      <c r="D241" s="115"/>
      <c r="E241" s="115"/>
      <c r="F241" s="147"/>
      <c r="G241" s="147"/>
    </row>
    <row r="242" spans="1:7">
      <c r="A242" s="115"/>
      <c r="B242" s="145"/>
      <c r="C242" s="115"/>
      <c r="D242" s="115"/>
      <c r="E242" s="115"/>
      <c r="F242" s="147"/>
      <c r="G242" s="147"/>
    </row>
    <row r="243" spans="1:7">
      <c r="A243" s="115"/>
      <c r="B243" s="145"/>
      <c r="C243" s="115"/>
      <c r="D243" s="115"/>
      <c r="E243" s="115"/>
      <c r="F243" s="147"/>
      <c r="G243" s="147"/>
    </row>
    <row r="244" spans="1:7">
      <c r="A244" s="115"/>
      <c r="B244" s="145"/>
      <c r="C244" s="115"/>
      <c r="D244" s="115"/>
      <c r="E244" s="115"/>
      <c r="F244" s="147"/>
      <c r="G244" s="147"/>
    </row>
    <row r="245" spans="1:7">
      <c r="A245" s="115"/>
      <c r="B245" s="145"/>
      <c r="C245" s="115"/>
      <c r="D245" s="115"/>
      <c r="E245" s="115"/>
      <c r="F245" s="147"/>
      <c r="G245" s="147"/>
    </row>
    <row r="246" spans="1:7">
      <c r="A246" s="115"/>
      <c r="B246" s="145"/>
      <c r="C246" s="115"/>
      <c r="D246" s="115"/>
      <c r="E246" s="115"/>
      <c r="F246" s="147"/>
      <c r="G246" s="147"/>
    </row>
    <row r="247" spans="1:7">
      <c r="A247" s="115"/>
      <c r="B247" s="145"/>
      <c r="C247" s="115"/>
      <c r="D247" s="115"/>
      <c r="E247" s="115"/>
      <c r="F247" s="147"/>
      <c r="G247" s="147"/>
    </row>
    <row r="248" spans="1:7">
      <c r="A248" s="115"/>
      <c r="B248" s="145"/>
      <c r="C248" s="115"/>
      <c r="D248" s="115"/>
      <c r="E248" s="115"/>
      <c r="F248" s="147"/>
      <c r="G248" s="147"/>
    </row>
    <row r="249" spans="1:7">
      <c r="A249" s="115"/>
      <c r="B249" s="145"/>
      <c r="C249" s="115"/>
      <c r="D249" s="115"/>
      <c r="E249" s="115"/>
      <c r="F249" s="147"/>
      <c r="G249" s="147"/>
    </row>
    <row r="250" spans="1:7">
      <c r="A250" s="115"/>
      <c r="B250" s="145"/>
      <c r="C250" s="115"/>
      <c r="D250" s="115"/>
      <c r="E250" s="115"/>
      <c r="F250" s="147"/>
      <c r="G250" s="147"/>
    </row>
    <row r="251" spans="1:7">
      <c r="A251" s="115"/>
      <c r="B251" s="145"/>
      <c r="C251" s="115"/>
      <c r="D251" s="115"/>
      <c r="E251" s="115"/>
      <c r="F251" s="147"/>
      <c r="G251" s="147"/>
    </row>
    <row r="252" spans="1:7">
      <c r="A252" s="115"/>
      <c r="B252" s="145"/>
      <c r="C252" s="115"/>
      <c r="D252" s="115"/>
      <c r="E252" s="115"/>
      <c r="F252" s="147"/>
      <c r="G252" s="147"/>
    </row>
    <row r="253" spans="1:7">
      <c r="A253" s="115"/>
      <c r="B253" s="145"/>
      <c r="C253" s="115"/>
      <c r="D253" s="115"/>
      <c r="E253" s="115"/>
      <c r="F253" s="147"/>
      <c r="G253" s="147"/>
    </row>
    <row r="254" spans="1:7">
      <c r="A254" s="115"/>
      <c r="B254" s="145"/>
      <c r="C254" s="115"/>
      <c r="D254" s="115"/>
      <c r="E254" s="115"/>
      <c r="F254" s="147"/>
      <c r="G254" s="147"/>
    </row>
    <row r="255" spans="1:7">
      <c r="A255" s="115"/>
      <c r="B255" s="145"/>
      <c r="C255" s="115"/>
      <c r="D255" s="115"/>
      <c r="E255" s="115"/>
      <c r="F255" s="147"/>
      <c r="G255" s="147"/>
    </row>
    <row r="256" spans="1:7">
      <c r="A256" s="115"/>
      <c r="B256" s="145"/>
      <c r="C256" s="115"/>
      <c r="D256" s="115"/>
      <c r="E256" s="115"/>
      <c r="F256" s="147"/>
      <c r="G256" s="147"/>
    </row>
    <row r="257" spans="1:7">
      <c r="A257" s="115"/>
      <c r="B257" s="145"/>
      <c r="C257" s="115"/>
      <c r="D257" s="115"/>
      <c r="E257" s="115"/>
      <c r="F257" s="147"/>
      <c r="G257" s="147"/>
    </row>
    <row r="258" spans="1:7">
      <c r="A258" s="115"/>
      <c r="B258" s="145"/>
      <c r="C258" s="115"/>
      <c r="D258" s="115"/>
      <c r="E258" s="115"/>
      <c r="F258" s="147"/>
      <c r="G258" s="147"/>
    </row>
    <row r="259" spans="1:7">
      <c r="A259" s="115"/>
      <c r="B259" s="145"/>
      <c r="C259" s="115"/>
      <c r="D259" s="115"/>
      <c r="E259" s="115"/>
      <c r="F259" s="147"/>
      <c r="G259" s="147"/>
    </row>
    <row r="260" spans="1:7">
      <c r="A260" s="115"/>
      <c r="B260" s="145"/>
      <c r="C260" s="115"/>
      <c r="D260" s="115"/>
      <c r="E260" s="115"/>
      <c r="F260" s="147"/>
      <c r="G260" s="147"/>
    </row>
    <row r="261" spans="1:7">
      <c r="A261" s="115"/>
      <c r="B261" s="145"/>
      <c r="C261" s="115"/>
      <c r="D261" s="115"/>
      <c r="E261" s="115"/>
      <c r="F261" s="147"/>
      <c r="G261" s="147"/>
    </row>
    <row r="262" spans="1:7">
      <c r="A262" s="115"/>
      <c r="B262" s="145"/>
      <c r="C262" s="115"/>
      <c r="D262" s="115"/>
      <c r="E262" s="115"/>
      <c r="F262" s="147"/>
      <c r="G262" s="147"/>
    </row>
    <row r="263" spans="1:7">
      <c r="A263" s="115"/>
      <c r="B263" s="145"/>
      <c r="C263" s="115"/>
      <c r="D263" s="115"/>
      <c r="E263" s="115"/>
      <c r="F263" s="147"/>
      <c r="G263" s="147"/>
    </row>
    <row r="264" spans="1:7">
      <c r="A264" s="115"/>
      <c r="B264" s="145"/>
      <c r="C264" s="115"/>
      <c r="D264" s="115"/>
      <c r="E264" s="115"/>
      <c r="F264" s="147"/>
      <c r="G264" s="147"/>
    </row>
    <row r="265" spans="1:7">
      <c r="A265" s="115"/>
      <c r="B265" s="145"/>
      <c r="C265" s="115"/>
      <c r="D265" s="115"/>
      <c r="E265" s="115"/>
      <c r="F265" s="147"/>
      <c r="G265" s="147"/>
    </row>
    <row r="266" spans="1:7">
      <c r="A266" s="115"/>
      <c r="B266" s="145"/>
      <c r="C266" s="115"/>
      <c r="D266" s="115"/>
      <c r="E266" s="115"/>
      <c r="F266" s="147"/>
      <c r="G266" s="147"/>
    </row>
    <row r="267" spans="1:7">
      <c r="A267" s="115"/>
      <c r="B267" s="145"/>
      <c r="C267" s="115"/>
      <c r="D267" s="115"/>
      <c r="E267" s="115"/>
      <c r="F267" s="147"/>
      <c r="G267" s="147"/>
    </row>
    <row r="268" spans="1:7">
      <c r="A268" s="115"/>
      <c r="B268" s="145"/>
      <c r="C268" s="115"/>
      <c r="D268" s="115"/>
      <c r="E268" s="115"/>
      <c r="F268" s="147"/>
      <c r="G268" s="147"/>
    </row>
    <row r="269" spans="1:7">
      <c r="A269" s="115"/>
      <c r="B269" s="145"/>
      <c r="C269" s="115"/>
      <c r="D269" s="115"/>
      <c r="E269" s="115"/>
      <c r="F269" s="147"/>
      <c r="G269" s="147"/>
    </row>
    <row r="270" spans="1:7">
      <c r="A270" s="115"/>
      <c r="B270" s="145"/>
      <c r="C270" s="115"/>
      <c r="D270" s="115"/>
      <c r="E270" s="115"/>
      <c r="F270" s="147"/>
      <c r="G270" s="147"/>
    </row>
    <row r="271" spans="1:7">
      <c r="A271" s="115"/>
      <c r="B271" s="145"/>
      <c r="C271" s="115"/>
      <c r="D271" s="115"/>
      <c r="E271" s="115"/>
      <c r="F271" s="147"/>
      <c r="G271" s="147"/>
    </row>
    <row r="272" spans="1:7">
      <c r="A272" s="115"/>
      <c r="B272" s="145"/>
      <c r="C272" s="115"/>
      <c r="D272" s="115"/>
      <c r="E272" s="115"/>
      <c r="F272" s="147"/>
      <c r="G272" s="147"/>
    </row>
    <row r="273" spans="1:7">
      <c r="A273" s="115"/>
      <c r="B273" s="145"/>
      <c r="C273" s="115"/>
      <c r="D273" s="115"/>
      <c r="E273" s="115"/>
      <c r="F273" s="147"/>
      <c r="G273" s="147"/>
    </row>
    <row r="274" spans="1:7">
      <c r="A274" s="115"/>
      <c r="B274" s="145"/>
      <c r="C274" s="115"/>
      <c r="D274" s="115"/>
      <c r="E274" s="115"/>
      <c r="F274" s="147"/>
      <c r="G274" s="147"/>
    </row>
    <row r="275" spans="1:7">
      <c r="A275" s="115"/>
      <c r="B275" s="145"/>
      <c r="C275" s="115"/>
      <c r="D275" s="115"/>
      <c r="E275" s="115"/>
      <c r="F275" s="147"/>
      <c r="G275" s="147"/>
    </row>
    <row r="276" spans="1:7">
      <c r="A276" s="115"/>
      <c r="B276" s="145"/>
      <c r="C276" s="115"/>
      <c r="D276" s="115"/>
      <c r="E276" s="115"/>
      <c r="F276" s="147"/>
      <c r="G276" s="147"/>
    </row>
    <row r="277" spans="1:7">
      <c r="A277" s="115"/>
      <c r="B277" s="145"/>
      <c r="C277" s="115"/>
      <c r="D277" s="115"/>
      <c r="E277" s="115"/>
      <c r="F277" s="147"/>
      <c r="G277" s="147"/>
    </row>
    <row r="278" spans="1:7">
      <c r="A278" s="115"/>
      <c r="B278" s="145"/>
      <c r="C278" s="115"/>
      <c r="D278" s="115"/>
      <c r="E278" s="115"/>
      <c r="F278" s="147"/>
      <c r="G278" s="147"/>
    </row>
    <row r="279" spans="1:7">
      <c r="A279" s="115"/>
      <c r="B279" s="145"/>
      <c r="C279" s="115"/>
      <c r="D279" s="115"/>
      <c r="E279" s="115"/>
      <c r="F279" s="147"/>
      <c r="G279" s="147"/>
    </row>
    <row r="280" spans="1:7">
      <c r="A280" s="115"/>
      <c r="B280" s="145"/>
      <c r="C280" s="115"/>
      <c r="D280" s="115"/>
      <c r="E280" s="115"/>
      <c r="F280" s="147"/>
      <c r="G280" s="147"/>
    </row>
    <row r="281" spans="1:7">
      <c r="A281" s="115"/>
      <c r="B281" s="145"/>
      <c r="C281" s="115"/>
      <c r="D281" s="115"/>
      <c r="E281" s="115"/>
      <c r="F281" s="147"/>
      <c r="G281" s="147"/>
    </row>
    <row r="282" spans="1:7">
      <c r="A282" s="115"/>
      <c r="B282" s="145"/>
      <c r="C282" s="115"/>
      <c r="D282" s="115"/>
      <c r="E282" s="115"/>
      <c r="F282" s="147"/>
      <c r="G282" s="147"/>
    </row>
    <row r="283" spans="1:7">
      <c r="A283" s="115"/>
      <c r="B283" s="145"/>
      <c r="C283" s="115"/>
      <c r="D283" s="115"/>
      <c r="E283" s="115"/>
      <c r="F283" s="147"/>
      <c r="G283" s="147"/>
    </row>
    <row r="284" spans="1:7">
      <c r="A284" s="115"/>
      <c r="B284" s="145"/>
      <c r="C284" s="115"/>
      <c r="D284" s="115"/>
      <c r="E284" s="115"/>
      <c r="F284" s="147"/>
      <c r="G284" s="147"/>
    </row>
    <row r="285" spans="1:7">
      <c r="A285" s="115"/>
      <c r="B285" s="145"/>
      <c r="C285" s="115"/>
      <c r="D285" s="115"/>
      <c r="E285" s="115"/>
      <c r="F285" s="147"/>
      <c r="G285" s="147"/>
    </row>
    <row r="286" spans="1:7">
      <c r="A286" s="115"/>
      <c r="B286" s="145"/>
      <c r="C286" s="115"/>
      <c r="D286" s="115"/>
      <c r="E286" s="115"/>
      <c r="F286" s="147"/>
      <c r="G286" s="147"/>
    </row>
    <row r="287" spans="1:7">
      <c r="A287" s="115"/>
      <c r="B287" s="145"/>
      <c r="C287" s="115"/>
      <c r="D287" s="115"/>
      <c r="E287" s="115"/>
      <c r="F287" s="147"/>
      <c r="G287" s="147"/>
    </row>
    <row r="288" spans="1:7">
      <c r="A288" s="115"/>
      <c r="B288" s="145"/>
      <c r="C288" s="115"/>
      <c r="D288" s="115"/>
      <c r="E288" s="115"/>
      <c r="F288" s="147"/>
      <c r="G288" s="147"/>
    </row>
    <row r="289" spans="1:7">
      <c r="A289" s="115"/>
      <c r="B289" s="145"/>
      <c r="C289" s="115"/>
      <c r="D289" s="115"/>
      <c r="E289" s="115"/>
      <c r="F289" s="147"/>
      <c r="G289" s="147"/>
    </row>
    <row r="290" spans="1:7">
      <c r="A290" s="115"/>
      <c r="B290" s="145"/>
      <c r="C290" s="115"/>
      <c r="D290" s="115"/>
      <c r="E290" s="115"/>
      <c r="F290" s="147"/>
      <c r="G290" s="147"/>
    </row>
    <row r="291" spans="1:7">
      <c r="A291" s="115"/>
      <c r="B291" s="145"/>
      <c r="C291" s="115"/>
      <c r="D291" s="115"/>
      <c r="E291" s="115"/>
      <c r="F291" s="147"/>
      <c r="G291" s="147"/>
    </row>
    <row r="292" spans="1:7">
      <c r="A292" s="115"/>
      <c r="B292" s="145"/>
      <c r="C292" s="115"/>
      <c r="D292" s="115"/>
      <c r="E292" s="115"/>
      <c r="F292" s="147"/>
      <c r="G292" s="147"/>
    </row>
    <row r="293" spans="1:7">
      <c r="A293" s="115"/>
      <c r="B293" s="145"/>
      <c r="C293" s="115"/>
      <c r="D293" s="115"/>
      <c r="E293" s="115"/>
      <c r="F293" s="147"/>
      <c r="G293" s="147"/>
    </row>
    <row r="294" spans="1:7">
      <c r="A294" s="115"/>
      <c r="B294" s="145"/>
      <c r="C294" s="115"/>
      <c r="D294" s="115"/>
      <c r="E294" s="115"/>
      <c r="F294" s="147"/>
      <c r="G294" s="147"/>
    </row>
    <row r="295" spans="1:7">
      <c r="A295" s="115"/>
      <c r="B295" s="145"/>
      <c r="C295" s="115"/>
      <c r="D295" s="115"/>
      <c r="E295" s="115"/>
      <c r="F295" s="147"/>
      <c r="G295" s="147"/>
    </row>
    <row r="296" spans="1:7">
      <c r="A296" s="115"/>
      <c r="B296" s="145"/>
      <c r="C296" s="115"/>
      <c r="D296" s="115"/>
      <c r="E296" s="115"/>
      <c r="F296" s="147"/>
      <c r="G296" s="147"/>
    </row>
    <row r="297" spans="1:7">
      <c r="A297" s="115"/>
      <c r="B297" s="145"/>
      <c r="C297" s="115"/>
      <c r="D297" s="115"/>
      <c r="E297" s="115"/>
      <c r="F297" s="147"/>
      <c r="G297" s="147"/>
    </row>
    <row r="298" spans="1:7">
      <c r="A298" s="115"/>
      <c r="B298" s="145"/>
      <c r="C298" s="115"/>
      <c r="D298" s="115"/>
      <c r="E298" s="115"/>
      <c r="F298" s="147"/>
      <c r="G298" s="147"/>
    </row>
    <row r="299" spans="1:7">
      <c r="A299" s="115"/>
      <c r="B299" s="145"/>
      <c r="C299" s="115"/>
      <c r="D299" s="115"/>
      <c r="E299" s="115"/>
      <c r="F299" s="147"/>
      <c r="G299" s="147"/>
    </row>
    <row r="300" spans="1:7">
      <c r="A300" s="115"/>
      <c r="B300" s="145"/>
      <c r="C300" s="115"/>
      <c r="D300" s="115"/>
      <c r="E300" s="115"/>
      <c r="F300" s="147"/>
      <c r="G300" s="147"/>
    </row>
    <row r="301" spans="1:7">
      <c r="A301" s="115"/>
      <c r="B301" s="145"/>
      <c r="C301" s="115"/>
      <c r="D301" s="115"/>
      <c r="E301" s="115"/>
      <c r="F301" s="147"/>
      <c r="G301" s="147"/>
    </row>
    <row r="302" spans="1:7">
      <c r="A302" s="115"/>
      <c r="B302" s="145"/>
      <c r="C302" s="115"/>
      <c r="D302" s="115"/>
      <c r="E302" s="115"/>
      <c r="F302" s="147"/>
      <c r="G302" s="147"/>
    </row>
    <row r="303" spans="1:7">
      <c r="A303" s="115"/>
      <c r="B303" s="145"/>
      <c r="C303" s="115"/>
      <c r="D303" s="115"/>
      <c r="E303" s="115"/>
      <c r="F303" s="147"/>
      <c r="G303" s="147"/>
    </row>
    <row r="304" spans="1:7">
      <c r="A304" s="115"/>
      <c r="B304" s="145"/>
      <c r="C304" s="115"/>
      <c r="D304" s="115"/>
      <c r="E304" s="115"/>
      <c r="F304" s="147"/>
      <c r="G304" s="147"/>
    </row>
    <row r="305" spans="1:7">
      <c r="A305" s="115"/>
      <c r="B305" s="145"/>
      <c r="C305" s="115"/>
      <c r="D305" s="115"/>
      <c r="E305" s="115"/>
      <c r="F305" s="147"/>
      <c r="G305" s="147"/>
    </row>
    <row r="306" spans="1:7">
      <c r="A306" s="115"/>
      <c r="B306" s="145"/>
      <c r="C306" s="115"/>
      <c r="D306" s="115"/>
      <c r="E306" s="115"/>
      <c r="F306" s="147"/>
      <c r="G306" s="147"/>
    </row>
    <row r="307" spans="1:7">
      <c r="A307" s="115"/>
      <c r="B307" s="145"/>
      <c r="C307" s="115"/>
      <c r="D307" s="115"/>
      <c r="E307" s="115"/>
      <c r="F307" s="147"/>
      <c r="G307" s="147"/>
    </row>
    <row r="308" spans="1:7">
      <c r="A308" s="115"/>
      <c r="B308" s="145"/>
      <c r="C308" s="115"/>
      <c r="D308" s="115"/>
      <c r="E308" s="115"/>
      <c r="F308" s="147"/>
      <c r="G308" s="147"/>
    </row>
    <row r="309" spans="1:7">
      <c r="A309" s="115"/>
      <c r="B309" s="145"/>
      <c r="C309" s="115"/>
      <c r="D309" s="115"/>
      <c r="E309" s="115"/>
      <c r="F309" s="147"/>
      <c r="G309" s="147"/>
    </row>
    <row r="310" spans="1:7">
      <c r="A310" s="115"/>
      <c r="B310" s="145"/>
      <c r="C310" s="115"/>
      <c r="D310" s="115"/>
      <c r="E310" s="115"/>
      <c r="F310" s="147"/>
      <c r="G310" s="147"/>
    </row>
    <row r="311" spans="1:7">
      <c r="A311" s="115"/>
      <c r="B311" s="145"/>
      <c r="C311" s="115"/>
      <c r="D311" s="115"/>
      <c r="E311" s="115"/>
      <c r="F311" s="147"/>
      <c r="G311" s="147"/>
    </row>
    <row r="312" spans="1:7">
      <c r="A312" s="115"/>
      <c r="B312" s="145"/>
      <c r="C312" s="115"/>
      <c r="D312" s="115"/>
      <c r="E312" s="115"/>
      <c r="F312" s="147"/>
      <c r="G312" s="147"/>
    </row>
    <row r="313" spans="1:7">
      <c r="A313" s="115"/>
      <c r="B313" s="145"/>
      <c r="C313" s="115"/>
      <c r="D313" s="115"/>
      <c r="E313" s="115"/>
      <c r="F313" s="147"/>
      <c r="G313" s="147"/>
    </row>
    <row r="314" spans="1:7">
      <c r="A314" s="115"/>
      <c r="B314" s="145"/>
      <c r="C314" s="115"/>
      <c r="D314" s="115"/>
      <c r="E314" s="115"/>
      <c r="F314" s="147"/>
      <c r="G314" s="147"/>
    </row>
    <row r="315" spans="1:7">
      <c r="A315" s="115"/>
      <c r="B315" s="145"/>
      <c r="C315" s="115"/>
      <c r="D315" s="115"/>
      <c r="E315" s="115"/>
      <c r="F315" s="147"/>
      <c r="G315" s="147"/>
    </row>
    <row r="316" spans="1:7">
      <c r="A316" s="115"/>
      <c r="B316" s="145"/>
      <c r="C316" s="115"/>
      <c r="D316" s="115"/>
      <c r="E316" s="115"/>
      <c r="F316" s="147"/>
      <c r="G316" s="147"/>
    </row>
    <row r="317" spans="1:7">
      <c r="A317" s="115"/>
      <c r="B317" s="145"/>
      <c r="C317" s="115"/>
      <c r="D317" s="115"/>
      <c r="E317" s="115"/>
      <c r="F317" s="147"/>
      <c r="G317" s="147"/>
    </row>
    <row r="318" spans="1:7">
      <c r="A318" s="115"/>
      <c r="B318" s="145"/>
      <c r="C318" s="115"/>
      <c r="D318" s="115"/>
      <c r="E318" s="115"/>
      <c r="F318" s="147"/>
      <c r="G318" s="147"/>
    </row>
    <row r="319" spans="1:7">
      <c r="A319" s="115"/>
      <c r="B319" s="145"/>
      <c r="C319" s="115"/>
      <c r="D319" s="115"/>
      <c r="E319" s="115"/>
      <c r="F319" s="147"/>
      <c r="G319" s="147"/>
    </row>
    <row r="320" spans="1:7">
      <c r="A320" s="115"/>
      <c r="B320" s="145"/>
      <c r="C320" s="115"/>
      <c r="D320" s="115"/>
      <c r="E320" s="115"/>
      <c r="F320" s="147"/>
      <c r="G320" s="147"/>
    </row>
    <row r="321" spans="1:7">
      <c r="A321" s="115"/>
      <c r="B321" s="145"/>
      <c r="C321" s="115"/>
      <c r="D321" s="115"/>
      <c r="E321" s="115"/>
      <c r="F321" s="147"/>
      <c r="G321" s="147"/>
    </row>
    <row r="322" spans="1:7">
      <c r="A322" s="115"/>
      <c r="B322" s="145"/>
      <c r="C322" s="115"/>
      <c r="D322" s="115"/>
      <c r="E322" s="115"/>
      <c r="F322" s="147"/>
      <c r="G322" s="147"/>
    </row>
    <row r="323" spans="1:7">
      <c r="A323" s="115"/>
      <c r="B323" s="145"/>
      <c r="C323" s="115"/>
      <c r="D323" s="115"/>
      <c r="E323" s="115"/>
      <c r="F323" s="147"/>
      <c r="G323" s="147"/>
    </row>
    <row r="324" spans="1:7">
      <c r="A324" s="115"/>
      <c r="B324" s="145"/>
      <c r="C324" s="115"/>
      <c r="D324" s="115"/>
      <c r="E324" s="115"/>
      <c r="F324" s="147"/>
      <c r="G324" s="147"/>
    </row>
    <row r="325" spans="1:7">
      <c r="A325" s="115"/>
      <c r="B325" s="145"/>
      <c r="C325" s="115"/>
      <c r="D325" s="115"/>
      <c r="E325" s="115"/>
      <c r="F325" s="147"/>
      <c r="G325" s="147"/>
    </row>
    <row r="326" spans="1:7">
      <c r="A326" s="115"/>
      <c r="B326" s="145"/>
      <c r="C326" s="115"/>
      <c r="D326" s="115"/>
      <c r="E326" s="115"/>
      <c r="F326" s="147"/>
      <c r="G326" s="147"/>
    </row>
    <row r="327" spans="1:7">
      <c r="A327" s="115"/>
      <c r="B327" s="145"/>
      <c r="C327" s="115"/>
      <c r="D327" s="115"/>
      <c r="E327" s="115"/>
      <c r="F327" s="147"/>
      <c r="G327" s="147"/>
    </row>
    <row r="328" spans="1:7">
      <c r="A328" s="115"/>
      <c r="B328" s="145"/>
      <c r="C328" s="115"/>
      <c r="D328" s="115"/>
      <c r="E328" s="115"/>
      <c r="F328" s="147"/>
      <c r="G328" s="147"/>
    </row>
    <row r="329" spans="1:7">
      <c r="A329" s="115"/>
      <c r="B329" s="145"/>
      <c r="C329" s="115"/>
      <c r="D329" s="115"/>
      <c r="E329" s="115"/>
      <c r="F329" s="147"/>
      <c r="G329" s="147"/>
    </row>
    <row r="330" spans="1:7">
      <c r="A330" s="115"/>
      <c r="B330" s="145"/>
      <c r="C330" s="115"/>
      <c r="D330" s="115"/>
      <c r="E330" s="115"/>
      <c r="F330" s="147"/>
      <c r="G330" s="147"/>
    </row>
    <row r="331" spans="1:7">
      <c r="A331" s="115"/>
      <c r="B331" s="145"/>
      <c r="C331" s="115"/>
      <c r="D331" s="115"/>
      <c r="E331" s="115"/>
      <c r="F331" s="147"/>
      <c r="G331" s="147"/>
    </row>
    <row r="332" spans="1:7">
      <c r="A332" s="115"/>
      <c r="B332" s="145"/>
      <c r="C332" s="115"/>
      <c r="D332" s="115"/>
      <c r="E332" s="115"/>
      <c r="F332" s="147"/>
      <c r="G332" s="147"/>
    </row>
    <row r="333" spans="1:7">
      <c r="A333" s="115"/>
      <c r="B333" s="145"/>
      <c r="C333" s="115"/>
      <c r="D333" s="115"/>
      <c r="E333" s="115"/>
      <c r="F333" s="147"/>
      <c r="G333" s="147"/>
    </row>
    <row r="334" spans="1:7">
      <c r="A334" s="115"/>
      <c r="B334" s="145"/>
      <c r="C334" s="115"/>
      <c r="D334" s="115"/>
      <c r="E334" s="115"/>
      <c r="F334" s="147"/>
      <c r="G334" s="147"/>
    </row>
    <row r="335" spans="1:7">
      <c r="A335" s="115"/>
      <c r="B335" s="145"/>
      <c r="C335" s="115"/>
      <c r="D335" s="115"/>
      <c r="E335" s="115"/>
      <c r="F335" s="147"/>
      <c r="G335" s="147"/>
    </row>
    <row r="336" spans="1:7">
      <c r="A336" s="115"/>
      <c r="B336" s="145"/>
      <c r="C336" s="115"/>
      <c r="D336" s="115"/>
      <c r="E336" s="115"/>
      <c r="F336" s="147"/>
      <c r="G336" s="147"/>
    </row>
    <row r="337" spans="1:7">
      <c r="A337" s="115"/>
      <c r="B337" s="145"/>
      <c r="C337" s="115"/>
      <c r="D337" s="115"/>
      <c r="E337" s="115"/>
      <c r="F337" s="147"/>
      <c r="G337" s="147"/>
    </row>
    <row r="338" spans="1:7">
      <c r="A338" s="115"/>
      <c r="B338" s="145"/>
      <c r="C338" s="115"/>
      <c r="D338" s="115"/>
      <c r="E338" s="115"/>
      <c r="F338" s="147"/>
      <c r="G338" s="147"/>
    </row>
    <row r="339" spans="1:7">
      <c r="A339" s="115"/>
      <c r="B339" s="145"/>
      <c r="C339" s="115"/>
      <c r="D339" s="115"/>
      <c r="E339" s="115"/>
      <c r="F339" s="147"/>
      <c r="G339" s="147"/>
    </row>
    <row r="340" spans="1:7">
      <c r="A340" s="115"/>
      <c r="B340" s="145"/>
      <c r="C340" s="115"/>
      <c r="D340" s="115"/>
      <c r="E340" s="115"/>
      <c r="F340" s="147"/>
      <c r="G340" s="147"/>
    </row>
    <row r="341" spans="1:7">
      <c r="A341" s="115"/>
      <c r="B341" s="145"/>
      <c r="C341" s="115"/>
      <c r="D341" s="115"/>
      <c r="E341" s="115"/>
      <c r="F341" s="147"/>
      <c r="G341" s="147"/>
    </row>
    <row r="342" spans="1:7">
      <c r="A342" s="115"/>
      <c r="B342" s="145"/>
      <c r="C342" s="115"/>
      <c r="D342" s="115"/>
      <c r="E342" s="115"/>
      <c r="F342" s="147"/>
      <c r="G342" s="147"/>
    </row>
    <row r="343" spans="1:7">
      <c r="A343" s="115"/>
      <c r="B343" s="145"/>
      <c r="C343" s="115"/>
      <c r="D343" s="115"/>
      <c r="E343" s="115"/>
      <c r="F343" s="147"/>
      <c r="G343" s="147"/>
    </row>
    <row r="344" spans="1:7">
      <c r="A344" s="115"/>
      <c r="B344" s="145"/>
      <c r="C344" s="115"/>
      <c r="D344" s="115"/>
      <c r="E344" s="115"/>
      <c r="F344" s="147"/>
      <c r="G344" s="147"/>
    </row>
    <row r="345" spans="1:7">
      <c r="A345" s="115"/>
      <c r="B345" s="145"/>
      <c r="C345" s="115"/>
      <c r="D345" s="115"/>
      <c r="E345" s="115"/>
      <c r="F345" s="147"/>
      <c r="G345" s="147"/>
    </row>
    <row r="346" spans="1:7">
      <c r="A346" s="115"/>
      <c r="B346" s="145"/>
      <c r="C346" s="115"/>
      <c r="D346" s="115"/>
      <c r="E346" s="115"/>
      <c r="F346" s="147"/>
      <c r="G346" s="147"/>
    </row>
    <row r="347" spans="1:7">
      <c r="A347" s="115"/>
      <c r="B347" s="145"/>
      <c r="C347" s="115"/>
      <c r="D347" s="115"/>
      <c r="E347" s="115"/>
      <c r="F347" s="147"/>
      <c r="G347" s="147"/>
    </row>
    <row r="348" spans="1:7">
      <c r="A348" s="115"/>
      <c r="B348" s="145"/>
      <c r="C348" s="115"/>
      <c r="D348" s="115"/>
      <c r="E348" s="115"/>
      <c r="F348" s="147"/>
      <c r="G348" s="147"/>
    </row>
    <row r="349" spans="1:7">
      <c r="A349" s="115"/>
      <c r="B349" s="145"/>
      <c r="C349" s="115"/>
      <c r="D349" s="115"/>
      <c r="E349" s="115"/>
      <c r="F349" s="147"/>
      <c r="G349" s="147"/>
    </row>
    <row r="350" spans="1:7">
      <c r="A350" s="115"/>
      <c r="B350" s="145"/>
      <c r="C350" s="115"/>
      <c r="D350" s="115"/>
      <c r="E350" s="115"/>
      <c r="F350" s="147"/>
      <c r="G350" s="147"/>
    </row>
    <row r="351" spans="1:7">
      <c r="A351" s="115"/>
      <c r="B351" s="145"/>
      <c r="C351" s="115"/>
      <c r="D351" s="115"/>
      <c r="E351" s="115"/>
      <c r="F351" s="147"/>
      <c r="G351" s="147"/>
    </row>
    <row r="352" spans="1:7">
      <c r="A352" s="115"/>
      <c r="B352" s="145"/>
      <c r="C352" s="115"/>
      <c r="D352" s="115"/>
      <c r="E352" s="115"/>
      <c r="F352" s="147"/>
      <c r="G352" s="147"/>
    </row>
    <row r="353" spans="1:7">
      <c r="A353" s="115"/>
      <c r="B353" s="145"/>
      <c r="C353" s="115"/>
      <c r="D353" s="115"/>
      <c r="E353" s="115"/>
      <c r="F353" s="147"/>
      <c r="G353" s="147"/>
    </row>
    <row r="354" spans="1:7">
      <c r="A354" s="115"/>
      <c r="B354" s="145"/>
      <c r="C354" s="115"/>
      <c r="D354" s="115"/>
      <c r="E354" s="115"/>
      <c r="F354" s="147"/>
      <c r="G354" s="147"/>
    </row>
    <row r="355" spans="1:7">
      <c r="A355" s="115"/>
      <c r="B355" s="145"/>
      <c r="C355" s="115"/>
      <c r="D355" s="115"/>
      <c r="E355" s="115"/>
      <c r="F355" s="147"/>
      <c r="G355" s="147"/>
    </row>
    <row r="356" spans="1:7">
      <c r="A356" s="115"/>
      <c r="B356" s="145"/>
      <c r="C356" s="115"/>
      <c r="D356" s="115"/>
      <c r="E356" s="115"/>
      <c r="F356" s="147"/>
      <c r="G356" s="147"/>
    </row>
    <row r="357" spans="1:7">
      <c r="A357" s="115"/>
      <c r="B357" s="145"/>
      <c r="C357" s="115"/>
      <c r="D357" s="115"/>
      <c r="E357" s="115"/>
      <c r="F357" s="147"/>
      <c r="G357" s="147"/>
    </row>
    <row r="358" spans="1:7">
      <c r="A358" s="115"/>
      <c r="B358" s="145"/>
      <c r="C358" s="115"/>
      <c r="D358" s="115"/>
      <c r="E358" s="115"/>
      <c r="F358" s="147"/>
      <c r="G358" s="147"/>
    </row>
    <row r="359" spans="1:7">
      <c r="A359" s="115"/>
      <c r="B359" s="145"/>
      <c r="C359" s="115"/>
      <c r="D359" s="115"/>
      <c r="E359" s="115"/>
      <c r="F359" s="147"/>
      <c r="G359" s="147"/>
    </row>
    <row r="360" spans="1:7">
      <c r="A360" s="115"/>
      <c r="B360" s="145"/>
      <c r="C360" s="115"/>
      <c r="D360" s="115"/>
      <c r="E360" s="115"/>
      <c r="F360" s="147"/>
      <c r="G360" s="147"/>
    </row>
    <row r="361" spans="1:7">
      <c r="A361" s="115"/>
      <c r="B361" s="145"/>
      <c r="C361" s="115"/>
      <c r="D361" s="115"/>
      <c r="E361" s="115"/>
      <c r="F361" s="147"/>
      <c r="G361" s="147"/>
    </row>
    <row r="362" spans="1:7">
      <c r="A362" s="115"/>
      <c r="B362" s="145"/>
      <c r="C362" s="115"/>
      <c r="D362" s="115"/>
      <c r="E362" s="115"/>
      <c r="F362" s="147"/>
      <c r="G362" s="147"/>
    </row>
    <row r="363" spans="1:7">
      <c r="A363" s="115"/>
      <c r="B363" s="145"/>
      <c r="C363" s="115"/>
      <c r="D363" s="115"/>
      <c r="E363" s="115"/>
      <c r="F363" s="147"/>
      <c r="G363" s="147"/>
    </row>
    <row r="364" spans="1:7">
      <c r="A364" s="115"/>
      <c r="B364" s="145"/>
      <c r="C364" s="115"/>
      <c r="D364" s="115"/>
      <c r="E364" s="115"/>
      <c r="F364" s="147"/>
      <c r="G364" s="147"/>
    </row>
    <row r="365" spans="1:7">
      <c r="A365" s="115"/>
      <c r="B365" s="145"/>
      <c r="C365" s="115"/>
      <c r="D365" s="115"/>
      <c r="E365" s="115"/>
      <c r="F365" s="147"/>
      <c r="G365" s="147"/>
    </row>
    <row r="366" spans="1:7">
      <c r="A366" s="115"/>
      <c r="B366" s="145"/>
      <c r="C366" s="115"/>
      <c r="D366" s="115"/>
      <c r="E366" s="115"/>
      <c r="F366" s="147"/>
      <c r="G366" s="147"/>
    </row>
    <row r="367" spans="1:7">
      <c r="A367" s="115"/>
      <c r="B367" s="145"/>
      <c r="C367" s="115"/>
      <c r="D367" s="115"/>
      <c r="E367" s="115"/>
      <c r="F367" s="147"/>
      <c r="G367" s="147"/>
    </row>
    <row r="368" spans="1:7">
      <c r="A368" s="115"/>
      <c r="B368" s="145"/>
      <c r="C368" s="115"/>
      <c r="D368" s="115"/>
      <c r="E368" s="115"/>
      <c r="F368" s="147"/>
      <c r="G368" s="147"/>
    </row>
    <row r="369" spans="1:7">
      <c r="A369" s="115"/>
      <c r="B369" s="145"/>
      <c r="C369" s="115"/>
      <c r="D369" s="115"/>
      <c r="E369" s="115"/>
      <c r="F369" s="147"/>
      <c r="G369" s="147"/>
    </row>
    <row r="370" spans="1:7">
      <c r="A370" s="115"/>
      <c r="B370" s="145"/>
      <c r="C370" s="115"/>
      <c r="D370" s="115"/>
      <c r="E370" s="115"/>
      <c r="F370" s="147"/>
      <c r="G370" s="147"/>
    </row>
    <row r="371" spans="1:7">
      <c r="A371" s="115"/>
      <c r="B371" s="145"/>
      <c r="C371" s="115"/>
      <c r="D371" s="115"/>
      <c r="E371" s="115"/>
      <c r="F371" s="147"/>
      <c r="G371" s="147"/>
    </row>
    <row r="372" spans="1:7">
      <c r="A372" s="115"/>
      <c r="B372" s="145"/>
      <c r="C372" s="115"/>
      <c r="D372" s="115"/>
      <c r="E372" s="115"/>
      <c r="F372" s="147"/>
      <c r="G372" s="147"/>
    </row>
    <row r="373" spans="1:7">
      <c r="A373" s="115"/>
      <c r="B373" s="145"/>
      <c r="C373" s="115"/>
      <c r="D373" s="115"/>
      <c r="E373" s="115"/>
      <c r="F373" s="147"/>
      <c r="G373" s="147"/>
    </row>
    <row r="374" spans="1:7">
      <c r="A374" s="115"/>
      <c r="B374" s="145"/>
      <c r="C374" s="115"/>
      <c r="D374" s="115"/>
      <c r="E374" s="115"/>
      <c r="F374" s="147"/>
      <c r="G374" s="147"/>
    </row>
    <row r="375" spans="1:7">
      <c r="A375" s="115"/>
      <c r="B375" s="145"/>
      <c r="C375" s="115"/>
      <c r="D375" s="115"/>
      <c r="E375" s="115"/>
      <c r="F375" s="147"/>
      <c r="G375" s="147"/>
    </row>
    <row r="376" spans="1:7">
      <c r="A376" s="115"/>
      <c r="B376" s="145"/>
      <c r="C376" s="115"/>
      <c r="D376" s="115"/>
      <c r="E376" s="115"/>
      <c r="F376" s="147"/>
      <c r="G376" s="147"/>
    </row>
    <row r="377" spans="1:7">
      <c r="A377" s="115"/>
      <c r="B377" s="145"/>
      <c r="C377" s="115"/>
      <c r="D377" s="115"/>
      <c r="E377" s="115"/>
      <c r="F377" s="147"/>
      <c r="G377" s="147"/>
    </row>
    <row r="378" spans="1:7">
      <c r="A378" s="115"/>
      <c r="B378" s="145"/>
      <c r="C378" s="115"/>
      <c r="D378" s="115"/>
      <c r="E378" s="115"/>
      <c r="F378" s="147"/>
      <c r="G378" s="147"/>
    </row>
    <row r="379" spans="1:7">
      <c r="A379" s="115"/>
      <c r="B379" s="145"/>
      <c r="C379" s="115"/>
      <c r="D379" s="115"/>
      <c r="E379" s="115"/>
      <c r="F379" s="147"/>
      <c r="G379" s="147"/>
    </row>
    <row r="380" spans="1:7">
      <c r="A380" s="115"/>
      <c r="B380" s="145"/>
      <c r="C380" s="115"/>
      <c r="D380" s="115"/>
      <c r="E380" s="115"/>
      <c r="F380" s="147"/>
      <c r="G380" s="147"/>
    </row>
    <row r="381" spans="1:7">
      <c r="A381" s="115"/>
      <c r="B381" s="145"/>
      <c r="C381" s="115"/>
      <c r="D381" s="115"/>
      <c r="E381" s="115"/>
      <c r="F381" s="147"/>
      <c r="G381" s="147"/>
    </row>
    <row r="382" spans="1:7">
      <c r="A382" s="115"/>
      <c r="B382" s="145"/>
      <c r="C382" s="115"/>
      <c r="D382" s="115"/>
      <c r="E382" s="115"/>
      <c r="F382" s="147"/>
      <c r="G382" s="147"/>
    </row>
    <row r="383" spans="1:7">
      <c r="A383" s="115"/>
      <c r="B383" s="145"/>
      <c r="C383" s="115"/>
      <c r="D383" s="115"/>
      <c r="E383" s="115"/>
      <c r="F383" s="147"/>
      <c r="G383" s="147"/>
    </row>
    <row r="384" spans="1:7">
      <c r="A384" s="115"/>
      <c r="B384" s="145"/>
      <c r="C384" s="115"/>
      <c r="D384" s="115"/>
      <c r="E384" s="115"/>
      <c r="F384" s="147"/>
      <c r="G384" s="147"/>
    </row>
    <row r="385" spans="1:7">
      <c r="A385" s="115"/>
      <c r="B385" s="145"/>
      <c r="C385" s="115"/>
      <c r="D385" s="115"/>
      <c r="E385" s="115"/>
      <c r="F385" s="147"/>
      <c r="G385" s="147"/>
    </row>
    <row r="386" spans="1:7">
      <c r="A386" s="115"/>
      <c r="B386" s="145"/>
      <c r="C386" s="115"/>
      <c r="D386" s="115"/>
      <c r="E386" s="115"/>
      <c r="F386" s="147"/>
      <c r="G386" s="147"/>
    </row>
    <row r="387" spans="1:7">
      <c r="A387" s="115"/>
      <c r="B387" s="145"/>
      <c r="C387" s="115"/>
      <c r="D387" s="115"/>
      <c r="E387" s="115"/>
      <c r="F387" s="147"/>
      <c r="G387" s="147"/>
    </row>
    <row r="388" spans="1:7">
      <c r="A388" s="115"/>
      <c r="B388" s="145"/>
      <c r="C388" s="115"/>
      <c r="D388" s="115"/>
      <c r="E388" s="115"/>
      <c r="F388" s="147"/>
      <c r="G388" s="147"/>
    </row>
    <row r="389" spans="1:7">
      <c r="A389" s="115"/>
      <c r="B389" s="145"/>
      <c r="C389" s="115"/>
      <c r="D389" s="115"/>
      <c r="E389" s="115"/>
      <c r="F389" s="147"/>
      <c r="G389" s="147"/>
    </row>
    <row r="390" spans="1:7">
      <c r="A390" s="115"/>
      <c r="B390" s="145"/>
      <c r="C390" s="115"/>
      <c r="D390" s="115"/>
      <c r="E390" s="115"/>
      <c r="F390" s="147"/>
      <c r="G390" s="147"/>
    </row>
    <row r="391" spans="1:7">
      <c r="A391" s="115"/>
      <c r="B391" s="145"/>
      <c r="C391" s="115"/>
      <c r="D391" s="115"/>
      <c r="E391" s="115"/>
      <c r="F391" s="147"/>
      <c r="G391" s="147"/>
    </row>
    <row r="392" spans="1:7">
      <c r="A392" s="115"/>
      <c r="B392" s="145"/>
      <c r="C392" s="115"/>
      <c r="D392" s="115"/>
      <c r="E392" s="115"/>
      <c r="F392" s="147"/>
      <c r="G392" s="147"/>
    </row>
    <row r="393" spans="1:7">
      <c r="A393" s="115"/>
      <c r="B393" s="145"/>
      <c r="C393" s="115"/>
      <c r="D393" s="115"/>
      <c r="E393" s="115"/>
      <c r="F393" s="147"/>
      <c r="G393" s="147"/>
    </row>
    <row r="394" spans="1:7">
      <c r="A394" s="115"/>
      <c r="B394" s="145"/>
      <c r="C394" s="115"/>
      <c r="D394" s="115"/>
      <c r="E394" s="115"/>
      <c r="F394" s="147"/>
      <c r="G394" s="147"/>
    </row>
    <row r="395" spans="1:7">
      <c r="A395" s="115"/>
      <c r="B395" s="145"/>
      <c r="C395" s="115"/>
      <c r="D395" s="115"/>
      <c r="E395" s="115"/>
      <c r="F395" s="147"/>
      <c r="G395" s="147"/>
    </row>
    <row r="396" spans="1:7">
      <c r="A396" s="115"/>
      <c r="B396" s="145"/>
      <c r="C396" s="115"/>
      <c r="D396" s="115"/>
      <c r="E396" s="115"/>
      <c r="F396" s="147"/>
      <c r="G396" s="147"/>
    </row>
    <row r="397" spans="1:7">
      <c r="A397" s="115"/>
      <c r="B397" s="145"/>
      <c r="C397" s="115"/>
      <c r="D397" s="115"/>
      <c r="E397" s="115"/>
      <c r="F397" s="147"/>
      <c r="G397" s="147"/>
    </row>
    <row r="398" spans="1:7">
      <c r="A398" s="115"/>
      <c r="B398" s="145"/>
      <c r="C398" s="115"/>
      <c r="D398" s="115"/>
      <c r="E398" s="115"/>
      <c r="F398" s="147"/>
      <c r="G398" s="147"/>
    </row>
    <row r="399" spans="1:7">
      <c r="A399" s="115"/>
      <c r="B399" s="145"/>
      <c r="C399" s="115"/>
      <c r="D399" s="115"/>
      <c r="E399" s="115"/>
      <c r="F399" s="147"/>
      <c r="G399" s="147"/>
    </row>
    <row r="400" spans="1:7">
      <c r="A400" s="115"/>
      <c r="B400" s="145"/>
      <c r="C400" s="115"/>
      <c r="D400" s="115"/>
      <c r="E400" s="115"/>
      <c r="F400" s="147"/>
      <c r="G400" s="147"/>
    </row>
    <row r="401" spans="1:7">
      <c r="A401" s="115"/>
      <c r="B401" s="145"/>
      <c r="C401" s="115"/>
      <c r="D401" s="115"/>
      <c r="E401" s="115"/>
      <c r="F401" s="147"/>
      <c r="G401" s="147"/>
    </row>
    <row r="402" spans="1:7">
      <c r="A402" s="115"/>
      <c r="B402" s="145"/>
      <c r="C402" s="115"/>
      <c r="D402" s="115"/>
      <c r="E402" s="115"/>
      <c r="F402" s="147"/>
      <c r="G402" s="147"/>
    </row>
    <row r="403" spans="1:7">
      <c r="A403" s="115"/>
      <c r="B403" s="145"/>
      <c r="C403" s="115"/>
      <c r="D403" s="115"/>
      <c r="E403" s="115"/>
      <c r="F403" s="147"/>
      <c r="G403" s="147"/>
    </row>
    <row r="404" spans="1:7">
      <c r="A404" s="115"/>
      <c r="B404" s="145"/>
      <c r="C404" s="115"/>
      <c r="D404" s="115"/>
      <c r="E404" s="115"/>
      <c r="F404" s="147"/>
      <c r="G404" s="147"/>
    </row>
    <row r="405" spans="1:7">
      <c r="A405" s="115"/>
      <c r="B405" s="145"/>
      <c r="C405" s="115"/>
      <c r="D405" s="115"/>
      <c r="E405" s="115"/>
      <c r="F405" s="147"/>
      <c r="G405" s="147"/>
    </row>
    <row r="406" spans="1:7">
      <c r="A406" s="115"/>
      <c r="B406" s="145"/>
      <c r="C406" s="115"/>
      <c r="D406" s="115"/>
      <c r="E406" s="115"/>
      <c r="F406" s="147"/>
      <c r="G406" s="147"/>
    </row>
    <row r="407" spans="1:7">
      <c r="A407" s="115"/>
      <c r="B407" s="145"/>
      <c r="C407" s="115"/>
      <c r="D407" s="115"/>
      <c r="E407" s="115"/>
      <c r="F407" s="147"/>
      <c r="G407" s="147"/>
    </row>
    <row r="408" spans="1:7">
      <c r="A408" s="115"/>
      <c r="B408" s="145"/>
      <c r="C408" s="115"/>
      <c r="D408" s="115"/>
      <c r="E408" s="115"/>
      <c r="F408" s="147"/>
      <c r="G408" s="147"/>
    </row>
    <row r="409" spans="1:7">
      <c r="A409" s="115"/>
      <c r="B409" s="145"/>
      <c r="C409" s="115"/>
      <c r="D409" s="115"/>
      <c r="E409" s="115"/>
      <c r="F409" s="147"/>
      <c r="G409" s="147"/>
    </row>
    <row r="410" spans="1:7">
      <c r="A410" s="115"/>
      <c r="B410" s="145"/>
      <c r="C410" s="115"/>
      <c r="D410" s="115"/>
      <c r="E410" s="115"/>
      <c r="F410" s="147"/>
      <c r="G410" s="147"/>
    </row>
    <row r="411" spans="1:7">
      <c r="A411" s="115"/>
      <c r="B411" s="145"/>
      <c r="C411" s="115"/>
      <c r="D411" s="115"/>
      <c r="E411" s="115"/>
      <c r="F411" s="147"/>
      <c r="G411" s="147"/>
    </row>
    <row r="412" spans="1:7">
      <c r="A412" s="115"/>
      <c r="B412" s="145"/>
      <c r="C412" s="115"/>
      <c r="D412" s="115"/>
      <c r="E412" s="115"/>
      <c r="F412" s="147"/>
      <c r="G412" s="147"/>
    </row>
    <row r="413" spans="1:7">
      <c r="A413" s="115"/>
      <c r="B413" s="145"/>
      <c r="C413" s="115"/>
      <c r="D413" s="115"/>
      <c r="E413" s="115"/>
      <c r="F413" s="147"/>
      <c r="G413" s="147"/>
    </row>
    <row r="414" spans="1:7">
      <c r="A414" s="115"/>
      <c r="B414" s="145"/>
      <c r="C414" s="115"/>
      <c r="D414" s="115"/>
      <c r="E414" s="115"/>
      <c r="F414" s="147"/>
      <c r="G414" s="147"/>
    </row>
    <row r="415" spans="1:7">
      <c r="A415" s="115"/>
      <c r="B415" s="145"/>
      <c r="C415" s="115"/>
      <c r="D415" s="115"/>
      <c r="E415" s="115"/>
      <c r="F415" s="147"/>
      <c r="G415" s="147"/>
    </row>
    <row r="416" spans="1:7">
      <c r="A416" s="115"/>
      <c r="B416" s="145"/>
      <c r="C416" s="115"/>
      <c r="D416" s="115"/>
      <c r="E416" s="115"/>
      <c r="F416" s="147"/>
      <c r="G416" s="147"/>
    </row>
    <row r="417" spans="1:7">
      <c r="A417" s="115"/>
      <c r="B417" s="145"/>
      <c r="C417" s="115"/>
      <c r="D417" s="115"/>
      <c r="E417" s="115"/>
      <c r="F417" s="147"/>
      <c r="G417" s="147"/>
    </row>
    <row r="418" spans="1:7">
      <c r="A418" s="115"/>
      <c r="B418" s="145"/>
      <c r="C418" s="115"/>
      <c r="D418" s="115"/>
      <c r="E418" s="115"/>
      <c r="F418" s="147"/>
      <c r="G418" s="147"/>
    </row>
    <row r="419" spans="1:7">
      <c r="A419" s="115"/>
      <c r="B419" s="145"/>
      <c r="C419" s="115"/>
      <c r="D419" s="115"/>
      <c r="E419" s="115"/>
      <c r="F419" s="147"/>
      <c r="G419" s="147"/>
    </row>
    <row r="420" spans="1:7">
      <c r="A420" s="115"/>
      <c r="B420" s="145"/>
      <c r="C420" s="115"/>
      <c r="D420" s="115"/>
      <c r="E420" s="115"/>
      <c r="F420" s="147"/>
      <c r="G420" s="147"/>
    </row>
    <row r="421" spans="1:7">
      <c r="A421" s="115"/>
      <c r="B421" s="145"/>
      <c r="C421" s="115"/>
      <c r="D421" s="115"/>
      <c r="E421" s="115"/>
      <c r="F421" s="147"/>
      <c r="G421" s="147"/>
    </row>
    <row r="422" spans="1:7">
      <c r="A422" s="115"/>
      <c r="B422" s="145"/>
      <c r="C422" s="115"/>
      <c r="D422" s="115"/>
      <c r="E422" s="115"/>
      <c r="F422" s="147"/>
      <c r="G422" s="147"/>
    </row>
    <row r="423" spans="1:7">
      <c r="A423" s="115"/>
      <c r="B423" s="145"/>
      <c r="C423" s="115"/>
      <c r="D423" s="115"/>
      <c r="E423" s="115"/>
      <c r="F423" s="147"/>
      <c r="G423" s="147"/>
    </row>
    <row r="424" spans="1:7">
      <c r="A424" s="115"/>
      <c r="B424" s="145"/>
      <c r="C424" s="115"/>
      <c r="D424" s="115"/>
      <c r="E424" s="115"/>
      <c r="F424" s="147"/>
      <c r="G424" s="147"/>
    </row>
    <row r="425" spans="1:7">
      <c r="A425" s="115"/>
      <c r="B425" s="145"/>
      <c r="C425" s="115"/>
      <c r="D425" s="115"/>
      <c r="E425" s="115"/>
      <c r="F425" s="147"/>
      <c r="G425" s="147"/>
    </row>
    <row r="426" spans="1:7">
      <c r="A426" s="115"/>
      <c r="B426" s="145"/>
      <c r="C426" s="115"/>
      <c r="D426" s="115"/>
      <c r="E426" s="115"/>
      <c r="F426" s="147"/>
      <c r="G426" s="147"/>
    </row>
    <row r="427" spans="1:7">
      <c r="A427" s="115"/>
      <c r="B427" s="145"/>
      <c r="C427" s="115"/>
      <c r="D427" s="115"/>
      <c r="E427" s="115"/>
      <c r="F427" s="147"/>
      <c r="G427" s="147"/>
    </row>
    <row r="428" spans="1:7">
      <c r="A428" s="115"/>
      <c r="B428" s="145"/>
      <c r="C428" s="115"/>
      <c r="D428" s="115"/>
      <c r="E428" s="115"/>
      <c r="F428" s="147"/>
      <c r="G428" s="147"/>
    </row>
    <row r="429" spans="1:7">
      <c r="A429" s="115"/>
      <c r="B429" s="145"/>
      <c r="C429" s="115"/>
      <c r="D429" s="115"/>
      <c r="E429" s="115"/>
      <c r="F429" s="147"/>
      <c r="G429" s="147"/>
    </row>
    <row r="430" spans="1:7">
      <c r="A430" s="115"/>
      <c r="B430" s="145"/>
      <c r="C430" s="115"/>
      <c r="D430" s="115"/>
      <c r="E430" s="115"/>
      <c r="F430" s="147"/>
      <c r="G430" s="147"/>
    </row>
    <row r="431" spans="1:7">
      <c r="A431" s="115"/>
      <c r="B431" s="145"/>
      <c r="C431" s="115"/>
      <c r="D431" s="115"/>
      <c r="E431" s="115"/>
      <c r="F431" s="147"/>
      <c r="G431" s="147"/>
    </row>
    <row r="432" spans="1:7">
      <c r="A432" s="115"/>
      <c r="B432" s="145"/>
      <c r="C432" s="115"/>
      <c r="D432" s="115"/>
      <c r="E432" s="115"/>
      <c r="F432" s="147"/>
      <c r="G432" s="147"/>
    </row>
    <row r="433" spans="1:7">
      <c r="A433" s="115"/>
      <c r="B433" s="145"/>
      <c r="C433" s="115"/>
      <c r="D433" s="115"/>
      <c r="E433" s="115"/>
      <c r="F433" s="147"/>
      <c r="G433" s="147"/>
    </row>
    <row r="434" spans="1:7">
      <c r="A434" s="115"/>
      <c r="B434" s="145"/>
      <c r="C434" s="115"/>
      <c r="D434" s="115"/>
      <c r="E434" s="115"/>
      <c r="F434" s="147"/>
      <c r="G434" s="147"/>
    </row>
    <row r="435" spans="1:7">
      <c r="A435" s="115"/>
      <c r="B435" s="145"/>
      <c r="C435" s="115"/>
      <c r="D435" s="115"/>
      <c r="E435" s="115"/>
      <c r="F435" s="147"/>
      <c r="G435" s="147"/>
    </row>
    <row r="436" spans="1:7">
      <c r="A436" s="115"/>
      <c r="B436" s="145"/>
      <c r="C436" s="115"/>
      <c r="D436" s="115"/>
      <c r="E436" s="115"/>
      <c r="F436" s="147"/>
      <c r="G436" s="147"/>
    </row>
    <row r="437" spans="1:7">
      <c r="A437" s="115"/>
      <c r="B437" s="145"/>
      <c r="C437" s="115"/>
      <c r="D437" s="115"/>
      <c r="E437" s="115"/>
      <c r="F437" s="147"/>
      <c r="G437" s="147"/>
    </row>
    <row r="438" spans="1:7">
      <c r="A438" s="115"/>
      <c r="B438" s="145"/>
      <c r="C438" s="115"/>
      <c r="D438" s="115"/>
      <c r="E438" s="115"/>
      <c r="F438" s="147"/>
      <c r="G438" s="147"/>
    </row>
    <row r="439" spans="1:7">
      <c r="A439" s="115"/>
      <c r="B439" s="145"/>
      <c r="C439" s="115"/>
      <c r="D439" s="115"/>
      <c r="E439" s="115"/>
      <c r="F439" s="147"/>
      <c r="G439" s="147"/>
    </row>
    <row r="440" spans="1:7">
      <c r="A440" s="115"/>
      <c r="B440" s="145"/>
      <c r="C440" s="115"/>
      <c r="D440" s="115"/>
      <c r="E440" s="115"/>
      <c r="F440" s="147"/>
      <c r="G440" s="147"/>
    </row>
    <row r="441" spans="1:7">
      <c r="A441" s="115"/>
      <c r="B441" s="145"/>
      <c r="C441" s="115"/>
      <c r="D441" s="115"/>
      <c r="E441" s="115"/>
      <c r="F441" s="147"/>
      <c r="G441" s="147"/>
    </row>
    <row r="442" spans="1:7">
      <c r="A442" s="115"/>
      <c r="B442" s="145"/>
      <c r="C442" s="115"/>
      <c r="D442" s="115"/>
      <c r="E442" s="115"/>
      <c r="F442" s="147"/>
      <c r="G442" s="147"/>
    </row>
    <row r="443" spans="1:7">
      <c r="A443" s="115"/>
      <c r="B443" s="145"/>
      <c r="C443" s="115"/>
      <c r="D443" s="115"/>
      <c r="E443" s="115"/>
      <c r="F443" s="147"/>
      <c r="G443" s="147"/>
    </row>
    <row r="444" spans="1:7">
      <c r="A444" s="115"/>
      <c r="B444" s="145"/>
      <c r="C444" s="115"/>
      <c r="D444" s="115"/>
      <c r="E444" s="115"/>
      <c r="F444" s="147"/>
      <c r="G444" s="147"/>
    </row>
    <row r="445" spans="1:7">
      <c r="A445" s="115"/>
      <c r="B445" s="145"/>
      <c r="C445" s="115"/>
      <c r="D445" s="115"/>
      <c r="E445" s="115"/>
      <c r="F445" s="147"/>
      <c r="G445" s="147"/>
    </row>
    <row r="446" spans="1:7">
      <c r="A446" s="115"/>
      <c r="B446" s="145"/>
      <c r="C446" s="115"/>
      <c r="D446" s="115"/>
      <c r="E446" s="115"/>
      <c r="F446" s="147"/>
      <c r="G446" s="147"/>
    </row>
    <row r="447" spans="1:7">
      <c r="A447" s="115"/>
      <c r="B447" s="145"/>
      <c r="C447" s="115"/>
      <c r="D447" s="115"/>
      <c r="E447" s="115"/>
      <c r="F447" s="147"/>
      <c r="G447" s="147"/>
    </row>
    <row r="448" spans="1:7">
      <c r="A448" s="115"/>
      <c r="B448" s="145"/>
      <c r="C448" s="115"/>
      <c r="D448" s="115"/>
      <c r="E448" s="115"/>
      <c r="F448" s="147"/>
      <c r="G448" s="147"/>
    </row>
    <row r="449" spans="1:7">
      <c r="A449" s="115"/>
      <c r="B449" s="145"/>
      <c r="C449" s="115"/>
      <c r="D449" s="115"/>
      <c r="E449" s="115"/>
      <c r="F449" s="147"/>
      <c r="G449" s="147"/>
    </row>
    <row r="450" spans="1:7">
      <c r="A450" s="115"/>
      <c r="B450" s="145"/>
      <c r="C450" s="115"/>
      <c r="D450" s="115"/>
      <c r="E450" s="115"/>
      <c r="F450" s="147"/>
      <c r="G450" s="147"/>
    </row>
    <row r="451" spans="1:7">
      <c r="A451" s="115"/>
      <c r="B451" s="145"/>
      <c r="C451" s="115"/>
      <c r="D451" s="115"/>
      <c r="E451" s="115"/>
      <c r="F451" s="147"/>
      <c r="G451" s="147"/>
    </row>
    <row r="452" spans="1:7">
      <c r="A452" s="115"/>
      <c r="B452" s="145"/>
      <c r="C452" s="115"/>
      <c r="D452" s="115"/>
      <c r="E452" s="115"/>
      <c r="F452" s="147"/>
      <c r="G452" s="147"/>
    </row>
    <row r="453" spans="1:7">
      <c r="A453" s="115"/>
      <c r="B453" s="145"/>
      <c r="C453" s="115"/>
      <c r="D453" s="115"/>
      <c r="E453" s="115"/>
      <c r="F453" s="147"/>
      <c r="G453" s="147"/>
    </row>
    <row r="454" spans="1:7">
      <c r="A454" s="115"/>
      <c r="B454" s="145"/>
      <c r="C454" s="115"/>
      <c r="D454" s="115"/>
      <c r="E454" s="115"/>
      <c r="F454" s="147"/>
      <c r="G454" s="147"/>
    </row>
    <row r="455" spans="1:7">
      <c r="A455" s="115"/>
      <c r="B455" s="145"/>
      <c r="C455" s="115"/>
      <c r="D455" s="115"/>
      <c r="E455" s="115"/>
      <c r="F455" s="147"/>
      <c r="G455" s="147"/>
    </row>
    <row r="456" spans="1:7">
      <c r="A456" s="115"/>
      <c r="B456" s="145"/>
      <c r="C456" s="115"/>
      <c r="D456" s="115"/>
      <c r="E456" s="115"/>
      <c r="F456" s="147"/>
      <c r="G456" s="147"/>
    </row>
    <row r="457" spans="1:7">
      <c r="A457" s="115"/>
      <c r="B457" s="145"/>
      <c r="C457" s="115"/>
      <c r="D457" s="115"/>
      <c r="E457" s="115"/>
      <c r="F457" s="147"/>
      <c r="G457" s="147"/>
    </row>
    <row r="458" spans="1:7">
      <c r="A458" s="115"/>
      <c r="B458" s="145"/>
      <c r="C458" s="115"/>
      <c r="D458" s="115"/>
      <c r="E458" s="115"/>
      <c r="F458" s="147"/>
      <c r="G458" s="147"/>
    </row>
    <row r="459" spans="1:7">
      <c r="A459" s="115"/>
      <c r="B459" s="145"/>
      <c r="C459" s="115"/>
      <c r="D459" s="115"/>
      <c r="E459" s="115"/>
      <c r="F459" s="147"/>
      <c r="G459" s="147"/>
    </row>
    <row r="460" spans="1:7">
      <c r="A460" s="115"/>
      <c r="B460" s="145"/>
      <c r="C460" s="115"/>
      <c r="D460" s="115"/>
      <c r="E460" s="115"/>
      <c r="F460" s="147"/>
      <c r="G460" s="147"/>
    </row>
    <row r="461" spans="1:7">
      <c r="A461" s="115"/>
      <c r="B461" s="145"/>
      <c r="C461" s="115"/>
      <c r="D461" s="115"/>
      <c r="E461" s="115"/>
      <c r="F461" s="147"/>
      <c r="G461" s="147"/>
    </row>
    <row r="462" spans="1:7">
      <c r="A462" s="115"/>
      <c r="B462" s="145"/>
      <c r="C462" s="115"/>
      <c r="D462" s="115"/>
      <c r="E462" s="115"/>
      <c r="F462" s="147"/>
      <c r="G462" s="147"/>
    </row>
    <row r="463" spans="1:7">
      <c r="A463" s="115"/>
      <c r="B463" s="145"/>
      <c r="C463" s="115"/>
      <c r="D463" s="115"/>
      <c r="E463" s="115"/>
      <c r="F463" s="147"/>
      <c r="G463" s="147"/>
    </row>
    <row r="464" spans="1:7">
      <c r="A464" s="115"/>
      <c r="B464" s="145"/>
      <c r="C464" s="115"/>
      <c r="D464" s="115"/>
      <c r="E464" s="115"/>
      <c r="F464" s="147"/>
      <c r="G464" s="147"/>
    </row>
    <row r="465" spans="1:7">
      <c r="A465" s="115"/>
      <c r="B465" s="145"/>
      <c r="C465" s="115"/>
      <c r="D465" s="115"/>
      <c r="E465" s="115"/>
      <c r="F465" s="147"/>
      <c r="G465" s="147"/>
    </row>
    <row r="466" spans="1:7">
      <c r="A466" s="115"/>
      <c r="B466" s="145"/>
      <c r="C466" s="115"/>
      <c r="D466" s="115"/>
      <c r="E466" s="115"/>
      <c r="F466" s="147"/>
      <c r="G466" s="147"/>
    </row>
    <row r="467" spans="1:7">
      <c r="A467" s="115"/>
      <c r="B467" s="145"/>
      <c r="C467" s="115"/>
      <c r="D467" s="115"/>
      <c r="E467" s="115"/>
      <c r="F467" s="147"/>
      <c r="G467" s="147"/>
    </row>
    <row r="468" spans="1:7">
      <c r="A468" s="115"/>
      <c r="B468" s="145"/>
      <c r="C468" s="115"/>
      <c r="D468" s="115"/>
      <c r="E468" s="115"/>
      <c r="F468" s="147"/>
      <c r="G468" s="147"/>
    </row>
    <row r="469" spans="1:7">
      <c r="A469" s="115"/>
      <c r="B469" s="145"/>
      <c r="C469" s="115"/>
      <c r="D469" s="115"/>
      <c r="E469" s="115"/>
      <c r="F469" s="147"/>
      <c r="G469" s="147"/>
    </row>
    <row r="470" spans="1:7">
      <c r="A470" s="115"/>
      <c r="B470" s="145"/>
      <c r="C470" s="115"/>
      <c r="D470" s="115"/>
      <c r="E470" s="115"/>
      <c r="F470" s="147"/>
      <c r="G470" s="147"/>
    </row>
    <row r="471" spans="1:7">
      <c r="A471" s="115"/>
      <c r="B471" s="145"/>
      <c r="C471" s="115"/>
      <c r="D471" s="115"/>
      <c r="E471" s="115"/>
      <c r="F471" s="147"/>
      <c r="G471" s="147"/>
    </row>
    <row r="472" spans="1:7">
      <c r="A472" s="115"/>
      <c r="B472" s="145"/>
      <c r="C472" s="115"/>
      <c r="D472" s="115"/>
      <c r="E472" s="115"/>
      <c r="F472" s="147"/>
      <c r="G472" s="147"/>
    </row>
    <row r="473" spans="1:7">
      <c r="A473" s="115"/>
      <c r="B473" s="145"/>
      <c r="C473" s="115"/>
      <c r="D473" s="115"/>
      <c r="E473" s="115"/>
      <c r="F473" s="147"/>
      <c r="G473" s="147"/>
    </row>
    <row r="474" spans="1:7">
      <c r="A474" s="115"/>
      <c r="B474" s="145"/>
      <c r="C474" s="115"/>
      <c r="D474" s="115"/>
      <c r="E474" s="115"/>
      <c r="F474" s="147"/>
      <c r="G474" s="147"/>
    </row>
    <row r="475" spans="1:7">
      <c r="A475" s="115"/>
      <c r="B475" s="145"/>
      <c r="C475" s="115"/>
      <c r="D475" s="115"/>
      <c r="E475" s="115"/>
      <c r="F475" s="147"/>
      <c r="G475" s="147"/>
    </row>
    <row r="476" spans="1:7">
      <c r="A476" s="115"/>
      <c r="B476" s="145"/>
      <c r="C476" s="115"/>
      <c r="D476" s="115"/>
      <c r="E476" s="115"/>
      <c r="F476" s="147"/>
      <c r="G476" s="147"/>
    </row>
    <row r="477" spans="1:7">
      <c r="A477" s="115"/>
      <c r="B477" s="145"/>
      <c r="C477" s="115"/>
      <c r="D477" s="115"/>
      <c r="E477" s="115"/>
      <c r="F477" s="147"/>
      <c r="G477" s="147"/>
    </row>
    <row r="478" spans="1:7">
      <c r="A478" s="115"/>
      <c r="B478" s="145"/>
      <c r="C478" s="115"/>
      <c r="D478" s="115"/>
      <c r="E478" s="115"/>
      <c r="F478" s="147"/>
      <c r="G478" s="147"/>
    </row>
    <row r="479" spans="1:7">
      <c r="A479" s="115"/>
      <c r="B479" s="145"/>
      <c r="C479" s="115"/>
      <c r="D479" s="115"/>
      <c r="E479" s="115"/>
      <c r="F479" s="147"/>
      <c r="G479" s="147"/>
    </row>
    <row r="480" spans="1:7">
      <c r="A480" s="115"/>
      <c r="B480" s="145"/>
      <c r="C480" s="115"/>
      <c r="D480" s="115"/>
      <c r="E480" s="115"/>
      <c r="F480" s="147"/>
      <c r="G480" s="147"/>
    </row>
    <row r="481" spans="1:7">
      <c r="A481" s="115"/>
      <c r="B481" s="145"/>
      <c r="C481" s="115"/>
      <c r="D481" s="115"/>
      <c r="E481" s="115"/>
      <c r="F481" s="147"/>
      <c r="G481" s="147"/>
    </row>
    <row r="482" spans="1:7">
      <c r="A482" s="115"/>
      <c r="B482" s="145"/>
      <c r="C482" s="115"/>
      <c r="D482" s="115"/>
      <c r="E482" s="115"/>
      <c r="F482" s="147"/>
      <c r="G482" s="147"/>
    </row>
    <row r="483" spans="1:7">
      <c r="A483" s="115"/>
      <c r="B483" s="145"/>
      <c r="C483" s="115"/>
      <c r="D483" s="115"/>
      <c r="E483" s="115"/>
      <c r="F483" s="147"/>
      <c r="G483" s="147"/>
    </row>
    <row r="484" spans="1:7">
      <c r="A484" s="115"/>
      <c r="B484" s="145"/>
      <c r="C484" s="115"/>
      <c r="D484" s="115"/>
      <c r="E484" s="115"/>
      <c r="F484" s="147"/>
      <c r="G484" s="147"/>
    </row>
    <row r="485" spans="1:7">
      <c r="A485" s="115"/>
      <c r="B485" s="145"/>
      <c r="C485" s="115"/>
      <c r="D485" s="115"/>
      <c r="E485" s="115"/>
      <c r="F485" s="147"/>
      <c r="G485" s="147"/>
    </row>
    <row r="486" spans="1:7">
      <c r="A486" s="115"/>
      <c r="B486" s="145"/>
      <c r="C486" s="115"/>
      <c r="D486" s="115"/>
      <c r="E486" s="115"/>
      <c r="F486" s="147"/>
      <c r="G486" s="147"/>
    </row>
    <row r="487" spans="1:7">
      <c r="A487" s="115"/>
      <c r="B487" s="145"/>
      <c r="C487" s="115"/>
      <c r="D487" s="115"/>
      <c r="E487" s="115"/>
      <c r="F487" s="147"/>
      <c r="G487" s="147"/>
    </row>
    <row r="488" spans="1:7">
      <c r="A488" s="115"/>
      <c r="B488" s="145"/>
      <c r="C488" s="115"/>
      <c r="D488" s="115"/>
      <c r="E488" s="115"/>
      <c r="F488" s="147"/>
      <c r="G488" s="147"/>
    </row>
    <row r="489" spans="1:7">
      <c r="A489" s="115"/>
      <c r="B489" s="145"/>
      <c r="C489" s="115"/>
      <c r="D489" s="115"/>
      <c r="E489" s="115"/>
      <c r="F489" s="147"/>
      <c r="G489" s="147"/>
    </row>
    <row r="490" spans="1:7">
      <c r="A490" s="115"/>
      <c r="B490" s="145"/>
      <c r="C490" s="115"/>
      <c r="D490" s="115"/>
      <c r="E490" s="115"/>
      <c r="F490" s="147"/>
      <c r="G490" s="147"/>
    </row>
    <row r="491" spans="1:7">
      <c r="A491" s="115"/>
      <c r="B491" s="145"/>
      <c r="C491" s="115"/>
      <c r="D491" s="115"/>
      <c r="E491" s="115"/>
      <c r="F491" s="147"/>
      <c r="G491" s="147"/>
    </row>
    <row r="492" spans="1:7">
      <c r="A492" s="115"/>
      <c r="B492" s="145"/>
      <c r="C492" s="115"/>
      <c r="D492" s="115"/>
      <c r="E492" s="115"/>
      <c r="F492" s="147"/>
      <c r="G492" s="147"/>
    </row>
    <row r="493" spans="1:7">
      <c r="A493" s="115"/>
      <c r="B493" s="145"/>
      <c r="C493" s="115"/>
      <c r="D493" s="115"/>
      <c r="E493" s="115"/>
      <c r="F493" s="147"/>
      <c r="G493" s="147"/>
    </row>
    <row r="494" spans="1:7">
      <c r="A494" s="115"/>
      <c r="B494" s="145"/>
      <c r="C494" s="115"/>
      <c r="D494" s="115"/>
      <c r="E494" s="115"/>
      <c r="F494" s="147"/>
      <c r="G494" s="147"/>
    </row>
    <row r="495" spans="1:7">
      <c r="A495" s="115"/>
      <c r="B495" s="145"/>
      <c r="C495" s="115"/>
      <c r="D495" s="115"/>
      <c r="E495" s="115"/>
      <c r="F495" s="147"/>
      <c r="G495" s="147"/>
    </row>
    <row r="496" spans="1:7">
      <c r="A496" s="115"/>
      <c r="B496" s="145"/>
      <c r="C496" s="115"/>
      <c r="D496" s="115"/>
      <c r="E496" s="115"/>
      <c r="F496" s="147"/>
      <c r="G496" s="147"/>
    </row>
    <row r="497" spans="1:7">
      <c r="A497" s="115"/>
      <c r="B497" s="145"/>
      <c r="C497" s="115"/>
      <c r="D497" s="115"/>
      <c r="E497" s="115"/>
      <c r="F497" s="147"/>
      <c r="G497" s="147"/>
    </row>
    <row r="498" spans="1:7">
      <c r="A498" s="115"/>
      <c r="B498" s="145"/>
      <c r="C498" s="115"/>
      <c r="D498" s="115"/>
      <c r="E498" s="115"/>
      <c r="F498" s="147"/>
      <c r="G498" s="147"/>
    </row>
    <row r="499" spans="1:7">
      <c r="A499" s="115"/>
      <c r="B499" s="145"/>
      <c r="C499" s="115"/>
      <c r="D499" s="115"/>
      <c r="E499" s="115"/>
      <c r="F499" s="147"/>
      <c r="G499" s="147"/>
    </row>
    <row r="500" spans="1:7">
      <c r="A500" s="115"/>
      <c r="B500" s="145"/>
      <c r="C500" s="115"/>
      <c r="D500" s="115"/>
      <c r="E500" s="115"/>
      <c r="F500" s="147"/>
      <c r="G500" s="147"/>
    </row>
    <row r="501" spans="1:7">
      <c r="A501" s="115"/>
      <c r="B501" s="145"/>
      <c r="C501" s="115"/>
      <c r="D501" s="115"/>
      <c r="E501" s="115"/>
      <c r="F501" s="147"/>
      <c r="G501" s="147"/>
    </row>
    <row r="502" spans="1:7">
      <c r="A502" s="115"/>
      <c r="B502" s="145"/>
      <c r="C502" s="115"/>
      <c r="D502" s="115"/>
      <c r="E502" s="115"/>
      <c r="F502" s="147"/>
      <c r="G502" s="147"/>
    </row>
    <row r="503" spans="1:7">
      <c r="A503" s="115"/>
      <c r="B503" s="145"/>
      <c r="C503" s="115"/>
      <c r="D503" s="115"/>
      <c r="E503" s="115"/>
      <c r="F503" s="147"/>
      <c r="G503" s="147"/>
    </row>
    <row r="504" spans="1:7">
      <c r="A504" s="115"/>
      <c r="B504" s="145"/>
      <c r="C504" s="115"/>
      <c r="D504" s="115"/>
      <c r="E504" s="115"/>
      <c r="F504" s="147"/>
      <c r="G504" s="147"/>
    </row>
    <row r="505" spans="1:7">
      <c r="A505" s="115"/>
      <c r="B505" s="145"/>
      <c r="C505" s="115"/>
      <c r="D505" s="115"/>
      <c r="E505" s="115"/>
      <c r="F505" s="147"/>
      <c r="G505" s="147"/>
    </row>
    <row r="506" spans="1:7">
      <c r="A506" s="115"/>
      <c r="B506" s="145"/>
      <c r="C506" s="115"/>
      <c r="D506" s="115"/>
      <c r="E506" s="115"/>
      <c r="F506" s="147"/>
      <c r="G506" s="147"/>
    </row>
    <row r="507" spans="1:7">
      <c r="A507" s="115"/>
      <c r="B507" s="145"/>
      <c r="C507" s="115"/>
      <c r="D507" s="115"/>
      <c r="E507" s="115"/>
      <c r="F507" s="147"/>
      <c r="G507" s="147"/>
    </row>
    <row r="508" spans="1:7">
      <c r="A508" s="115"/>
      <c r="B508" s="145"/>
      <c r="C508" s="115"/>
      <c r="D508" s="115"/>
      <c r="E508" s="115"/>
      <c r="F508" s="147"/>
      <c r="G508" s="147"/>
    </row>
    <row r="509" spans="1:7">
      <c r="A509" s="115"/>
      <c r="B509" s="145"/>
      <c r="C509" s="115"/>
      <c r="D509" s="115"/>
      <c r="E509" s="115"/>
      <c r="F509" s="147"/>
      <c r="G509" s="147"/>
    </row>
    <row r="510" spans="1:7">
      <c r="A510" s="115"/>
      <c r="B510" s="145"/>
      <c r="C510" s="115"/>
      <c r="D510" s="115"/>
      <c r="E510" s="115"/>
      <c r="F510" s="147"/>
      <c r="G510" s="147"/>
    </row>
    <row r="511" spans="1:7">
      <c r="A511" s="115"/>
      <c r="B511" s="145"/>
      <c r="C511" s="115"/>
      <c r="D511" s="115"/>
      <c r="E511" s="115"/>
      <c r="F511" s="147"/>
      <c r="G511" s="147"/>
    </row>
    <row r="512" spans="1:7">
      <c r="A512" s="115"/>
      <c r="B512" s="145"/>
      <c r="C512" s="115"/>
      <c r="D512" s="115"/>
      <c r="E512" s="115"/>
      <c r="F512" s="147"/>
      <c r="G512" s="147"/>
    </row>
    <row r="513" spans="1:7">
      <c r="A513" s="115"/>
      <c r="B513" s="145"/>
      <c r="C513" s="115"/>
      <c r="D513" s="115"/>
      <c r="E513" s="115"/>
      <c r="F513" s="147"/>
      <c r="G513" s="147"/>
    </row>
    <row r="514" spans="1:7">
      <c r="A514" s="115"/>
      <c r="B514" s="145"/>
      <c r="C514" s="115"/>
      <c r="D514" s="115"/>
      <c r="E514" s="115"/>
      <c r="F514" s="147"/>
      <c r="G514" s="147"/>
    </row>
    <row r="515" spans="1:7">
      <c r="A515" s="115"/>
      <c r="B515" s="145"/>
      <c r="C515" s="115"/>
      <c r="D515" s="115"/>
      <c r="E515" s="115"/>
      <c r="F515" s="147"/>
      <c r="G515" s="147"/>
    </row>
    <row r="516" spans="1:7">
      <c r="A516" s="115"/>
      <c r="B516" s="145"/>
      <c r="C516" s="115"/>
      <c r="D516" s="115"/>
      <c r="E516" s="115"/>
      <c r="F516" s="147"/>
      <c r="G516" s="147"/>
    </row>
    <row r="517" spans="1:7">
      <c r="A517" s="115"/>
      <c r="B517" s="145"/>
      <c r="C517" s="115"/>
      <c r="D517" s="115"/>
      <c r="E517" s="115"/>
      <c r="F517" s="147"/>
      <c r="G517" s="147"/>
    </row>
    <row r="518" spans="1:7">
      <c r="A518" s="115"/>
      <c r="B518" s="145"/>
      <c r="C518" s="115"/>
      <c r="D518" s="115"/>
      <c r="E518" s="115"/>
      <c r="F518" s="147"/>
      <c r="G518" s="147"/>
    </row>
    <row r="519" spans="1:7">
      <c r="A519" s="115"/>
      <c r="B519" s="145"/>
      <c r="C519" s="115"/>
      <c r="D519" s="115"/>
      <c r="E519" s="115"/>
      <c r="F519" s="147"/>
      <c r="G519" s="147"/>
    </row>
    <row r="520" spans="1:7">
      <c r="A520" s="115"/>
      <c r="B520" s="145"/>
      <c r="C520" s="115"/>
      <c r="D520" s="115"/>
      <c r="E520" s="115"/>
      <c r="F520" s="147"/>
      <c r="G520" s="147"/>
    </row>
    <row r="521" spans="1:7">
      <c r="A521" s="115"/>
      <c r="B521" s="145"/>
      <c r="C521" s="115"/>
      <c r="D521" s="115"/>
      <c r="E521" s="115"/>
      <c r="F521" s="147"/>
      <c r="G521" s="147"/>
    </row>
    <row r="522" spans="1:7">
      <c r="A522" s="115"/>
      <c r="B522" s="145"/>
      <c r="C522" s="115"/>
      <c r="D522" s="115"/>
      <c r="E522" s="115"/>
      <c r="F522" s="147"/>
      <c r="G522" s="147"/>
    </row>
    <row r="523" spans="1:7">
      <c r="A523" s="115"/>
      <c r="B523" s="145"/>
      <c r="C523" s="115"/>
      <c r="D523" s="115"/>
      <c r="E523" s="115"/>
      <c r="F523" s="147"/>
      <c r="G523" s="147"/>
    </row>
    <row r="524" spans="1:7">
      <c r="A524" s="115"/>
      <c r="B524" s="145"/>
      <c r="C524" s="115"/>
      <c r="D524" s="115"/>
      <c r="E524" s="115"/>
      <c r="F524" s="147"/>
      <c r="G524" s="147"/>
    </row>
    <row r="525" spans="1:7">
      <c r="A525" s="115"/>
      <c r="B525" s="145"/>
      <c r="C525" s="115"/>
      <c r="D525" s="115"/>
      <c r="E525" s="115"/>
      <c r="F525" s="147"/>
      <c r="G525" s="147"/>
    </row>
    <row r="526" spans="1:7">
      <c r="A526" s="115"/>
      <c r="B526" s="145"/>
      <c r="C526" s="115"/>
      <c r="D526" s="115"/>
      <c r="E526" s="115"/>
      <c r="F526" s="147"/>
      <c r="G526" s="147"/>
    </row>
    <row r="527" spans="1:7">
      <c r="A527" s="115"/>
      <c r="B527" s="145"/>
      <c r="C527" s="115"/>
      <c r="D527" s="115"/>
      <c r="E527" s="115"/>
      <c r="F527" s="147"/>
      <c r="G527" s="147"/>
    </row>
    <row r="528" spans="1:7">
      <c r="A528" s="115"/>
      <c r="B528" s="145"/>
      <c r="C528" s="115"/>
      <c r="D528" s="115"/>
      <c r="E528" s="115"/>
      <c r="F528" s="147"/>
      <c r="G528" s="147"/>
    </row>
    <row r="529" spans="1:7">
      <c r="A529" s="115"/>
      <c r="B529" s="145"/>
      <c r="C529" s="115"/>
      <c r="D529" s="115"/>
      <c r="E529" s="115"/>
      <c r="F529" s="147"/>
      <c r="G529" s="147"/>
    </row>
    <row r="530" spans="1:7">
      <c r="A530" s="115"/>
      <c r="B530" s="145"/>
      <c r="C530" s="115"/>
      <c r="D530" s="115"/>
      <c r="E530" s="115"/>
      <c r="F530" s="147"/>
      <c r="G530" s="147"/>
    </row>
    <row r="531" spans="1:7">
      <c r="A531" s="115"/>
      <c r="B531" s="145"/>
      <c r="C531" s="115"/>
      <c r="D531" s="115"/>
      <c r="E531" s="115"/>
      <c r="F531" s="147"/>
      <c r="G531" s="147"/>
    </row>
    <row r="532" spans="1:7">
      <c r="A532" s="115"/>
      <c r="B532" s="145"/>
      <c r="C532" s="115"/>
      <c r="D532" s="115"/>
      <c r="E532" s="115"/>
      <c r="F532" s="147"/>
      <c r="G532" s="147"/>
    </row>
    <row r="533" spans="1:7">
      <c r="A533" s="115"/>
      <c r="B533" s="145"/>
      <c r="C533" s="115"/>
      <c r="D533" s="115"/>
      <c r="E533" s="115"/>
      <c r="F533" s="147"/>
      <c r="G533" s="147"/>
    </row>
    <row r="534" spans="1:7">
      <c r="A534" s="115"/>
      <c r="B534" s="145"/>
      <c r="C534" s="115"/>
      <c r="D534" s="115"/>
      <c r="E534" s="115"/>
      <c r="F534" s="147"/>
      <c r="G534" s="147"/>
    </row>
    <row r="535" spans="1:7">
      <c r="A535" s="115"/>
      <c r="B535" s="145"/>
      <c r="C535" s="115"/>
      <c r="D535" s="115"/>
      <c r="E535" s="115"/>
      <c r="F535" s="147"/>
      <c r="G535" s="147"/>
    </row>
    <row r="536" spans="1:7">
      <c r="A536" s="115"/>
      <c r="B536" s="145"/>
      <c r="C536" s="115"/>
      <c r="D536" s="115"/>
      <c r="E536" s="115"/>
      <c r="F536" s="147"/>
      <c r="G536" s="147"/>
    </row>
    <row r="537" spans="1:7">
      <c r="A537" s="115"/>
      <c r="B537" s="145"/>
      <c r="C537" s="115"/>
      <c r="D537" s="115"/>
      <c r="E537" s="115"/>
      <c r="F537" s="147"/>
      <c r="G537" s="147"/>
    </row>
    <row r="538" spans="1:7">
      <c r="A538" s="115"/>
      <c r="B538" s="145"/>
      <c r="C538" s="115"/>
      <c r="D538" s="115"/>
      <c r="E538" s="115"/>
      <c r="F538" s="147"/>
      <c r="G538" s="147"/>
    </row>
    <row r="539" spans="1:7">
      <c r="A539" s="115"/>
      <c r="B539" s="145"/>
      <c r="C539" s="115"/>
      <c r="D539" s="115"/>
      <c r="E539" s="115"/>
      <c r="F539" s="147"/>
      <c r="G539" s="147"/>
    </row>
    <row r="540" spans="1:7">
      <c r="A540" s="115"/>
      <c r="B540" s="145"/>
      <c r="C540" s="115"/>
      <c r="D540" s="115"/>
      <c r="E540" s="115"/>
      <c r="F540" s="147"/>
      <c r="G540" s="147"/>
    </row>
    <row r="541" spans="1:7">
      <c r="A541" s="115"/>
      <c r="B541" s="145"/>
      <c r="C541" s="115"/>
      <c r="D541" s="115"/>
      <c r="E541" s="115"/>
      <c r="F541" s="147"/>
      <c r="G541" s="147"/>
    </row>
    <row r="542" spans="1:7">
      <c r="A542" s="115"/>
      <c r="B542" s="145"/>
      <c r="C542" s="115"/>
      <c r="D542" s="115"/>
      <c r="E542" s="115"/>
      <c r="F542" s="147"/>
      <c r="G542" s="147"/>
    </row>
    <row r="543" spans="1:7">
      <c r="A543" s="115"/>
      <c r="B543" s="145"/>
      <c r="C543" s="115"/>
      <c r="D543" s="115"/>
      <c r="E543" s="115"/>
      <c r="F543" s="147"/>
      <c r="G543" s="147"/>
    </row>
    <row r="544" spans="1:7">
      <c r="A544" s="115"/>
      <c r="B544" s="145"/>
      <c r="C544" s="115"/>
      <c r="D544" s="115"/>
      <c r="E544" s="115"/>
      <c r="F544" s="147"/>
      <c r="G544" s="147"/>
    </row>
    <row r="545" spans="1:7">
      <c r="A545" s="115"/>
      <c r="B545" s="145"/>
      <c r="C545" s="115"/>
      <c r="D545" s="115"/>
      <c r="E545" s="115"/>
      <c r="F545" s="147"/>
      <c r="G545" s="147"/>
    </row>
    <row r="546" spans="1:7">
      <c r="A546" s="115"/>
      <c r="B546" s="145"/>
      <c r="C546" s="115"/>
      <c r="D546" s="115"/>
      <c r="E546" s="115"/>
      <c r="F546" s="147"/>
      <c r="G546" s="147"/>
    </row>
    <row r="547" spans="1:7">
      <c r="A547" s="115"/>
      <c r="B547" s="145"/>
      <c r="C547" s="115"/>
      <c r="D547" s="115"/>
      <c r="E547" s="115"/>
      <c r="F547" s="147"/>
      <c r="G547" s="147"/>
    </row>
    <row r="548" spans="1:7">
      <c r="A548" s="115"/>
      <c r="B548" s="145"/>
      <c r="C548" s="115"/>
      <c r="D548" s="115"/>
      <c r="E548" s="115"/>
      <c r="F548" s="147"/>
      <c r="G548" s="147"/>
    </row>
    <row r="549" spans="1:7">
      <c r="A549" s="115"/>
      <c r="B549" s="145"/>
      <c r="C549" s="115"/>
      <c r="D549" s="115"/>
      <c r="E549" s="115"/>
      <c r="F549" s="147"/>
      <c r="G549" s="147"/>
    </row>
    <row r="550" spans="1:7">
      <c r="A550" s="115"/>
      <c r="B550" s="145"/>
      <c r="C550" s="115"/>
      <c r="D550" s="115"/>
      <c r="E550" s="115"/>
      <c r="F550" s="147"/>
      <c r="G550" s="147"/>
    </row>
    <row r="551" spans="1:7">
      <c r="A551" s="115"/>
      <c r="B551" s="145"/>
      <c r="C551" s="115"/>
      <c r="D551" s="115"/>
      <c r="E551" s="115"/>
      <c r="F551" s="147"/>
      <c r="G551" s="147"/>
    </row>
    <row r="552" spans="1:7">
      <c r="A552" s="115"/>
      <c r="B552" s="145"/>
      <c r="C552" s="115"/>
      <c r="D552" s="115"/>
      <c r="E552" s="115"/>
      <c r="F552" s="147"/>
      <c r="G552" s="147"/>
    </row>
    <row r="553" spans="1:7">
      <c r="A553" s="115"/>
      <c r="B553" s="145"/>
      <c r="C553" s="115"/>
      <c r="D553" s="115"/>
      <c r="E553" s="115"/>
      <c r="F553" s="147"/>
      <c r="G553" s="147"/>
    </row>
    <row r="554" spans="1:7">
      <c r="A554" s="115"/>
      <c r="B554" s="145"/>
      <c r="C554" s="115"/>
      <c r="D554" s="115"/>
      <c r="E554" s="115"/>
      <c r="F554" s="147"/>
      <c r="G554" s="147"/>
    </row>
    <row r="555" spans="1:7">
      <c r="A555" s="115"/>
      <c r="B555" s="145"/>
      <c r="C555" s="115"/>
      <c r="D555" s="115"/>
      <c r="E555" s="115"/>
      <c r="F555" s="147"/>
      <c r="G555" s="147"/>
    </row>
    <row r="556" spans="1:7">
      <c r="A556" s="115"/>
      <c r="B556" s="145"/>
      <c r="C556" s="115"/>
      <c r="D556" s="115"/>
      <c r="E556" s="115"/>
      <c r="F556" s="147"/>
      <c r="G556" s="147"/>
    </row>
    <row r="557" spans="1:7">
      <c r="A557" s="115"/>
      <c r="B557" s="145"/>
      <c r="C557" s="115"/>
      <c r="D557" s="115"/>
      <c r="E557" s="115"/>
      <c r="F557" s="147"/>
      <c r="G557" s="147"/>
    </row>
    <row r="558" spans="1:7">
      <c r="A558" s="115"/>
      <c r="B558" s="145"/>
      <c r="C558" s="115"/>
      <c r="D558" s="115"/>
      <c r="E558" s="115"/>
      <c r="F558" s="147"/>
      <c r="G558" s="147"/>
    </row>
    <row r="559" spans="1:7">
      <c r="A559" s="115"/>
      <c r="B559" s="145"/>
      <c r="C559" s="115"/>
      <c r="D559" s="115"/>
      <c r="E559" s="115"/>
      <c r="F559" s="147"/>
      <c r="G559" s="147"/>
    </row>
    <row r="560" spans="1:7">
      <c r="A560" s="115"/>
      <c r="B560" s="145"/>
      <c r="C560" s="115"/>
      <c r="D560" s="115"/>
      <c r="E560" s="115"/>
      <c r="F560" s="147"/>
      <c r="G560" s="147"/>
    </row>
    <row r="561" spans="1:7">
      <c r="A561" s="115"/>
      <c r="B561" s="145"/>
      <c r="C561" s="115"/>
      <c r="D561" s="115"/>
      <c r="E561" s="115"/>
      <c r="F561" s="147"/>
      <c r="G561" s="147"/>
    </row>
    <row r="562" spans="1:7">
      <c r="A562" s="115"/>
      <c r="B562" s="145"/>
      <c r="C562" s="115"/>
      <c r="D562" s="115"/>
      <c r="E562" s="115"/>
      <c r="F562" s="147"/>
      <c r="G562" s="147"/>
    </row>
    <row r="563" spans="1:7">
      <c r="A563" s="115"/>
      <c r="B563" s="145"/>
      <c r="C563" s="115"/>
      <c r="D563" s="115"/>
      <c r="E563" s="115"/>
      <c r="F563" s="147"/>
      <c r="G563" s="147"/>
    </row>
    <row r="564" spans="1:7">
      <c r="A564" s="115"/>
      <c r="B564" s="145"/>
      <c r="C564" s="115"/>
      <c r="D564" s="115"/>
      <c r="E564" s="115"/>
      <c r="F564" s="147"/>
      <c r="G564" s="147"/>
    </row>
    <row r="565" spans="1:7">
      <c r="A565" s="115"/>
      <c r="B565" s="145"/>
      <c r="C565" s="115"/>
      <c r="D565" s="115"/>
      <c r="E565" s="115"/>
      <c r="F565" s="147"/>
      <c r="G565" s="147"/>
    </row>
    <row r="566" spans="1:7">
      <c r="A566" s="115"/>
      <c r="B566" s="145"/>
      <c r="C566" s="115"/>
      <c r="D566" s="115"/>
      <c r="E566" s="115"/>
      <c r="F566" s="147"/>
      <c r="G566" s="147"/>
    </row>
    <row r="567" spans="1:7">
      <c r="A567" s="115"/>
      <c r="B567" s="145"/>
      <c r="C567" s="115"/>
      <c r="D567" s="115"/>
      <c r="E567" s="115"/>
      <c r="F567" s="147"/>
      <c r="G567" s="147"/>
    </row>
    <row r="568" spans="1:7">
      <c r="A568" s="115"/>
      <c r="B568" s="145"/>
      <c r="C568" s="115"/>
      <c r="D568" s="115"/>
      <c r="E568" s="115"/>
      <c r="F568" s="147"/>
      <c r="G568" s="147"/>
    </row>
    <row r="569" spans="1:7">
      <c r="A569" s="115"/>
      <c r="B569" s="145"/>
      <c r="C569" s="115"/>
      <c r="D569" s="115"/>
      <c r="E569" s="115"/>
      <c r="F569" s="147"/>
      <c r="G569" s="147"/>
    </row>
    <row r="570" spans="1:7">
      <c r="A570" s="115"/>
      <c r="B570" s="145"/>
      <c r="C570" s="115"/>
      <c r="D570" s="115"/>
      <c r="E570" s="115"/>
      <c r="F570" s="147"/>
      <c r="G570" s="147"/>
    </row>
    <row r="571" spans="1:7">
      <c r="A571" s="115"/>
      <c r="B571" s="145"/>
      <c r="C571" s="115"/>
      <c r="D571" s="115"/>
      <c r="E571" s="115"/>
      <c r="F571" s="147"/>
      <c r="G571" s="147"/>
    </row>
    <row r="572" spans="1:7">
      <c r="A572" s="115"/>
      <c r="B572" s="145"/>
      <c r="C572" s="115"/>
      <c r="D572" s="115"/>
      <c r="E572" s="115"/>
      <c r="F572" s="147"/>
      <c r="G572" s="147"/>
    </row>
    <row r="573" spans="1:7">
      <c r="A573" s="115"/>
      <c r="B573" s="145"/>
      <c r="C573" s="115"/>
      <c r="D573" s="115"/>
      <c r="E573" s="115"/>
      <c r="F573" s="147"/>
      <c r="G573" s="147"/>
    </row>
    <row r="574" spans="1:7">
      <c r="A574" s="115"/>
      <c r="B574" s="145"/>
      <c r="C574" s="115"/>
      <c r="D574" s="115"/>
      <c r="E574" s="115"/>
      <c r="F574" s="147"/>
      <c r="G574" s="147"/>
    </row>
    <row r="575" spans="1:7">
      <c r="A575" s="115"/>
      <c r="B575" s="145"/>
      <c r="C575" s="115"/>
      <c r="D575" s="115"/>
      <c r="E575" s="115"/>
      <c r="F575" s="147"/>
      <c r="G575" s="147"/>
    </row>
    <row r="576" spans="1:7">
      <c r="A576" s="115"/>
      <c r="B576" s="145"/>
      <c r="C576" s="115"/>
      <c r="D576" s="115"/>
      <c r="E576" s="115"/>
      <c r="F576" s="147"/>
      <c r="G576" s="147"/>
    </row>
    <row r="577" spans="1:7">
      <c r="A577" s="115"/>
      <c r="B577" s="145"/>
      <c r="C577" s="115"/>
      <c r="D577" s="115"/>
      <c r="E577" s="115"/>
      <c r="F577" s="147"/>
      <c r="G577" s="147"/>
    </row>
    <row r="578" spans="1:7">
      <c r="A578" s="115"/>
      <c r="B578" s="145"/>
      <c r="C578" s="115"/>
      <c r="D578" s="115"/>
      <c r="E578" s="115"/>
      <c r="F578" s="147"/>
      <c r="G578" s="147"/>
    </row>
    <row r="579" spans="1:7">
      <c r="A579" s="115"/>
      <c r="B579" s="145"/>
      <c r="C579" s="115"/>
      <c r="D579" s="115"/>
      <c r="E579" s="115"/>
      <c r="F579" s="147"/>
      <c r="G579" s="147"/>
    </row>
    <row r="580" spans="1:7">
      <c r="A580" s="115"/>
      <c r="B580" s="145"/>
      <c r="C580" s="115"/>
      <c r="D580" s="115"/>
      <c r="E580" s="115"/>
      <c r="F580" s="147"/>
      <c r="G580" s="147"/>
    </row>
    <row r="581" spans="1:7">
      <c r="A581" s="115"/>
      <c r="B581" s="145"/>
      <c r="C581" s="115"/>
      <c r="D581" s="115"/>
      <c r="E581" s="115"/>
      <c r="F581" s="147"/>
      <c r="G581" s="147"/>
    </row>
    <row r="582" spans="1:7">
      <c r="A582" s="115"/>
      <c r="B582" s="145"/>
      <c r="C582" s="115"/>
      <c r="D582" s="115"/>
      <c r="E582" s="115"/>
      <c r="F582" s="147"/>
      <c r="G582" s="147"/>
    </row>
    <row r="583" spans="1:7">
      <c r="A583" s="115"/>
      <c r="B583" s="145"/>
      <c r="C583" s="115"/>
      <c r="D583" s="115"/>
      <c r="E583" s="115"/>
      <c r="F583" s="147"/>
      <c r="G583" s="147"/>
    </row>
    <row r="584" spans="1:7">
      <c r="A584" s="115"/>
      <c r="B584" s="145"/>
      <c r="C584" s="115"/>
      <c r="D584" s="115"/>
      <c r="E584" s="115"/>
      <c r="F584" s="147"/>
      <c r="G584" s="147"/>
    </row>
    <row r="585" spans="1:7">
      <c r="A585" s="115"/>
      <c r="B585" s="145"/>
      <c r="C585" s="115"/>
      <c r="D585" s="115"/>
      <c r="E585" s="115"/>
      <c r="F585" s="147"/>
      <c r="G585" s="147"/>
    </row>
    <row r="586" spans="1:7">
      <c r="A586" s="115"/>
      <c r="B586" s="145"/>
      <c r="C586" s="115"/>
      <c r="D586" s="115"/>
      <c r="E586" s="115"/>
      <c r="F586" s="147"/>
      <c r="G586" s="147"/>
    </row>
    <row r="587" spans="1:7">
      <c r="A587" s="115"/>
      <c r="B587" s="145"/>
      <c r="C587" s="115"/>
      <c r="D587" s="115"/>
      <c r="E587" s="115"/>
      <c r="F587" s="147"/>
      <c r="G587" s="147"/>
    </row>
    <row r="588" spans="1:7">
      <c r="A588" s="115"/>
      <c r="B588" s="145"/>
      <c r="C588" s="115"/>
      <c r="D588" s="115"/>
      <c r="E588" s="115"/>
      <c r="F588" s="147"/>
      <c r="G588" s="147"/>
    </row>
    <row r="589" spans="1:7">
      <c r="A589" s="115"/>
      <c r="B589" s="145"/>
      <c r="C589" s="115"/>
      <c r="D589" s="115"/>
      <c r="E589" s="115"/>
      <c r="F589" s="147"/>
      <c r="G589" s="147"/>
    </row>
    <row r="590" spans="1:7">
      <c r="A590" s="115"/>
      <c r="B590" s="145"/>
      <c r="C590" s="115"/>
      <c r="D590" s="115"/>
      <c r="E590" s="115"/>
      <c r="F590" s="147"/>
      <c r="G590" s="147"/>
    </row>
    <row r="591" spans="1:7">
      <c r="A591" s="115"/>
      <c r="B591" s="145"/>
      <c r="C591" s="115"/>
      <c r="D591" s="115"/>
      <c r="E591" s="115"/>
      <c r="F591" s="147"/>
      <c r="G591" s="147"/>
    </row>
    <row r="592" spans="1:7">
      <c r="A592" s="115"/>
      <c r="B592" s="145"/>
      <c r="C592" s="115"/>
      <c r="D592" s="115"/>
      <c r="E592" s="115"/>
      <c r="F592" s="147"/>
      <c r="G592" s="147"/>
    </row>
    <row r="593" spans="1:7">
      <c r="A593" s="115"/>
      <c r="B593" s="145"/>
      <c r="C593" s="115"/>
      <c r="D593" s="115"/>
      <c r="E593" s="115"/>
      <c r="F593" s="147"/>
      <c r="G593" s="147"/>
    </row>
    <row r="594" spans="1:7">
      <c r="A594" s="115"/>
      <c r="B594" s="145"/>
      <c r="C594" s="115"/>
      <c r="D594" s="115"/>
      <c r="E594" s="115"/>
      <c r="F594" s="147"/>
      <c r="G594" s="147"/>
    </row>
    <row r="595" spans="1:7">
      <c r="A595" s="115"/>
      <c r="B595" s="145"/>
      <c r="C595" s="115"/>
      <c r="D595" s="115"/>
      <c r="E595" s="115"/>
      <c r="F595" s="147"/>
      <c r="G595" s="147"/>
    </row>
    <row r="596" spans="1:7">
      <c r="A596" s="115"/>
      <c r="B596" s="145"/>
      <c r="C596" s="115"/>
      <c r="D596" s="115"/>
      <c r="E596" s="115"/>
      <c r="F596" s="147"/>
      <c r="G596" s="147"/>
    </row>
    <row r="597" spans="1:7">
      <c r="A597" s="115"/>
      <c r="B597" s="145"/>
      <c r="C597" s="115"/>
      <c r="D597" s="115"/>
      <c r="E597" s="115"/>
      <c r="F597" s="147"/>
      <c r="G597" s="147"/>
    </row>
    <row r="598" spans="1:7">
      <c r="A598" s="115"/>
      <c r="B598" s="145"/>
      <c r="C598" s="115"/>
      <c r="D598" s="115"/>
      <c r="E598" s="115"/>
      <c r="F598" s="147"/>
      <c r="G598" s="147"/>
    </row>
    <row r="599" spans="1:7">
      <c r="A599" s="115"/>
      <c r="B599" s="145"/>
      <c r="C599" s="115"/>
      <c r="D599" s="115"/>
      <c r="E599" s="115"/>
      <c r="F599" s="147"/>
      <c r="G599" s="147"/>
    </row>
    <row r="600" spans="1:7">
      <c r="A600" s="115"/>
      <c r="B600" s="145"/>
      <c r="C600" s="115"/>
      <c r="D600" s="115"/>
      <c r="E600" s="115"/>
      <c r="F600" s="147"/>
      <c r="G600" s="147"/>
    </row>
    <row r="601" spans="1:7">
      <c r="A601" s="115"/>
      <c r="B601" s="145"/>
      <c r="C601" s="115"/>
      <c r="D601" s="115"/>
      <c r="E601" s="115"/>
      <c r="F601" s="147"/>
      <c r="G601" s="147"/>
    </row>
    <row r="602" spans="1:7">
      <c r="A602" s="115"/>
      <c r="B602" s="145"/>
      <c r="C602" s="115"/>
      <c r="D602" s="115"/>
      <c r="E602" s="115"/>
      <c r="F602" s="147"/>
      <c r="G602" s="147"/>
    </row>
    <row r="603" spans="1:7">
      <c r="A603" s="115"/>
      <c r="B603" s="145"/>
      <c r="C603" s="115"/>
      <c r="D603" s="115"/>
      <c r="E603" s="115"/>
      <c r="F603" s="147"/>
      <c r="G603" s="147"/>
    </row>
    <row r="604" spans="1:7">
      <c r="A604" s="115"/>
      <c r="B604" s="145"/>
      <c r="C604" s="115"/>
      <c r="D604" s="115"/>
      <c r="E604" s="115"/>
      <c r="F604" s="147"/>
      <c r="G604" s="147"/>
    </row>
    <row r="605" spans="1:7">
      <c r="A605" s="115"/>
      <c r="B605" s="145"/>
      <c r="C605" s="115"/>
      <c r="D605" s="115"/>
      <c r="E605" s="115"/>
      <c r="F605" s="147"/>
      <c r="G605" s="147"/>
    </row>
    <row r="606" spans="1:7">
      <c r="A606" s="115"/>
      <c r="B606" s="145"/>
      <c r="C606" s="115"/>
      <c r="D606" s="115"/>
      <c r="E606" s="115"/>
      <c r="F606" s="147"/>
      <c r="G606" s="147"/>
    </row>
    <row r="607" spans="1:7">
      <c r="A607" s="115"/>
      <c r="B607" s="145"/>
      <c r="C607" s="115"/>
      <c r="D607" s="115"/>
      <c r="E607" s="115"/>
      <c r="F607" s="147"/>
      <c r="G607" s="147"/>
    </row>
    <row r="608" spans="1:7">
      <c r="A608" s="115"/>
      <c r="B608" s="145"/>
      <c r="C608" s="115"/>
      <c r="D608" s="115"/>
      <c r="E608" s="115"/>
      <c r="F608" s="147"/>
      <c r="G608" s="147"/>
    </row>
    <row r="609" spans="1:7">
      <c r="A609" s="115"/>
      <c r="B609" s="145"/>
      <c r="C609" s="115"/>
      <c r="D609" s="115"/>
      <c r="E609" s="115"/>
      <c r="F609" s="147"/>
      <c r="G609" s="147"/>
    </row>
    <row r="610" spans="1:7">
      <c r="A610" s="115"/>
      <c r="B610" s="145"/>
      <c r="C610" s="115"/>
      <c r="D610" s="115"/>
      <c r="E610" s="115"/>
      <c r="F610" s="147"/>
      <c r="G610" s="147"/>
    </row>
    <row r="611" spans="1:7">
      <c r="A611" s="115"/>
      <c r="B611" s="145"/>
      <c r="C611" s="115"/>
      <c r="D611" s="115"/>
      <c r="E611" s="115"/>
      <c r="F611" s="147"/>
      <c r="G611" s="147"/>
    </row>
    <row r="612" spans="1:7">
      <c r="A612" s="115"/>
      <c r="B612" s="145"/>
      <c r="C612" s="115"/>
      <c r="D612" s="115"/>
      <c r="E612" s="115"/>
      <c r="F612" s="147"/>
      <c r="G612" s="147"/>
    </row>
    <row r="613" spans="1:7">
      <c r="A613" s="115"/>
      <c r="B613" s="145"/>
      <c r="C613" s="115"/>
      <c r="D613" s="115"/>
      <c r="E613" s="115"/>
      <c r="F613" s="147"/>
      <c r="G613" s="147"/>
    </row>
    <row r="614" spans="1:7">
      <c r="A614" s="115"/>
      <c r="B614" s="145"/>
      <c r="C614" s="115"/>
      <c r="D614" s="115"/>
      <c r="E614" s="115"/>
      <c r="F614" s="147"/>
      <c r="G614" s="147"/>
    </row>
    <row r="615" spans="1:7">
      <c r="A615" s="115"/>
      <c r="B615" s="145"/>
      <c r="C615" s="115"/>
      <c r="D615" s="115"/>
      <c r="E615" s="115"/>
      <c r="F615" s="147"/>
      <c r="G615" s="147"/>
    </row>
    <row r="616" spans="1:7">
      <c r="A616" s="115"/>
      <c r="B616" s="145"/>
      <c r="C616" s="115"/>
      <c r="D616" s="115"/>
      <c r="E616" s="115"/>
      <c r="F616" s="147"/>
      <c r="G616" s="147"/>
    </row>
    <row r="617" spans="1:7">
      <c r="A617" s="115"/>
      <c r="B617" s="145"/>
      <c r="C617" s="115"/>
      <c r="D617" s="115"/>
      <c r="E617" s="115"/>
      <c r="F617" s="147"/>
      <c r="G617" s="147"/>
    </row>
    <row r="618" spans="1:7">
      <c r="A618" s="115"/>
      <c r="B618" s="145"/>
      <c r="C618" s="115"/>
      <c r="D618" s="115"/>
      <c r="E618" s="115"/>
      <c r="F618" s="147"/>
      <c r="G618" s="147"/>
    </row>
    <row r="619" spans="1:7">
      <c r="A619" s="115"/>
      <c r="B619" s="145"/>
      <c r="C619" s="115"/>
      <c r="D619" s="115"/>
      <c r="E619" s="115"/>
      <c r="F619" s="147"/>
      <c r="G619" s="147"/>
    </row>
    <row r="620" spans="1:7">
      <c r="A620" s="115"/>
      <c r="B620" s="145"/>
      <c r="C620" s="115"/>
      <c r="D620" s="115"/>
      <c r="E620" s="115"/>
      <c r="F620" s="147"/>
      <c r="G620" s="147"/>
    </row>
    <row r="621" spans="1:7">
      <c r="A621" s="115"/>
      <c r="B621" s="145"/>
      <c r="C621" s="115"/>
      <c r="D621" s="115"/>
      <c r="E621" s="115"/>
      <c r="F621" s="147"/>
      <c r="G621" s="147"/>
    </row>
    <row r="622" spans="1:7">
      <c r="A622" s="115"/>
      <c r="B622" s="145"/>
      <c r="C622" s="115"/>
      <c r="D622" s="115"/>
      <c r="E622" s="115"/>
      <c r="F622" s="147"/>
      <c r="G622" s="147"/>
    </row>
    <row r="623" spans="1:7">
      <c r="A623" s="115"/>
      <c r="B623" s="145"/>
      <c r="C623" s="115"/>
      <c r="D623" s="115"/>
      <c r="E623" s="115"/>
      <c r="F623" s="147"/>
      <c r="G623" s="147"/>
    </row>
    <row r="624" spans="1:7">
      <c r="A624" s="115"/>
      <c r="B624" s="145"/>
      <c r="C624" s="115"/>
      <c r="D624" s="115"/>
      <c r="E624" s="115"/>
      <c r="F624" s="147"/>
      <c r="G624" s="147"/>
    </row>
    <row r="625" spans="1:7">
      <c r="A625" s="115"/>
      <c r="B625" s="145"/>
      <c r="C625" s="115"/>
      <c r="D625" s="115"/>
      <c r="E625" s="115"/>
      <c r="F625" s="147"/>
      <c r="G625" s="147"/>
    </row>
    <row r="626" spans="1:7">
      <c r="A626" s="115"/>
      <c r="B626" s="145"/>
      <c r="C626" s="115"/>
      <c r="D626" s="115"/>
      <c r="E626" s="115"/>
      <c r="F626" s="147"/>
      <c r="G626" s="147"/>
    </row>
    <row r="627" spans="1:7">
      <c r="A627" s="115"/>
      <c r="B627" s="145"/>
      <c r="C627" s="115"/>
      <c r="D627" s="115"/>
      <c r="E627" s="115"/>
      <c r="F627" s="147"/>
      <c r="G627" s="147"/>
    </row>
    <row r="628" spans="1:7">
      <c r="A628" s="115"/>
      <c r="B628" s="145"/>
      <c r="C628" s="115"/>
      <c r="D628" s="115"/>
      <c r="E628" s="115"/>
      <c r="F628" s="147"/>
      <c r="G628" s="147"/>
    </row>
    <row r="629" spans="1:7">
      <c r="A629" s="115"/>
      <c r="B629" s="145"/>
      <c r="C629" s="115"/>
      <c r="D629" s="115"/>
      <c r="E629" s="115"/>
      <c r="F629" s="147"/>
      <c r="G629" s="147"/>
    </row>
    <row r="630" spans="1:7">
      <c r="A630" s="115"/>
      <c r="B630" s="145"/>
      <c r="C630" s="115"/>
      <c r="D630" s="115"/>
      <c r="E630" s="115"/>
      <c r="F630" s="147"/>
      <c r="G630" s="147"/>
    </row>
    <row r="631" spans="1:7">
      <c r="A631" s="115"/>
      <c r="B631" s="145"/>
      <c r="C631" s="115"/>
      <c r="D631" s="115"/>
      <c r="E631" s="115"/>
      <c r="F631" s="147"/>
      <c r="G631" s="147"/>
    </row>
    <row r="632" spans="1:7">
      <c r="A632" s="115"/>
      <c r="B632" s="145"/>
      <c r="C632" s="115"/>
      <c r="D632" s="115"/>
      <c r="E632" s="115"/>
      <c r="F632" s="147"/>
      <c r="G632" s="147"/>
    </row>
    <row r="633" spans="1:7">
      <c r="A633" s="115"/>
      <c r="B633" s="145"/>
      <c r="C633" s="115"/>
      <c r="D633" s="115"/>
      <c r="E633" s="115"/>
      <c r="F633" s="147"/>
      <c r="G633" s="147"/>
    </row>
    <row r="634" spans="1:7">
      <c r="A634" s="115"/>
      <c r="B634" s="145"/>
      <c r="C634" s="115"/>
      <c r="D634" s="115"/>
      <c r="E634" s="115"/>
      <c r="F634" s="147"/>
      <c r="G634" s="147"/>
    </row>
    <row r="635" spans="1:7">
      <c r="A635" s="115"/>
      <c r="B635" s="145"/>
      <c r="C635" s="115"/>
      <c r="D635" s="115"/>
      <c r="E635" s="115"/>
      <c r="F635" s="147"/>
      <c r="G635" s="147"/>
    </row>
    <row r="636" spans="1:7">
      <c r="A636" s="115"/>
      <c r="B636" s="145"/>
      <c r="C636" s="115"/>
      <c r="D636" s="115"/>
      <c r="E636" s="115"/>
      <c r="F636" s="147"/>
      <c r="G636" s="147"/>
    </row>
    <row r="637" spans="1:7">
      <c r="A637" s="115"/>
      <c r="B637" s="145"/>
      <c r="C637" s="115"/>
      <c r="D637" s="115"/>
      <c r="E637" s="115"/>
      <c r="F637" s="147"/>
      <c r="G637" s="147"/>
    </row>
    <row r="638" spans="1:7">
      <c r="A638" s="115"/>
      <c r="B638" s="145"/>
      <c r="C638" s="115"/>
      <c r="D638" s="115"/>
      <c r="E638" s="115"/>
      <c r="F638" s="147"/>
      <c r="G638" s="147"/>
    </row>
    <row r="639" spans="1:7">
      <c r="A639" s="115"/>
      <c r="B639" s="145"/>
      <c r="C639" s="115"/>
      <c r="D639" s="115"/>
      <c r="E639" s="115"/>
      <c r="F639" s="147"/>
      <c r="G639" s="147"/>
    </row>
    <row r="640" spans="1:7">
      <c r="A640" s="115"/>
      <c r="B640" s="145"/>
      <c r="C640" s="115"/>
      <c r="D640" s="115"/>
      <c r="E640" s="115"/>
      <c r="F640" s="147"/>
      <c r="G640" s="147"/>
    </row>
    <row r="641" spans="1:7">
      <c r="A641" s="115"/>
      <c r="B641" s="145"/>
      <c r="C641" s="115"/>
      <c r="D641" s="115"/>
      <c r="E641" s="115"/>
      <c r="F641" s="147"/>
      <c r="G641" s="147"/>
    </row>
    <row r="642" spans="1:7">
      <c r="A642" s="115"/>
      <c r="B642" s="145"/>
      <c r="C642" s="115"/>
      <c r="D642" s="115"/>
      <c r="E642" s="115"/>
      <c r="F642" s="147"/>
      <c r="G642" s="147"/>
    </row>
    <row r="643" spans="1:7">
      <c r="A643" s="115"/>
      <c r="B643" s="145"/>
      <c r="C643" s="115"/>
      <c r="D643" s="115"/>
      <c r="E643" s="115"/>
      <c r="F643" s="147"/>
      <c r="G643" s="147"/>
    </row>
    <row r="644" spans="1:7">
      <c r="A644" s="115"/>
      <c r="B644" s="145"/>
      <c r="C644" s="115"/>
      <c r="D644" s="115"/>
      <c r="E644" s="115"/>
      <c r="F644" s="147"/>
      <c r="G644" s="147"/>
    </row>
    <row r="645" spans="1:7">
      <c r="A645" s="115"/>
      <c r="B645" s="145"/>
      <c r="C645" s="115"/>
      <c r="D645" s="115"/>
      <c r="E645" s="115"/>
      <c r="F645" s="147"/>
      <c r="G645" s="147"/>
    </row>
    <row r="646" spans="1:7">
      <c r="A646" s="115"/>
      <c r="B646" s="145"/>
      <c r="C646" s="115"/>
      <c r="D646" s="115"/>
      <c r="E646" s="115"/>
      <c r="F646" s="147"/>
      <c r="G646" s="147"/>
    </row>
    <row r="647" spans="1:7">
      <c r="A647" s="115"/>
      <c r="B647" s="145"/>
      <c r="C647" s="115"/>
      <c r="D647" s="115"/>
      <c r="E647" s="115"/>
      <c r="F647" s="147"/>
      <c r="G647" s="147"/>
    </row>
    <row r="648" spans="1:7">
      <c r="A648" s="115"/>
      <c r="B648" s="145"/>
      <c r="C648" s="115"/>
      <c r="D648" s="115"/>
      <c r="E648" s="115"/>
      <c r="F648" s="147"/>
      <c r="G648" s="147"/>
    </row>
    <row r="649" spans="1:7">
      <c r="A649" s="115"/>
      <c r="B649" s="145"/>
      <c r="C649" s="115"/>
      <c r="D649" s="115"/>
      <c r="E649" s="115"/>
      <c r="F649" s="147"/>
      <c r="G649" s="147"/>
    </row>
    <row r="650" spans="1:7">
      <c r="A650" s="115"/>
      <c r="B650" s="145"/>
      <c r="C650" s="115"/>
      <c r="D650" s="115"/>
      <c r="E650" s="115"/>
      <c r="F650" s="147"/>
      <c r="G650" s="147"/>
    </row>
    <row r="651" spans="1:7">
      <c r="A651" s="115"/>
      <c r="B651" s="145"/>
      <c r="C651" s="115"/>
      <c r="D651" s="115"/>
      <c r="E651" s="115"/>
      <c r="F651" s="147"/>
      <c r="G651" s="147"/>
    </row>
    <row r="652" spans="1:7">
      <c r="A652" s="115"/>
      <c r="B652" s="145"/>
      <c r="C652" s="115"/>
      <c r="D652" s="115"/>
      <c r="E652" s="115"/>
      <c r="F652" s="147"/>
      <c r="G652" s="147"/>
    </row>
    <row r="653" spans="1:7">
      <c r="A653" s="115"/>
      <c r="B653" s="145"/>
      <c r="C653" s="115"/>
      <c r="D653" s="115"/>
      <c r="E653" s="115"/>
      <c r="F653" s="147"/>
      <c r="G653" s="147"/>
    </row>
    <row r="654" spans="1:7">
      <c r="A654" s="115"/>
      <c r="B654" s="145"/>
      <c r="C654" s="115"/>
      <c r="D654" s="115"/>
      <c r="E654" s="115"/>
      <c r="F654" s="147"/>
      <c r="G654" s="147"/>
    </row>
    <row r="655" spans="1:7">
      <c r="A655" s="115"/>
      <c r="B655" s="145"/>
      <c r="C655" s="115"/>
      <c r="D655" s="115"/>
      <c r="E655" s="115"/>
      <c r="F655" s="147"/>
      <c r="G655" s="147"/>
    </row>
    <row r="656" spans="1:7">
      <c r="A656" s="115"/>
      <c r="B656" s="145"/>
      <c r="C656" s="115"/>
      <c r="D656" s="115"/>
      <c r="E656" s="115"/>
      <c r="F656" s="147"/>
      <c r="G656" s="147"/>
    </row>
    <row r="657" spans="1:7">
      <c r="A657" s="115"/>
      <c r="B657" s="145"/>
      <c r="C657" s="115"/>
      <c r="D657" s="115"/>
      <c r="E657" s="115"/>
      <c r="F657" s="147"/>
      <c r="G657" s="147"/>
    </row>
    <row r="658" spans="1:7">
      <c r="A658" s="115"/>
      <c r="B658" s="145"/>
      <c r="C658" s="115"/>
      <c r="D658" s="115"/>
      <c r="E658" s="115"/>
      <c r="F658" s="147"/>
      <c r="G658" s="147"/>
    </row>
    <row r="659" spans="1:7">
      <c r="A659" s="115"/>
      <c r="B659" s="145"/>
      <c r="C659" s="115"/>
      <c r="D659" s="115"/>
      <c r="E659" s="115"/>
      <c r="F659" s="147"/>
      <c r="G659" s="147"/>
    </row>
    <row r="660" spans="1:7">
      <c r="A660" s="115"/>
      <c r="B660" s="145"/>
      <c r="C660" s="115"/>
      <c r="D660" s="115"/>
      <c r="E660" s="115"/>
      <c r="F660" s="147"/>
      <c r="G660" s="147"/>
    </row>
    <row r="661" spans="1:7">
      <c r="A661" s="115"/>
      <c r="B661" s="145"/>
      <c r="C661" s="115"/>
      <c r="D661" s="115"/>
      <c r="E661" s="115"/>
      <c r="F661" s="147"/>
      <c r="G661" s="147"/>
    </row>
    <row r="662" spans="1:7">
      <c r="A662" s="115"/>
      <c r="B662" s="145"/>
      <c r="C662" s="115"/>
      <c r="D662" s="115"/>
      <c r="E662" s="115"/>
      <c r="F662" s="147"/>
      <c r="G662" s="147"/>
    </row>
    <row r="663" spans="1:7">
      <c r="A663" s="115"/>
      <c r="B663" s="145"/>
      <c r="C663" s="115"/>
      <c r="D663" s="115"/>
      <c r="E663" s="115"/>
      <c r="F663" s="147"/>
      <c r="G663" s="147"/>
    </row>
    <row r="664" spans="1:7">
      <c r="A664" s="115"/>
      <c r="B664" s="145"/>
      <c r="C664" s="115"/>
      <c r="D664" s="115"/>
      <c r="E664" s="115"/>
      <c r="F664" s="147"/>
      <c r="G664" s="147"/>
    </row>
    <row r="665" spans="1:7">
      <c r="A665" s="115"/>
      <c r="B665" s="145"/>
      <c r="C665" s="115"/>
      <c r="D665" s="115"/>
      <c r="E665" s="115"/>
      <c r="F665" s="147"/>
      <c r="G665" s="147"/>
    </row>
    <row r="666" spans="1:7">
      <c r="A666" s="115"/>
      <c r="B666" s="145"/>
      <c r="C666" s="115"/>
      <c r="D666" s="115"/>
      <c r="E666" s="115"/>
      <c r="F666" s="147"/>
      <c r="G666" s="147"/>
    </row>
    <row r="667" spans="1:7">
      <c r="A667" s="115"/>
      <c r="B667" s="145"/>
      <c r="C667" s="115"/>
      <c r="D667" s="115"/>
      <c r="E667" s="115"/>
      <c r="F667" s="147"/>
      <c r="G667" s="147"/>
    </row>
    <row r="668" spans="1:7">
      <c r="A668" s="115"/>
      <c r="B668" s="145"/>
      <c r="C668" s="115"/>
      <c r="D668" s="115"/>
      <c r="E668" s="115"/>
      <c r="F668" s="147"/>
      <c r="G668" s="147"/>
    </row>
    <row r="669" spans="1:7">
      <c r="A669" s="115"/>
      <c r="B669" s="145"/>
      <c r="C669" s="115"/>
      <c r="D669" s="115"/>
      <c r="E669" s="115"/>
      <c r="F669" s="147"/>
      <c r="G669" s="147"/>
    </row>
    <row r="670" spans="1:7">
      <c r="A670" s="115"/>
      <c r="B670" s="145"/>
      <c r="C670" s="115"/>
      <c r="D670" s="115"/>
      <c r="E670" s="115"/>
      <c r="F670" s="147"/>
      <c r="G670" s="147"/>
    </row>
    <row r="671" spans="1:7">
      <c r="A671" s="115"/>
      <c r="B671" s="145"/>
      <c r="C671" s="115"/>
      <c r="D671" s="115"/>
      <c r="E671" s="115"/>
      <c r="F671" s="147"/>
      <c r="G671" s="147"/>
    </row>
    <row r="672" spans="1:7">
      <c r="A672" s="115"/>
      <c r="B672" s="145"/>
      <c r="C672" s="115"/>
      <c r="D672" s="115"/>
      <c r="E672" s="115"/>
      <c r="F672" s="147"/>
      <c r="G672" s="147"/>
    </row>
    <row r="673" spans="1:7">
      <c r="A673" s="115"/>
      <c r="B673" s="145"/>
      <c r="C673" s="115"/>
      <c r="D673" s="115"/>
      <c r="E673" s="115"/>
      <c r="F673" s="147"/>
      <c r="G673" s="147"/>
    </row>
    <row r="674" spans="1:7">
      <c r="A674" s="115"/>
      <c r="B674" s="145"/>
      <c r="C674" s="115"/>
      <c r="D674" s="115"/>
      <c r="E674" s="115"/>
      <c r="F674" s="147"/>
      <c r="G674" s="147"/>
    </row>
    <row r="675" spans="1:7">
      <c r="A675" s="115"/>
      <c r="B675" s="145"/>
      <c r="C675" s="115"/>
      <c r="D675" s="115"/>
      <c r="E675" s="115"/>
      <c r="F675" s="147"/>
      <c r="G675" s="147"/>
    </row>
    <row r="676" spans="1:7">
      <c r="A676" s="115"/>
      <c r="B676" s="145"/>
      <c r="C676" s="115"/>
      <c r="D676" s="115"/>
      <c r="E676" s="115"/>
      <c r="F676" s="147"/>
      <c r="G676" s="147"/>
    </row>
    <row r="677" spans="1:7">
      <c r="A677" s="115"/>
      <c r="B677" s="145"/>
      <c r="C677" s="115"/>
      <c r="D677" s="115"/>
      <c r="E677" s="115"/>
      <c r="F677" s="147"/>
      <c r="G677" s="147"/>
    </row>
    <row r="678" spans="1:7">
      <c r="A678" s="115"/>
      <c r="B678" s="145"/>
      <c r="C678" s="115"/>
      <c r="D678" s="115"/>
      <c r="E678" s="115"/>
      <c r="F678" s="147"/>
      <c r="G678" s="147"/>
    </row>
    <row r="679" spans="1:7">
      <c r="A679" s="115"/>
      <c r="B679" s="145"/>
      <c r="C679" s="115"/>
      <c r="D679" s="115"/>
      <c r="E679" s="115"/>
      <c r="F679" s="147"/>
      <c r="G679" s="147"/>
    </row>
    <row r="680" spans="1:7">
      <c r="A680" s="115"/>
      <c r="B680" s="145"/>
      <c r="C680" s="115"/>
      <c r="D680" s="115"/>
      <c r="E680" s="115"/>
      <c r="F680" s="147"/>
      <c r="G680" s="147"/>
    </row>
    <row r="681" spans="1:7">
      <c r="A681" s="115"/>
      <c r="B681" s="145"/>
      <c r="C681" s="115"/>
      <c r="D681" s="115"/>
      <c r="E681" s="115"/>
      <c r="F681" s="147"/>
      <c r="G681" s="147"/>
    </row>
    <row r="682" spans="1:7">
      <c r="A682" s="115"/>
      <c r="B682" s="145"/>
      <c r="C682" s="115"/>
      <c r="D682" s="115"/>
      <c r="E682" s="115"/>
      <c r="F682" s="147"/>
      <c r="G682" s="147"/>
    </row>
    <row r="683" spans="1:7">
      <c r="A683" s="115"/>
      <c r="B683" s="145"/>
      <c r="C683" s="115"/>
      <c r="D683" s="115"/>
      <c r="E683" s="115"/>
      <c r="F683" s="147"/>
      <c r="G683" s="147"/>
    </row>
    <row r="684" spans="1:7">
      <c r="A684" s="115"/>
      <c r="B684" s="145"/>
      <c r="C684" s="115"/>
      <c r="D684" s="115"/>
      <c r="E684" s="115"/>
      <c r="F684" s="147"/>
      <c r="G684" s="147"/>
    </row>
    <row r="685" spans="1:7">
      <c r="A685" s="115"/>
      <c r="B685" s="145"/>
      <c r="C685" s="115"/>
      <c r="D685" s="115"/>
      <c r="E685" s="115"/>
      <c r="F685" s="147"/>
      <c r="G685" s="147"/>
    </row>
    <row r="686" spans="1:7">
      <c r="A686" s="115"/>
      <c r="B686" s="145"/>
      <c r="C686" s="115"/>
      <c r="D686" s="115"/>
      <c r="E686" s="115"/>
      <c r="F686" s="147"/>
      <c r="G686" s="147"/>
    </row>
    <row r="687" spans="1:7">
      <c r="A687" s="115"/>
      <c r="B687" s="145"/>
      <c r="C687" s="115"/>
      <c r="D687" s="115"/>
      <c r="E687" s="115"/>
      <c r="F687" s="147"/>
      <c r="G687" s="147"/>
    </row>
    <row r="688" spans="1:7">
      <c r="A688" s="115"/>
      <c r="B688" s="145"/>
      <c r="C688" s="115"/>
      <c r="D688" s="115"/>
      <c r="E688" s="115"/>
      <c r="F688" s="147"/>
      <c r="G688" s="147"/>
    </row>
    <row r="689" spans="1:7">
      <c r="A689" s="115"/>
      <c r="B689" s="145"/>
      <c r="C689" s="115"/>
      <c r="D689" s="115"/>
      <c r="E689" s="115"/>
      <c r="F689" s="147"/>
      <c r="G689" s="147"/>
    </row>
    <row r="690" spans="1:7">
      <c r="A690" s="115"/>
      <c r="B690" s="145"/>
      <c r="C690" s="115"/>
      <c r="D690" s="115"/>
      <c r="E690" s="115"/>
      <c r="F690" s="147"/>
      <c r="G690" s="147"/>
    </row>
    <row r="691" spans="1:7">
      <c r="A691" s="115"/>
      <c r="B691" s="145"/>
      <c r="C691" s="115"/>
      <c r="D691" s="115"/>
      <c r="E691" s="115"/>
      <c r="F691" s="147"/>
      <c r="G691" s="147"/>
    </row>
    <row r="692" spans="1:7">
      <c r="A692" s="115"/>
      <c r="B692" s="145"/>
      <c r="C692" s="115"/>
      <c r="D692" s="115"/>
      <c r="E692" s="115"/>
      <c r="F692" s="147"/>
      <c r="G692" s="147"/>
    </row>
    <row r="693" spans="1:7">
      <c r="A693" s="115"/>
      <c r="B693" s="145"/>
      <c r="C693" s="115"/>
      <c r="D693" s="115"/>
      <c r="E693" s="115"/>
      <c r="F693" s="147"/>
      <c r="G693" s="147"/>
    </row>
    <row r="694" spans="1:7">
      <c r="A694" s="115"/>
      <c r="B694" s="145"/>
      <c r="C694" s="115"/>
      <c r="D694" s="115"/>
      <c r="E694" s="115"/>
      <c r="F694" s="147"/>
      <c r="G694" s="147"/>
    </row>
    <row r="695" spans="1:7">
      <c r="A695" s="115"/>
      <c r="B695" s="145"/>
      <c r="C695" s="115"/>
      <c r="D695" s="115"/>
      <c r="E695" s="115"/>
      <c r="F695" s="147"/>
      <c r="G695" s="147"/>
    </row>
    <row r="696" spans="1:7">
      <c r="A696" s="115"/>
      <c r="B696" s="145"/>
      <c r="C696" s="115"/>
      <c r="D696" s="115"/>
      <c r="E696" s="115"/>
      <c r="F696" s="147"/>
      <c r="G696" s="147"/>
    </row>
    <row r="697" spans="1:7">
      <c r="A697" s="115"/>
      <c r="B697" s="145"/>
      <c r="C697" s="115"/>
      <c r="D697" s="115"/>
      <c r="E697" s="115"/>
      <c r="F697" s="147"/>
      <c r="G697" s="147"/>
    </row>
    <row r="698" spans="1:7">
      <c r="A698" s="115"/>
      <c r="B698" s="145"/>
      <c r="C698" s="115"/>
      <c r="D698" s="115"/>
      <c r="E698" s="115"/>
      <c r="F698" s="147"/>
      <c r="G698" s="147"/>
    </row>
    <row r="699" spans="1:7">
      <c r="A699" s="115"/>
      <c r="B699" s="145"/>
      <c r="C699" s="115"/>
      <c r="D699" s="115"/>
      <c r="E699" s="115"/>
      <c r="F699" s="147"/>
      <c r="G699" s="147"/>
    </row>
    <row r="700" spans="1:7">
      <c r="A700" s="115"/>
      <c r="B700" s="145"/>
      <c r="C700" s="115"/>
      <c r="D700" s="115"/>
      <c r="E700" s="115"/>
      <c r="F700" s="147"/>
      <c r="G700" s="147"/>
    </row>
    <row r="701" spans="1:7">
      <c r="A701" s="115"/>
      <c r="B701" s="145"/>
      <c r="C701" s="115"/>
      <c r="D701" s="115"/>
      <c r="E701" s="115"/>
      <c r="F701" s="147"/>
      <c r="G701" s="147"/>
    </row>
    <row r="702" spans="1:7">
      <c r="A702" s="115"/>
      <c r="B702" s="145"/>
      <c r="C702" s="115"/>
      <c r="D702" s="115"/>
      <c r="E702" s="115"/>
      <c r="F702" s="147"/>
      <c r="G702" s="147"/>
    </row>
    <row r="703" spans="1:7">
      <c r="A703" s="115"/>
      <c r="B703" s="145"/>
      <c r="C703" s="115"/>
      <c r="D703" s="115"/>
      <c r="E703" s="115"/>
      <c r="F703" s="147"/>
      <c r="G703" s="147"/>
    </row>
    <row r="704" spans="1:7">
      <c r="A704" s="115"/>
      <c r="B704" s="145"/>
      <c r="C704" s="115"/>
      <c r="D704" s="115"/>
      <c r="E704" s="115"/>
      <c r="F704" s="147"/>
      <c r="G704" s="147"/>
    </row>
    <row r="705" spans="1:7">
      <c r="A705" s="115"/>
      <c r="B705" s="145"/>
      <c r="C705" s="115"/>
      <c r="D705" s="115"/>
      <c r="E705" s="115"/>
      <c r="F705" s="147"/>
      <c r="G705" s="147"/>
    </row>
    <row r="706" spans="1:7">
      <c r="A706" s="115"/>
      <c r="B706" s="145"/>
      <c r="C706" s="115"/>
      <c r="D706" s="115"/>
      <c r="E706" s="115"/>
      <c r="F706" s="147"/>
      <c r="G706" s="147"/>
    </row>
    <row r="707" spans="1:7">
      <c r="A707" s="115"/>
      <c r="B707" s="145"/>
      <c r="C707" s="115"/>
      <c r="D707" s="115"/>
      <c r="E707" s="115"/>
      <c r="F707" s="147"/>
      <c r="G707" s="147"/>
    </row>
    <row r="708" spans="1:7">
      <c r="A708" s="115"/>
      <c r="B708" s="145"/>
      <c r="C708" s="115"/>
      <c r="D708" s="115"/>
      <c r="E708" s="115"/>
      <c r="F708" s="147"/>
      <c r="G708" s="147"/>
    </row>
    <row r="709" spans="1:7">
      <c r="A709" s="115"/>
      <c r="B709" s="145"/>
      <c r="C709" s="115"/>
      <c r="D709" s="115"/>
      <c r="E709" s="115"/>
      <c r="F709" s="147"/>
      <c r="G709" s="147"/>
    </row>
    <row r="710" spans="1:7">
      <c r="A710" s="115"/>
      <c r="B710" s="145"/>
      <c r="C710" s="115"/>
      <c r="D710" s="115"/>
      <c r="E710" s="115"/>
      <c r="F710" s="147"/>
      <c r="G710" s="147"/>
    </row>
    <row r="711" spans="1:7">
      <c r="A711" s="115"/>
      <c r="B711" s="145"/>
      <c r="C711" s="115"/>
      <c r="D711" s="115"/>
      <c r="E711" s="115"/>
      <c r="F711" s="147"/>
      <c r="G711" s="147"/>
    </row>
    <row r="712" spans="1:7">
      <c r="A712" s="115"/>
      <c r="B712" s="145"/>
      <c r="C712" s="115"/>
      <c r="D712" s="115"/>
      <c r="E712" s="115"/>
      <c r="F712" s="147"/>
      <c r="G712" s="147"/>
    </row>
    <row r="713" spans="1:7">
      <c r="A713" s="115"/>
      <c r="B713" s="145"/>
      <c r="C713" s="115"/>
      <c r="D713" s="115"/>
      <c r="E713" s="115"/>
      <c r="F713" s="147"/>
      <c r="G713" s="147"/>
    </row>
    <row r="714" spans="1:7">
      <c r="A714" s="115"/>
      <c r="B714" s="145"/>
      <c r="C714" s="115"/>
      <c r="D714" s="115"/>
      <c r="E714" s="115"/>
      <c r="F714" s="147"/>
      <c r="G714" s="147"/>
    </row>
    <row r="715" spans="1:7">
      <c r="A715" s="115"/>
      <c r="B715" s="145"/>
      <c r="C715" s="115"/>
      <c r="D715" s="115"/>
      <c r="E715" s="115"/>
      <c r="F715" s="147"/>
      <c r="G715" s="147"/>
    </row>
    <row r="716" spans="1:7">
      <c r="A716" s="115"/>
      <c r="B716" s="145"/>
      <c r="C716" s="115"/>
      <c r="D716" s="115"/>
      <c r="E716" s="115"/>
      <c r="F716" s="147"/>
      <c r="G716" s="147"/>
    </row>
    <row r="717" spans="1:7">
      <c r="A717" s="115"/>
      <c r="B717" s="145"/>
      <c r="C717" s="115"/>
      <c r="D717" s="115"/>
      <c r="E717" s="115"/>
      <c r="F717" s="147"/>
      <c r="G717" s="147"/>
    </row>
    <row r="718" spans="1:7">
      <c r="A718" s="115"/>
      <c r="B718" s="145"/>
      <c r="C718" s="115"/>
      <c r="D718" s="115"/>
      <c r="E718" s="115"/>
      <c r="F718" s="147"/>
      <c r="G718" s="147"/>
    </row>
    <row r="719" spans="1:7">
      <c r="A719" s="115"/>
      <c r="B719" s="145"/>
      <c r="C719" s="115"/>
      <c r="D719" s="115"/>
      <c r="E719" s="115"/>
      <c r="F719" s="147"/>
      <c r="G719" s="147"/>
    </row>
    <row r="720" spans="1:7">
      <c r="A720" s="115"/>
      <c r="B720" s="145"/>
      <c r="C720" s="115"/>
      <c r="D720" s="115"/>
      <c r="E720" s="115"/>
      <c r="F720" s="147"/>
      <c r="G720" s="147"/>
    </row>
    <row r="721" spans="1:7">
      <c r="A721" s="115"/>
      <c r="B721" s="145"/>
      <c r="C721" s="115"/>
      <c r="D721" s="115"/>
      <c r="E721" s="115"/>
      <c r="F721" s="147"/>
      <c r="G721" s="147"/>
    </row>
    <row r="722" spans="1:7">
      <c r="A722" s="115"/>
      <c r="B722" s="145"/>
      <c r="C722" s="115"/>
      <c r="D722" s="115"/>
      <c r="E722" s="115"/>
      <c r="F722" s="147"/>
      <c r="G722" s="147"/>
    </row>
    <row r="723" spans="1:7">
      <c r="A723" s="115"/>
      <c r="B723" s="145"/>
      <c r="C723" s="115"/>
      <c r="D723" s="115"/>
      <c r="E723" s="115"/>
      <c r="F723" s="147"/>
      <c r="G723" s="147"/>
    </row>
    <row r="724" spans="1:7">
      <c r="A724" s="115"/>
      <c r="B724" s="145"/>
      <c r="C724" s="115"/>
      <c r="D724" s="115"/>
      <c r="E724" s="115"/>
      <c r="F724" s="147"/>
      <c r="G724" s="147"/>
    </row>
    <row r="725" spans="1:7">
      <c r="A725" s="115"/>
      <c r="B725" s="145"/>
      <c r="C725" s="115"/>
      <c r="D725" s="115"/>
      <c r="E725" s="115"/>
      <c r="F725" s="147"/>
      <c r="G725" s="147"/>
    </row>
    <row r="726" spans="1:7">
      <c r="A726" s="115"/>
      <c r="B726" s="145"/>
      <c r="C726" s="115"/>
      <c r="D726" s="115"/>
      <c r="E726" s="115"/>
      <c r="F726" s="147"/>
      <c r="G726" s="147"/>
    </row>
    <row r="727" spans="1:7">
      <c r="A727" s="115"/>
      <c r="B727" s="145"/>
      <c r="C727" s="115"/>
      <c r="D727" s="115"/>
      <c r="E727" s="115"/>
      <c r="F727" s="147"/>
      <c r="G727" s="147"/>
    </row>
    <row r="728" spans="1:7">
      <c r="A728" s="115"/>
      <c r="B728" s="145"/>
      <c r="C728" s="115"/>
      <c r="D728" s="115"/>
      <c r="E728" s="115"/>
      <c r="F728" s="147"/>
      <c r="G728" s="147"/>
    </row>
    <row r="729" spans="1:7">
      <c r="A729" s="115"/>
      <c r="B729" s="145"/>
      <c r="C729" s="115"/>
      <c r="D729" s="115"/>
      <c r="E729" s="115"/>
      <c r="F729" s="147"/>
      <c r="G729" s="147"/>
    </row>
    <row r="730" spans="1:7">
      <c r="A730" s="115"/>
      <c r="B730" s="145"/>
      <c r="C730" s="115"/>
      <c r="D730" s="115"/>
      <c r="E730" s="115"/>
      <c r="F730" s="147"/>
      <c r="G730" s="147"/>
    </row>
    <row r="731" spans="1:7">
      <c r="A731" s="115"/>
      <c r="B731" s="145"/>
      <c r="C731" s="115"/>
      <c r="D731" s="115"/>
      <c r="E731" s="115"/>
      <c r="F731" s="147"/>
      <c r="G731" s="147"/>
    </row>
    <row r="732" spans="1:7">
      <c r="A732" s="115"/>
      <c r="B732" s="145"/>
      <c r="C732" s="115"/>
      <c r="D732" s="115"/>
      <c r="E732" s="115"/>
      <c r="F732" s="147"/>
      <c r="G732" s="147"/>
    </row>
    <row r="733" spans="1:7">
      <c r="A733" s="115"/>
      <c r="B733" s="145"/>
      <c r="C733" s="115"/>
      <c r="D733" s="115"/>
      <c r="E733" s="115"/>
      <c r="F733" s="147"/>
      <c r="G733" s="147"/>
    </row>
    <row r="734" spans="1:7">
      <c r="A734" s="115"/>
      <c r="B734" s="145"/>
      <c r="C734" s="115"/>
      <c r="D734" s="115"/>
      <c r="E734" s="115"/>
      <c r="F734" s="147"/>
      <c r="G734" s="147"/>
    </row>
    <row r="735" spans="1:7">
      <c r="A735" s="115"/>
      <c r="B735" s="145"/>
      <c r="C735" s="115"/>
      <c r="D735" s="115"/>
      <c r="E735" s="115"/>
      <c r="F735" s="147"/>
      <c r="G735" s="147"/>
    </row>
    <row r="736" spans="1:7">
      <c r="A736" s="115"/>
      <c r="B736" s="145"/>
      <c r="C736" s="115"/>
      <c r="D736" s="115"/>
      <c r="E736" s="115"/>
      <c r="F736" s="147"/>
      <c r="G736" s="147"/>
    </row>
    <row r="737" spans="1:7">
      <c r="A737" s="115"/>
      <c r="B737" s="145"/>
      <c r="C737" s="115"/>
      <c r="D737" s="115"/>
      <c r="E737" s="115"/>
      <c r="F737" s="147"/>
      <c r="G737" s="147"/>
    </row>
    <row r="738" spans="1:7">
      <c r="A738" s="115"/>
      <c r="B738" s="145"/>
      <c r="C738" s="115"/>
      <c r="D738" s="115"/>
      <c r="E738" s="115"/>
      <c r="F738" s="147"/>
      <c r="G738" s="147"/>
    </row>
    <row r="739" spans="1:7">
      <c r="A739" s="115"/>
      <c r="B739" s="145"/>
      <c r="C739" s="115"/>
      <c r="D739" s="115"/>
      <c r="E739" s="115"/>
      <c r="F739" s="147"/>
      <c r="G739" s="147"/>
    </row>
    <row r="740" spans="1:7">
      <c r="A740" s="115"/>
      <c r="B740" s="145"/>
      <c r="C740" s="115"/>
      <c r="D740" s="115"/>
      <c r="E740" s="115"/>
      <c r="F740" s="147"/>
      <c r="G740" s="147"/>
    </row>
    <row r="741" spans="1:7">
      <c r="A741" s="115"/>
      <c r="B741" s="145"/>
      <c r="C741" s="115"/>
      <c r="D741" s="115"/>
      <c r="E741" s="115"/>
      <c r="F741" s="147"/>
      <c r="G741" s="147"/>
    </row>
    <row r="742" spans="1:7">
      <c r="A742" s="115"/>
      <c r="B742" s="145"/>
      <c r="C742" s="115"/>
      <c r="D742" s="115"/>
      <c r="E742" s="115"/>
      <c r="F742" s="147"/>
      <c r="G742" s="147"/>
    </row>
    <row r="743" spans="1:7">
      <c r="A743" s="115"/>
      <c r="B743" s="145"/>
      <c r="C743" s="115"/>
      <c r="D743" s="115"/>
      <c r="E743" s="115"/>
      <c r="F743" s="147"/>
      <c r="G743" s="147"/>
    </row>
    <row r="744" spans="1:7">
      <c r="A744" s="115"/>
      <c r="B744" s="145"/>
      <c r="C744" s="115"/>
      <c r="D744" s="115"/>
      <c r="E744" s="115"/>
      <c r="F744" s="147"/>
      <c r="G744" s="147"/>
    </row>
    <row r="745" spans="1:7">
      <c r="A745" s="115"/>
      <c r="B745" s="145"/>
      <c r="C745" s="115"/>
      <c r="D745" s="115"/>
      <c r="E745" s="115"/>
      <c r="F745" s="147"/>
      <c r="G745" s="147"/>
    </row>
    <row r="746" spans="1:7">
      <c r="A746" s="115"/>
      <c r="B746" s="145"/>
      <c r="C746" s="115"/>
      <c r="D746" s="115"/>
      <c r="E746" s="115"/>
      <c r="F746" s="147"/>
      <c r="G746" s="147"/>
    </row>
    <row r="747" spans="1:7">
      <c r="A747" s="115"/>
      <c r="B747" s="145"/>
      <c r="C747" s="115"/>
      <c r="D747" s="115"/>
      <c r="E747" s="115"/>
      <c r="F747" s="147"/>
      <c r="G747" s="147"/>
    </row>
    <row r="748" spans="1:7">
      <c r="A748" s="115"/>
      <c r="B748" s="145"/>
      <c r="C748" s="115"/>
      <c r="D748" s="115"/>
      <c r="E748" s="115"/>
      <c r="F748" s="147"/>
      <c r="G748" s="147"/>
    </row>
    <row r="749" spans="1:7">
      <c r="A749" s="115"/>
      <c r="B749" s="145"/>
      <c r="C749" s="115"/>
      <c r="D749" s="115"/>
      <c r="E749" s="115"/>
      <c r="F749" s="147"/>
      <c r="G749" s="147"/>
    </row>
    <row r="750" spans="1:7">
      <c r="A750" s="115"/>
      <c r="B750" s="145"/>
      <c r="C750" s="115"/>
      <c r="D750" s="115"/>
      <c r="E750" s="115"/>
      <c r="F750" s="147"/>
      <c r="G750" s="147"/>
    </row>
    <row r="751" spans="1:7">
      <c r="A751" s="115"/>
      <c r="B751" s="145"/>
      <c r="C751" s="115"/>
      <c r="D751" s="115"/>
      <c r="E751" s="115"/>
      <c r="F751" s="147"/>
      <c r="G751" s="147"/>
    </row>
    <row r="752" spans="1:7">
      <c r="A752" s="115"/>
      <c r="B752" s="145"/>
      <c r="C752" s="115"/>
      <c r="D752" s="115"/>
      <c r="E752" s="115"/>
      <c r="F752" s="147"/>
      <c r="G752" s="147"/>
    </row>
    <row r="753" spans="1:7">
      <c r="A753" s="115"/>
      <c r="B753" s="145"/>
      <c r="C753" s="115"/>
      <c r="D753" s="115"/>
      <c r="E753" s="115"/>
      <c r="F753" s="147"/>
      <c r="G753" s="147"/>
    </row>
    <row r="754" spans="1:7">
      <c r="A754" s="115"/>
      <c r="B754" s="145"/>
      <c r="C754" s="115"/>
      <c r="D754" s="115"/>
      <c r="E754" s="115"/>
      <c r="F754" s="147"/>
      <c r="G754" s="147"/>
    </row>
    <row r="755" spans="1:7">
      <c r="A755" s="115"/>
      <c r="B755" s="145"/>
      <c r="C755" s="115"/>
      <c r="D755" s="115"/>
      <c r="E755" s="115"/>
      <c r="F755" s="147"/>
      <c r="G755" s="147"/>
    </row>
    <row r="756" spans="1:7">
      <c r="A756" s="115"/>
      <c r="B756" s="145"/>
      <c r="C756" s="115"/>
      <c r="D756" s="115"/>
      <c r="E756" s="115"/>
      <c r="F756" s="147"/>
      <c r="G756" s="147"/>
    </row>
    <row r="757" spans="1:7">
      <c r="A757" s="115"/>
      <c r="B757" s="145"/>
      <c r="C757" s="115"/>
      <c r="D757" s="115"/>
      <c r="E757" s="115"/>
      <c r="F757" s="147"/>
      <c r="G757" s="147"/>
    </row>
    <row r="758" spans="1:7">
      <c r="A758" s="115"/>
      <c r="B758" s="145"/>
      <c r="C758" s="115"/>
      <c r="D758" s="115"/>
      <c r="E758" s="115"/>
      <c r="F758" s="147"/>
      <c r="G758" s="147"/>
    </row>
    <row r="759" spans="1:7">
      <c r="A759" s="115"/>
      <c r="B759" s="145"/>
      <c r="C759" s="115"/>
      <c r="D759" s="115"/>
      <c r="E759" s="115"/>
      <c r="F759" s="147"/>
      <c r="G759" s="147"/>
    </row>
    <row r="760" spans="1:7">
      <c r="A760" s="115"/>
      <c r="B760" s="145"/>
      <c r="C760" s="115"/>
      <c r="D760" s="115"/>
      <c r="E760" s="115"/>
      <c r="F760" s="147"/>
      <c r="G760" s="147"/>
    </row>
    <row r="761" spans="1:7">
      <c r="A761" s="115"/>
      <c r="B761" s="145"/>
      <c r="C761" s="115"/>
      <c r="D761" s="115"/>
      <c r="E761" s="115"/>
      <c r="F761" s="147"/>
      <c r="G761" s="147"/>
    </row>
    <row r="762" spans="1:7">
      <c r="A762" s="115"/>
      <c r="B762" s="145"/>
      <c r="C762" s="115"/>
      <c r="D762" s="115"/>
      <c r="E762" s="115"/>
      <c r="F762" s="147"/>
      <c r="G762" s="147"/>
    </row>
    <row r="763" spans="1:7">
      <c r="A763" s="115"/>
      <c r="B763" s="145"/>
      <c r="C763" s="115"/>
      <c r="D763" s="115"/>
      <c r="E763" s="115"/>
      <c r="F763" s="147"/>
      <c r="G763" s="147"/>
    </row>
    <row r="764" spans="1:7">
      <c r="A764" s="115"/>
      <c r="B764" s="145"/>
      <c r="C764" s="115"/>
      <c r="D764" s="115"/>
      <c r="E764" s="115"/>
      <c r="F764" s="147"/>
      <c r="G764" s="147"/>
    </row>
    <row r="765" spans="1:7">
      <c r="A765" s="115"/>
      <c r="B765" s="145"/>
      <c r="C765" s="115"/>
      <c r="D765" s="115"/>
      <c r="E765" s="115"/>
      <c r="F765" s="147"/>
      <c r="G765" s="147"/>
    </row>
    <row r="766" spans="1:7">
      <c r="A766" s="115"/>
      <c r="B766" s="145"/>
      <c r="C766" s="115"/>
      <c r="D766" s="115"/>
      <c r="E766" s="115"/>
      <c r="F766" s="147"/>
      <c r="G766" s="147"/>
    </row>
    <row r="767" spans="1:7">
      <c r="A767" s="115"/>
      <c r="B767" s="145"/>
      <c r="C767" s="115"/>
      <c r="D767" s="115"/>
      <c r="E767" s="115"/>
      <c r="F767" s="147"/>
      <c r="G767" s="147"/>
    </row>
    <row r="768" spans="1:7">
      <c r="A768" s="115"/>
      <c r="B768" s="145"/>
      <c r="C768" s="115"/>
      <c r="D768" s="115"/>
      <c r="E768" s="115"/>
      <c r="F768" s="147"/>
      <c r="G768" s="147"/>
    </row>
    <row r="769" spans="1:7">
      <c r="A769" s="115"/>
      <c r="B769" s="145"/>
      <c r="C769" s="115"/>
      <c r="D769" s="115"/>
      <c r="E769" s="115"/>
      <c r="F769" s="147"/>
      <c r="G769" s="147"/>
    </row>
    <row r="770" spans="1:7">
      <c r="A770" s="115"/>
      <c r="B770" s="145"/>
      <c r="C770" s="115"/>
      <c r="D770" s="115"/>
      <c r="E770" s="115"/>
      <c r="F770" s="147"/>
      <c r="G770" s="147"/>
    </row>
    <row r="771" spans="1:7">
      <c r="A771" s="115"/>
      <c r="B771" s="145"/>
      <c r="C771" s="115"/>
      <c r="D771" s="115"/>
      <c r="E771" s="115"/>
      <c r="F771" s="147"/>
      <c r="G771" s="147"/>
    </row>
    <row r="772" spans="1:7">
      <c r="A772" s="115"/>
      <c r="B772" s="145"/>
      <c r="C772" s="115"/>
      <c r="D772" s="115"/>
      <c r="E772" s="115"/>
      <c r="F772" s="147"/>
      <c r="G772" s="147"/>
    </row>
    <row r="773" spans="1:7">
      <c r="A773" s="115"/>
      <c r="B773" s="145"/>
      <c r="C773" s="115"/>
      <c r="D773" s="115"/>
      <c r="E773" s="115"/>
      <c r="F773" s="147"/>
      <c r="G773" s="147"/>
    </row>
    <row r="774" spans="1:7">
      <c r="A774" s="115"/>
      <c r="B774" s="145"/>
      <c r="C774" s="115"/>
      <c r="D774" s="115"/>
      <c r="E774" s="115"/>
      <c r="F774" s="147"/>
      <c r="G774" s="147"/>
    </row>
    <row r="775" spans="1:7">
      <c r="A775" s="115"/>
      <c r="B775" s="145"/>
      <c r="C775" s="115"/>
      <c r="D775" s="115"/>
      <c r="E775" s="115"/>
      <c r="F775" s="147"/>
      <c r="G775" s="147"/>
    </row>
    <row r="776" spans="1:7">
      <c r="A776" s="115"/>
      <c r="B776" s="145"/>
      <c r="C776" s="115"/>
      <c r="D776" s="115"/>
      <c r="E776" s="115"/>
      <c r="F776" s="147"/>
      <c r="G776" s="147"/>
    </row>
    <row r="777" spans="1:7">
      <c r="A777" s="115"/>
      <c r="B777" s="145"/>
      <c r="C777" s="115"/>
      <c r="D777" s="115"/>
      <c r="E777" s="115"/>
      <c r="F777" s="147"/>
      <c r="G777" s="147"/>
    </row>
    <row r="778" spans="1:7">
      <c r="A778" s="115"/>
      <c r="B778" s="145"/>
      <c r="C778" s="115"/>
      <c r="D778" s="115"/>
      <c r="E778" s="115"/>
      <c r="F778" s="147"/>
      <c r="G778" s="147"/>
    </row>
    <row r="779" spans="1:7">
      <c r="A779" s="115"/>
      <c r="B779" s="145"/>
      <c r="C779" s="115"/>
      <c r="D779" s="115"/>
      <c r="E779" s="115"/>
      <c r="F779" s="147"/>
      <c r="G779" s="147"/>
    </row>
    <row r="780" spans="1:7">
      <c r="A780" s="115"/>
      <c r="B780" s="145"/>
      <c r="C780" s="115"/>
      <c r="D780" s="115"/>
      <c r="E780" s="115"/>
      <c r="F780" s="147"/>
      <c r="G780" s="147"/>
    </row>
    <row r="781" spans="1:7">
      <c r="A781" s="115"/>
      <c r="B781" s="145"/>
      <c r="C781" s="115"/>
      <c r="D781" s="115"/>
      <c r="E781" s="115"/>
      <c r="F781" s="147"/>
      <c r="G781" s="147"/>
    </row>
    <row r="782" spans="1:7">
      <c r="A782" s="115"/>
      <c r="B782" s="145"/>
      <c r="C782" s="115"/>
      <c r="D782" s="115"/>
      <c r="E782" s="115"/>
      <c r="F782" s="147"/>
      <c r="G782" s="147"/>
    </row>
    <row r="783" spans="1:7">
      <c r="A783" s="115"/>
      <c r="B783" s="145"/>
      <c r="C783" s="115"/>
      <c r="D783" s="115"/>
      <c r="E783" s="115"/>
      <c r="F783" s="147"/>
      <c r="G783" s="147"/>
    </row>
    <row r="784" spans="1:7">
      <c r="A784" s="115"/>
      <c r="B784" s="145"/>
      <c r="C784" s="115"/>
      <c r="D784" s="115"/>
      <c r="E784" s="115"/>
      <c r="F784" s="147"/>
      <c r="G784" s="147"/>
    </row>
    <row r="785" spans="1:7">
      <c r="A785" s="115"/>
      <c r="B785" s="145"/>
      <c r="C785" s="115"/>
      <c r="D785" s="115"/>
      <c r="E785" s="115"/>
      <c r="F785" s="147"/>
      <c r="G785" s="147"/>
    </row>
    <row r="786" spans="1:7">
      <c r="A786" s="115"/>
      <c r="B786" s="145"/>
      <c r="C786" s="115"/>
      <c r="D786" s="115"/>
      <c r="E786" s="115"/>
      <c r="F786" s="147"/>
      <c r="G786" s="147"/>
    </row>
    <row r="787" spans="1:7">
      <c r="A787" s="115"/>
      <c r="B787" s="145"/>
      <c r="C787" s="115"/>
      <c r="D787" s="115"/>
      <c r="E787" s="115"/>
      <c r="F787" s="147"/>
      <c r="G787" s="147"/>
    </row>
    <row r="788" spans="1:7">
      <c r="A788" s="115"/>
      <c r="B788" s="145"/>
      <c r="C788" s="115"/>
      <c r="D788" s="115"/>
      <c r="E788" s="115"/>
      <c r="F788" s="147"/>
      <c r="G788" s="147"/>
    </row>
    <row r="789" spans="1:7">
      <c r="A789" s="115"/>
      <c r="B789" s="145"/>
      <c r="C789" s="115"/>
      <c r="D789" s="115"/>
      <c r="E789" s="115"/>
      <c r="F789" s="147"/>
      <c r="G789" s="147"/>
    </row>
    <row r="790" spans="1:7">
      <c r="A790" s="115"/>
      <c r="B790" s="145"/>
      <c r="C790" s="115"/>
      <c r="D790" s="115"/>
      <c r="E790" s="115"/>
      <c r="F790" s="147"/>
      <c r="G790" s="147"/>
    </row>
    <row r="791" spans="1:7">
      <c r="A791" s="115"/>
      <c r="B791" s="145"/>
      <c r="C791" s="115"/>
      <c r="D791" s="115"/>
      <c r="E791" s="115"/>
      <c r="F791" s="147"/>
      <c r="G791" s="147"/>
    </row>
    <row r="792" spans="1:7">
      <c r="A792" s="115"/>
      <c r="B792" s="145"/>
      <c r="C792" s="115"/>
      <c r="D792" s="115"/>
      <c r="E792" s="115"/>
      <c r="F792" s="147"/>
      <c r="G792" s="147"/>
    </row>
    <row r="793" spans="1:7">
      <c r="A793" s="115"/>
      <c r="B793" s="145"/>
      <c r="C793" s="115"/>
      <c r="D793" s="115"/>
      <c r="E793" s="115"/>
      <c r="F793" s="147"/>
      <c r="G793" s="147"/>
    </row>
    <row r="794" spans="1:7">
      <c r="A794" s="115"/>
      <c r="B794" s="145"/>
      <c r="C794" s="115"/>
      <c r="D794" s="115"/>
      <c r="E794" s="115"/>
      <c r="F794" s="147"/>
      <c r="G794" s="147"/>
    </row>
    <row r="795" spans="1:7">
      <c r="A795" s="115"/>
      <c r="B795" s="145"/>
      <c r="C795" s="115"/>
      <c r="D795" s="115"/>
      <c r="E795" s="115"/>
      <c r="F795" s="147"/>
      <c r="G795" s="147"/>
    </row>
    <row r="796" spans="1:7">
      <c r="A796" s="115"/>
      <c r="B796" s="145"/>
      <c r="C796" s="115"/>
      <c r="D796" s="115"/>
      <c r="E796" s="115"/>
      <c r="F796" s="147"/>
      <c r="G796" s="147"/>
    </row>
    <row r="797" spans="1:7">
      <c r="A797" s="115"/>
      <c r="B797" s="145"/>
      <c r="C797" s="115"/>
      <c r="D797" s="115"/>
      <c r="E797" s="115"/>
      <c r="F797" s="147"/>
      <c r="G797" s="147"/>
    </row>
    <row r="798" spans="1:7">
      <c r="A798" s="115"/>
      <c r="B798" s="145"/>
      <c r="C798" s="115"/>
      <c r="D798" s="115"/>
      <c r="E798" s="115"/>
      <c r="F798" s="147"/>
      <c r="G798" s="147"/>
    </row>
    <row r="799" spans="1:7">
      <c r="A799" s="115"/>
      <c r="B799" s="145"/>
      <c r="C799" s="115"/>
      <c r="D799" s="115"/>
      <c r="E799" s="115"/>
      <c r="F799" s="147"/>
      <c r="G799" s="147"/>
    </row>
    <row r="800" spans="1:7">
      <c r="A800" s="115"/>
      <c r="B800" s="145"/>
      <c r="C800" s="115"/>
      <c r="D800" s="115"/>
      <c r="E800" s="115"/>
      <c r="F800" s="147"/>
      <c r="G800" s="147"/>
    </row>
    <row r="801" spans="1:7">
      <c r="A801" s="115"/>
      <c r="B801" s="145"/>
      <c r="C801" s="115"/>
      <c r="D801" s="115"/>
      <c r="E801" s="115"/>
      <c r="F801" s="147"/>
      <c r="G801" s="147"/>
    </row>
    <row r="802" spans="1:7">
      <c r="A802" s="115"/>
      <c r="B802" s="145"/>
      <c r="C802" s="115"/>
      <c r="D802" s="115"/>
      <c r="E802" s="115"/>
      <c r="F802" s="147"/>
      <c r="G802" s="147"/>
    </row>
    <row r="803" spans="1:7">
      <c r="A803" s="115"/>
      <c r="B803" s="145"/>
      <c r="C803" s="115"/>
      <c r="D803" s="115"/>
      <c r="E803" s="115"/>
      <c r="F803" s="147"/>
      <c r="G803" s="147"/>
    </row>
    <row r="804" spans="1:7">
      <c r="A804" s="115"/>
      <c r="B804" s="145"/>
      <c r="C804" s="115"/>
      <c r="D804" s="115"/>
      <c r="E804" s="115"/>
      <c r="F804" s="147"/>
      <c r="G804" s="147"/>
    </row>
    <row r="805" spans="1:7">
      <c r="A805" s="115"/>
      <c r="B805" s="145"/>
      <c r="C805" s="115"/>
      <c r="D805" s="115"/>
      <c r="E805" s="115"/>
      <c r="F805" s="147"/>
      <c r="G805" s="147"/>
    </row>
    <row r="806" spans="1:7">
      <c r="A806" s="115"/>
      <c r="B806" s="145"/>
      <c r="C806" s="115"/>
      <c r="D806" s="115"/>
      <c r="E806" s="115"/>
      <c r="F806" s="147"/>
      <c r="G806" s="147"/>
    </row>
    <row r="807" spans="1:7">
      <c r="A807" s="115"/>
      <c r="B807" s="145"/>
      <c r="C807" s="115"/>
      <c r="D807" s="115"/>
      <c r="E807" s="115"/>
      <c r="F807" s="147"/>
      <c r="G807" s="147"/>
    </row>
    <row r="808" spans="1:7">
      <c r="A808" s="115"/>
      <c r="B808" s="145"/>
      <c r="C808" s="115"/>
      <c r="D808" s="115"/>
      <c r="E808" s="115"/>
      <c r="F808" s="147"/>
      <c r="G808" s="147"/>
    </row>
    <row r="809" spans="1:7">
      <c r="A809" s="115"/>
      <c r="B809" s="145"/>
      <c r="C809" s="115"/>
      <c r="D809" s="115"/>
      <c r="E809" s="115"/>
      <c r="F809" s="147"/>
      <c r="G809" s="147"/>
    </row>
    <row r="810" spans="1:7">
      <c r="A810" s="115"/>
      <c r="B810" s="145"/>
      <c r="C810" s="115"/>
      <c r="D810" s="115"/>
      <c r="E810" s="115"/>
      <c r="F810" s="147"/>
      <c r="G810" s="147"/>
    </row>
    <row r="811" spans="1:7">
      <c r="A811" s="115"/>
      <c r="B811" s="145"/>
      <c r="C811" s="115"/>
      <c r="D811" s="115"/>
      <c r="E811" s="115"/>
      <c r="F811" s="147"/>
      <c r="G811" s="147"/>
    </row>
    <row r="812" spans="1:7">
      <c r="A812" s="115"/>
      <c r="B812" s="145"/>
      <c r="C812" s="115"/>
      <c r="D812" s="115"/>
      <c r="E812" s="115"/>
      <c r="F812" s="147"/>
      <c r="G812" s="147"/>
    </row>
    <row r="813" spans="1:7">
      <c r="A813" s="115"/>
      <c r="B813" s="145"/>
      <c r="C813" s="115"/>
      <c r="D813" s="115"/>
      <c r="E813" s="115"/>
      <c r="F813" s="147"/>
      <c r="G813" s="147"/>
    </row>
    <row r="814" spans="1:7">
      <c r="A814" s="115"/>
      <c r="B814" s="145"/>
      <c r="C814" s="115"/>
      <c r="D814" s="115"/>
      <c r="E814" s="115"/>
      <c r="F814" s="147"/>
      <c r="G814" s="147"/>
    </row>
    <row r="815" spans="1:7">
      <c r="A815" s="115"/>
      <c r="B815" s="145"/>
      <c r="C815" s="115"/>
      <c r="D815" s="115"/>
      <c r="E815" s="115"/>
      <c r="F815" s="147"/>
      <c r="G815" s="147"/>
    </row>
    <row r="816" spans="1:7">
      <c r="A816" s="115"/>
      <c r="B816" s="145"/>
      <c r="C816" s="115"/>
      <c r="D816" s="115"/>
      <c r="E816" s="115"/>
      <c r="F816" s="147"/>
      <c r="G816" s="147"/>
    </row>
    <row r="817" spans="1:7">
      <c r="A817" s="115"/>
      <c r="B817" s="145"/>
      <c r="C817" s="115"/>
      <c r="D817" s="115"/>
      <c r="E817" s="115"/>
      <c r="F817" s="147"/>
      <c r="G817" s="147"/>
    </row>
    <row r="818" spans="1:7">
      <c r="A818" s="115"/>
      <c r="B818" s="145"/>
      <c r="C818" s="115"/>
      <c r="D818" s="115"/>
      <c r="E818" s="115"/>
      <c r="F818" s="147"/>
      <c r="G818" s="147"/>
    </row>
    <row r="819" spans="1:7">
      <c r="A819" s="115"/>
      <c r="B819" s="145"/>
      <c r="C819" s="115"/>
      <c r="D819" s="115"/>
      <c r="E819" s="115"/>
      <c r="F819" s="147"/>
      <c r="G819" s="147"/>
    </row>
    <row r="820" spans="1:7">
      <c r="A820" s="115"/>
      <c r="B820" s="145"/>
      <c r="C820" s="115"/>
      <c r="D820" s="115"/>
      <c r="E820" s="115"/>
      <c r="F820" s="147"/>
      <c r="G820" s="147"/>
    </row>
    <row r="821" spans="1:7">
      <c r="A821" s="115"/>
      <c r="B821" s="145"/>
      <c r="C821" s="115"/>
      <c r="D821" s="115"/>
      <c r="E821" s="115"/>
      <c r="F821" s="147"/>
      <c r="G821" s="147"/>
    </row>
    <row r="822" spans="1:7">
      <c r="A822" s="115"/>
      <c r="B822" s="145"/>
      <c r="C822" s="115"/>
      <c r="D822" s="115"/>
      <c r="E822" s="115"/>
      <c r="F822" s="147"/>
      <c r="G822" s="147"/>
    </row>
    <row r="823" spans="1:7">
      <c r="A823" s="115"/>
      <c r="B823" s="145"/>
      <c r="C823" s="115"/>
      <c r="D823" s="115"/>
      <c r="E823" s="115"/>
      <c r="F823" s="147"/>
      <c r="G823" s="147"/>
    </row>
    <row r="824" spans="1:7">
      <c r="A824" s="115"/>
      <c r="B824" s="145"/>
      <c r="C824" s="115"/>
      <c r="D824" s="115"/>
      <c r="E824" s="115"/>
      <c r="F824" s="147"/>
      <c r="G824" s="147"/>
    </row>
    <row r="825" spans="1:7">
      <c r="A825" s="115"/>
      <c r="B825" s="145"/>
      <c r="C825" s="115"/>
      <c r="D825" s="115"/>
      <c r="E825" s="115"/>
      <c r="F825" s="147"/>
      <c r="G825" s="147"/>
    </row>
    <row r="826" spans="1:7">
      <c r="A826" s="115"/>
      <c r="B826" s="145"/>
      <c r="C826" s="115"/>
      <c r="D826" s="115"/>
      <c r="E826" s="115"/>
      <c r="F826" s="147"/>
      <c r="G826" s="147"/>
    </row>
    <row r="827" spans="1:7">
      <c r="A827" s="115"/>
      <c r="B827" s="145"/>
      <c r="C827" s="115"/>
      <c r="D827" s="115"/>
      <c r="E827" s="115"/>
      <c r="F827" s="147"/>
      <c r="G827" s="147"/>
    </row>
    <row r="828" spans="1:7">
      <c r="A828" s="115"/>
      <c r="B828" s="145"/>
      <c r="C828" s="115"/>
      <c r="D828" s="115"/>
      <c r="E828" s="115"/>
      <c r="F828" s="147"/>
      <c r="G828" s="147"/>
    </row>
    <row r="829" spans="1:7">
      <c r="A829" s="115"/>
      <c r="B829" s="145"/>
      <c r="C829" s="115"/>
      <c r="D829" s="115"/>
      <c r="E829" s="115"/>
      <c r="F829" s="147"/>
      <c r="G829" s="147"/>
    </row>
    <row r="830" spans="1:7">
      <c r="A830" s="115"/>
      <c r="B830" s="145"/>
      <c r="C830" s="115"/>
      <c r="D830" s="115"/>
      <c r="E830" s="115"/>
      <c r="F830" s="147"/>
      <c r="G830" s="147"/>
    </row>
    <row r="831" spans="1:7">
      <c r="A831" s="115"/>
      <c r="B831" s="145"/>
      <c r="C831" s="115"/>
      <c r="D831" s="115"/>
      <c r="E831" s="115"/>
      <c r="F831" s="147"/>
      <c r="G831" s="147"/>
    </row>
    <row r="832" spans="1:7">
      <c r="A832" s="115"/>
      <c r="B832" s="145"/>
      <c r="C832" s="115"/>
      <c r="D832" s="115"/>
      <c r="E832" s="115"/>
      <c r="F832" s="147"/>
      <c r="G832" s="147"/>
    </row>
    <row r="833" spans="1:7">
      <c r="A833" s="115"/>
      <c r="B833" s="145"/>
      <c r="C833" s="115"/>
      <c r="D833" s="115"/>
      <c r="E833" s="115"/>
      <c r="F833" s="147"/>
      <c r="G833" s="147"/>
    </row>
    <row r="834" spans="1:7">
      <c r="A834" s="115"/>
      <c r="B834" s="145"/>
      <c r="C834" s="115"/>
      <c r="D834" s="115"/>
      <c r="E834" s="115"/>
      <c r="F834" s="147"/>
      <c r="G834" s="147"/>
    </row>
    <row r="835" spans="1:7">
      <c r="A835" s="115"/>
      <c r="B835" s="145"/>
      <c r="C835" s="115"/>
      <c r="D835" s="115"/>
      <c r="E835" s="115"/>
      <c r="F835" s="147"/>
      <c r="G835" s="147"/>
    </row>
    <row r="836" spans="1:7">
      <c r="A836" s="115"/>
      <c r="B836" s="145"/>
      <c r="C836" s="115"/>
      <c r="D836" s="115"/>
      <c r="E836" s="115"/>
      <c r="F836" s="147"/>
      <c r="G836" s="147"/>
    </row>
    <row r="837" spans="1:7">
      <c r="A837" s="115"/>
      <c r="B837" s="145"/>
      <c r="C837" s="115"/>
      <c r="D837" s="115"/>
      <c r="E837" s="115"/>
      <c r="F837" s="147"/>
      <c r="G837" s="147"/>
    </row>
    <row r="838" spans="1:7">
      <c r="A838" s="115"/>
      <c r="B838" s="145"/>
      <c r="C838" s="115"/>
      <c r="D838" s="115"/>
      <c r="E838" s="115"/>
      <c r="F838" s="147"/>
      <c r="G838" s="147"/>
    </row>
    <row r="839" spans="1:7">
      <c r="A839" s="115"/>
      <c r="B839" s="145"/>
      <c r="C839" s="115"/>
      <c r="D839" s="115"/>
      <c r="E839" s="115"/>
      <c r="F839" s="147"/>
      <c r="G839" s="147"/>
    </row>
    <row r="840" spans="1:7">
      <c r="A840" s="115"/>
      <c r="B840" s="145"/>
      <c r="C840" s="115"/>
      <c r="D840" s="115"/>
      <c r="E840" s="115"/>
      <c r="F840" s="147"/>
      <c r="G840" s="147"/>
    </row>
    <row r="841" spans="1:7">
      <c r="A841" s="115"/>
      <c r="B841" s="145"/>
      <c r="C841" s="115"/>
      <c r="D841" s="115"/>
      <c r="E841" s="115"/>
      <c r="F841" s="147"/>
      <c r="G841" s="147"/>
    </row>
    <row r="842" spans="1:7">
      <c r="A842" s="115"/>
      <c r="B842" s="145"/>
      <c r="C842" s="115"/>
      <c r="D842" s="115"/>
      <c r="E842" s="115"/>
      <c r="F842" s="147"/>
      <c r="G842" s="147"/>
    </row>
    <row r="843" spans="1:7">
      <c r="A843" s="115"/>
      <c r="B843" s="145"/>
      <c r="C843" s="115"/>
      <c r="D843" s="115"/>
      <c r="E843" s="115"/>
      <c r="F843" s="147"/>
      <c r="G843" s="147"/>
    </row>
    <row r="844" spans="1:7">
      <c r="A844" s="115"/>
      <c r="B844" s="145"/>
      <c r="C844" s="115"/>
      <c r="D844" s="115"/>
      <c r="E844" s="115"/>
      <c r="F844" s="147"/>
      <c r="G844" s="147"/>
    </row>
    <row r="845" spans="1:7">
      <c r="A845" s="115"/>
      <c r="B845" s="145"/>
      <c r="C845" s="115"/>
      <c r="D845" s="115"/>
      <c r="E845" s="115"/>
      <c r="F845" s="147"/>
      <c r="G845" s="147"/>
    </row>
    <row r="846" spans="1:7">
      <c r="A846" s="115"/>
      <c r="B846" s="145"/>
      <c r="C846" s="115"/>
      <c r="D846" s="115"/>
      <c r="E846" s="115"/>
      <c r="F846" s="147"/>
      <c r="G846" s="147"/>
    </row>
    <row r="847" spans="1:7">
      <c r="A847" s="115"/>
      <c r="B847" s="145"/>
      <c r="C847" s="115"/>
      <c r="D847" s="115"/>
      <c r="E847" s="115"/>
      <c r="F847" s="147"/>
      <c r="G847" s="147"/>
    </row>
    <row r="848" spans="1:7">
      <c r="A848" s="115"/>
      <c r="B848" s="145"/>
      <c r="C848" s="115"/>
      <c r="D848" s="115"/>
      <c r="E848" s="115"/>
      <c r="F848" s="147"/>
      <c r="G848" s="147"/>
    </row>
    <row r="849" spans="1:7">
      <c r="A849" s="115"/>
      <c r="B849" s="145"/>
      <c r="C849" s="115"/>
      <c r="D849" s="115"/>
      <c r="E849" s="115"/>
      <c r="F849" s="147"/>
      <c r="G849" s="147"/>
    </row>
    <row r="850" spans="1:7">
      <c r="A850" s="115"/>
      <c r="B850" s="145"/>
      <c r="C850" s="115"/>
      <c r="D850" s="115"/>
      <c r="E850" s="115"/>
      <c r="F850" s="147"/>
      <c r="G850" s="147"/>
    </row>
    <row r="851" spans="1:7">
      <c r="A851" s="115"/>
      <c r="B851" s="145"/>
      <c r="C851" s="115"/>
      <c r="D851" s="115"/>
      <c r="E851" s="115"/>
      <c r="F851" s="147"/>
      <c r="G851" s="147"/>
    </row>
    <row r="852" spans="1:7">
      <c r="A852" s="115"/>
      <c r="B852" s="145"/>
      <c r="C852" s="115"/>
      <c r="D852" s="115"/>
      <c r="E852" s="115"/>
      <c r="F852" s="147"/>
      <c r="G852" s="147"/>
    </row>
    <row r="853" spans="1:7">
      <c r="A853" s="115"/>
      <c r="B853" s="145"/>
      <c r="C853" s="115"/>
      <c r="D853" s="115"/>
      <c r="E853" s="115"/>
      <c r="F853" s="147"/>
      <c r="G853" s="147"/>
    </row>
    <row r="854" spans="1:7">
      <c r="A854" s="115"/>
      <c r="B854" s="145"/>
      <c r="C854" s="115"/>
      <c r="D854" s="115"/>
      <c r="E854" s="115"/>
      <c r="F854" s="147"/>
      <c r="G854" s="147"/>
    </row>
    <row r="855" spans="1:7">
      <c r="A855" s="115"/>
      <c r="B855" s="145"/>
      <c r="C855" s="115"/>
      <c r="D855" s="115"/>
      <c r="E855" s="115"/>
      <c r="F855" s="147"/>
      <c r="G855" s="147"/>
    </row>
    <row r="856" spans="1:7">
      <c r="A856" s="115"/>
      <c r="B856" s="145"/>
      <c r="C856" s="115"/>
      <c r="D856" s="115"/>
      <c r="E856" s="115"/>
      <c r="F856" s="147"/>
      <c r="G856" s="147"/>
    </row>
    <row r="857" spans="1:7">
      <c r="A857" s="115"/>
      <c r="B857" s="145"/>
      <c r="C857" s="115"/>
      <c r="D857" s="115"/>
      <c r="E857" s="115"/>
      <c r="F857" s="147"/>
      <c r="G857" s="147"/>
    </row>
    <row r="858" spans="1:7">
      <c r="A858" s="115"/>
      <c r="B858" s="145"/>
      <c r="C858" s="115"/>
      <c r="D858" s="115"/>
      <c r="E858" s="115"/>
      <c r="F858" s="147"/>
      <c r="G858" s="147"/>
    </row>
    <row r="859" spans="1:7">
      <c r="A859" s="115"/>
      <c r="B859" s="145"/>
      <c r="C859" s="115"/>
      <c r="D859" s="115"/>
      <c r="E859" s="115"/>
      <c r="F859" s="147"/>
      <c r="G859" s="147"/>
    </row>
    <row r="860" spans="1:7">
      <c r="A860" s="115"/>
      <c r="B860" s="145"/>
      <c r="C860" s="115"/>
      <c r="D860" s="115"/>
      <c r="E860" s="115"/>
      <c r="F860" s="147"/>
      <c r="G860" s="147"/>
    </row>
    <row r="861" spans="1:7">
      <c r="A861" s="115"/>
      <c r="B861" s="145"/>
      <c r="C861" s="115"/>
      <c r="D861" s="115"/>
      <c r="E861" s="115"/>
      <c r="F861" s="147"/>
      <c r="G861" s="147"/>
    </row>
    <row r="862" spans="1:7">
      <c r="A862" s="115"/>
      <c r="B862" s="145"/>
      <c r="C862" s="115"/>
      <c r="D862" s="115"/>
      <c r="E862" s="115"/>
      <c r="F862" s="147"/>
      <c r="G862" s="147"/>
    </row>
    <row r="863" spans="1:7">
      <c r="A863" s="115"/>
      <c r="B863" s="145"/>
      <c r="C863" s="115"/>
      <c r="D863" s="115"/>
      <c r="E863" s="115"/>
      <c r="F863" s="147"/>
      <c r="G863" s="147"/>
    </row>
    <row r="864" spans="1:7">
      <c r="A864" s="115"/>
      <c r="B864" s="145"/>
      <c r="C864" s="115"/>
      <c r="D864" s="115"/>
      <c r="E864" s="115"/>
      <c r="F864" s="147"/>
      <c r="G864" s="147"/>
    </row>
    <row r="865" spans="1:7">
      <c r="A865" s="115"/>
      <c r="B865" s="145"/>
      <c r="C865" s="115"/>
      <c r="D865" s="115"/>
      <c r="E865" s="115"/>
      <c r="F865" s="147"/>
      <c r="G865" s="147"/>
    </row>
    <row r="866" spans="1:7">
      <c r="A866" s="115"/>
      <c r="B866" s="145"/>
      <c r="C866" s="115"/>
      <c r="D866" s="115"/>
      <c r="E866" s="115"/>
      <c r="F866" s="147"/>
      <c r="G866" s="147"/>
    </row>
    <row r="867" spans="1:7">
      <c r="A867" s="115"/>
      <c r="B867" s="145"/>
      <c r="C867" s="115"/>
      <c r="D867" s="115"/>
      <c r="E867" s="115"/>
      <c r="F867" s="147"/>
      <c r="G867" s="147"/>
    </row>
    <row r="868" spans="1:7">
      <c r="A868" s="115"/>
      <c r="B868" s="145"/>
      <c r="C868" s="115"/>
      <c r="D868" s="115"/>
      <c r="E868" s="115"/>
      <c r="F868" s="147"/>
      <c r="G868" s="147"/>
    </row>
    <row r="869" spans="1:7">
      <c r="A869" s="115"/>
      <c r="B869" s="145"/>
      <c r="C869" s="115"/>
      <c r="D869" s="115"/>
      <c r="E869" s="115"/>
      <c r="F869" s="147"/>
      <c r="G869" s="147"/>
    </row>
    <row r="870" spans="1:7">
      <c r="A870" s="115"/>
      <c r="B870" s="145"/>
      <c r="C870" s="115"/>
      <c r="D870" s="115"/>
      <c r="E870" s="115"/>
      <c r="F870" s="147"/>
      <c r="G870" s="147"/>
    </row>
    <row r="871" spans="1:7">
      <c r="A871" s="115"/>
      <c r="B871" s="145"/>
      <c r="C871" s="115"/>
      <c r="D871" s="115"/>
      <c r="E871" s="115"/>
      <c r="F871" s="147"/>
      <c r="G871" s="147"/>
    </row>
    <row r="872" spans="1:7">
      <c r="A872" s="115"/>
      <c r="B872" s="145"/>
      <c r="C872" s="115"/>
      <c r="D872" s="115"/>
      <c r="E872" s="115"/>
      <c r="F872" s="147"/>
      <c r="G872" s="147"/>
    </row>
    <row r="873" spans="1:7">
      <c r="A873" s="115"/>
      <c r="B873" s="145"/>
      <c r="C873" s="115"/>
      <c r="D873" s="115"/>
      <c r="E873" s="115"/>
      <c r="F873" s="147"/>
      <c r="G873" s="147"/>
    </row>
    <row r="874" spans="1:7">
      <c r="A874" s="115"/>
      <c r="B874" s="145"/>
      <c r="C874" s="115"/>
      <c r="D874" s="115"/>
      <c r="E874" s="115"/>
      <c r="F874" s="147"/>
      <c r="G874" s="147"/>
    </row>
    <row r="875" spans="1:7">
      <c r="A875" s="115"/>
      <c r="B875" s="145"/>
      <c r="C875" s="115"/>
      <c r="D875" s="115"/>
      <c r="E875" s="115"/>
      <c r="F875" s="147"/>
      <c r="G875" s="147"/>
    </row>
    <row r="876" spans="1:7">
      <c r="A876" s="115"/>
      <c r="B876" s="145"/>
      <c r="C876" s="115"/>
      <c r="D876" s="115"/>
      <c r="E876" s="115"/>
      <c r="F876" s="147"/>
      <c r="G876" s="147"/>
    </row>
    <row r="877" spans="1:7">
      <c r="A877" s="115"/>
      <c r="B877" s="145"/>
      <c r="C877" s="115"/>
      <c r="D877" s="115"/>
      <c r="E877" s="115"/>
      <c r="F877" s="147"/>
      <c r="G877" s="147"/>
    </row>
    <row r="878" spans="1:7">
      <c r="A878" s="115"/>
      <c r="B878" s="145"/>
      <c r="C878" s="115"/>
      <c r="D878" s="115"/>
      <c r="E878" s="115"/>
      <c r="F878" s="147"/>
      <c r="G878" s="147"/>
    </row>
    <row r="879" spans="1:7">
      <c r="A879" s="115"/>
      <c r="B879" s="145"/>
      <c r="C879" s="115"/>
      <c r="D879" s="115"/>
      <c r="E879" s="115"/>
      <c r="F879" s="147"/>
      <c r="G879" s="147"/>
    </row>
    <row r="880" spans="1:7">
      <c r="A880" s="115"/>
      <c r="B880" s="145"/>
      <c r="C880" s="115"/>
      <c r="D880" s="115"/>
      <c r="E880" s="115"/>
      <c r="F880" s="147"/>
      <c r="G880" s="147"/>
    </row>
    <row r="881" spans="1:7">
      <c r="A881" s="115"/>
      <c r="B881" s="145"/>
      <c r="C881" s="115"/>
      <c r="D881" s="115"/>
      <c r="E881" s="115"/>
      <c r="F881" s="147"/>
      <c r="G881" s="147"/>
    </row>
    <row r="882" spans="1:7">
      <c r="A882" s="115"/>
      <c r="B882" s="145"/>
      <c r="C882" s="115"/>
      <c r="D882" s="115"/>
      <c r="E882" s="115"/>
      <c r="F882" s="147"/>
      <c r="G882" s="147"/>
    </row>
    <row r="883" spans="1:7">
      <c r="A883" s="115"/>
      <c r="B883" s="145"/>
      <c r="C883" s="115"/>
      <c r="D883" s="115"/>
      <c r="E883" s="115"/>
      <c r="F883" s="147"/>
      <c r="G883" s="147"/>
    </row>
    <row r="884" spans="1:7">
      <c r="A884" s="115"/>
      <c r="B884" s="145"/>
      <c r="C884" s="115"/>
      <c r="D884" s="115"/>
      <c r="E884" s="115"/>
      <c r="F884" s="147"/>
      <c r="G884" s="147"/>
    </row>
    <row r="885" spans="1:7">
      <c r="A885" s="115"/>
      <c r="B885" s="145"/>
      <c r="C885" s="115"/>
      <c r="D885" s="115"/>
      <c r="E885" s="115"/>
      <c r="F885" s="147"/>
      <c r="G885" s="147"/>
    </row>
    <row r="886" spans="1:7">
      <c r="A886" s="115"/>
      <c r="B886" s="145"/>
      <c r="C886" s="115"/>
      <c r="D886" s="115"/>
      <c r="E886" s="115"/>
      <c r="F886" s="147"/>
      <c r="G886" s="147"/>
    </row>
    <row r="887" spans="1:7">
      <c r="A887" s="115"/>
      <c r="B887" s="145"/>
      <c r="C887" s="115"/>
      <c r="D887" s="115"/>
      <c r="E887" s="115"/>
      <c r="F887" s="147"/>
      <c r="G887" s="147"/>
    </row>
    <row r="888" spans="1:7">
      <c r="A888" s="115"/>
      <c r="B888" s="145"/>
      <c r="C888" s="115"/>
      <c r="D888" s="115"/>
      <c r="E888" s="115"/>
      <c r="F888" s="147"/>
      <c r="G888" s="147"/>
    </row>
    <row r="889" spans="1:7">
      <c r="A889" s="115"/>
      <c r="B889" s="145"/>
      <c r="C889" s="115"/>
      <c r="D889" s="115"/>
      <c r="E889" s="115"/>
      <c r="F889" s="147"/>
      <c r="G889" s="147"/>
    </row>
    <row r="890" spans="1:7">
      <c r="A890" s="115"/>
      <c r="B890" s="145"/>
      <c r="C890" s="115"/>
      <c r="D890" s="115"/>
      <c r="E890" s="115"/>
      <c r="F890" s="147"/>
      <c r="G890" s="147"/>
    </row>
    <row r="891" spans="1:7">
      <c r="A891" s="115"/>
      <c r="B891" s="145"/>
      <c r="C891" s="115"/>
      <c r="D891" s="115"/>
      <c r="E891" s="115"/>
      <c r="F891" s="147"/>
      <c r="G891" s="147"/>
    </row>
    <row r="892" spans="1:7">
      <c r="A892" s="115"/>
      <c r="B892" s="145"/>
      <c r="C892" s="115"/>
      <c r="D892" s="115"/>
      <c r="E892" s="115"/>
      <c r="F892" s="147"/>
      <c r="G892" s="147"/>
    </row>
    <row r="893" spans="1:7">
      <c r="A893" s="115"/>
      <c r="B893" s="145"/>
      <c r="C893" s="115"/>
      <c r="D893" s="115"/>
      <c r="E893" s="115"/>
      <c r="F893" s="147"/>
      <c r="G893" s="147"/>
    </row>
    <row r="894" spans="1:7">
      <c r="A894" s="115"/>
      <c r="B894" s="145"/>
      <c r="C894" s="115"/>
      <c r="D894" s="115"/>
      <c r="E894" s="115"/>
      <c r="F894" s="147"/>
      <c r="G894" s="147"/>
    </row>
    <row r="895" spans="1:7">
      <c r="A895" s="115"/>
      <c r="B895" s="145"/>
      <c r="C895" s="115"/>
      <c r="D895" s="115"/>
      <c r="E895" s="115"/>
      <c r="F895" s="147"/>
      <c r="G895" s="147"/>
    </row>
    <row r="896" spans="1:7">
      <c r="A896" s="115"/>
      <c r="B896" s="145"/>
      <c r="C896" s="115"/>
      <c r="D896" s="115"/>
      <c r="E896" s="115"/>
      <c r="F896" s="147"/>
      <c r="G896" s="147"/>
    </row>
    <row r="897" spans="1:7">
      <c r="A897" s="115"/>
      <c r="B897" s="145"/>
      <c r="C897" s="115"/>
      <c r="D897" s="115"/>
      <c r="E897" s="115"/>
      <c r="F897" s="147"/>
      <c r="G897" s="147"/>
    </row>
    <row r="898" spans="1:7">
      <c r="A898" s="115"/>
      <c r="B898" s="145"/>
      <c r="C898" s="115"/>
      <c r="D898" s="115"/>
      <c r="E898" s="115"/>
      <c r="F898" s="147"/>
      <c r="G898" s="147"/>
    </row>
    <row r="899" spans="1:7">
      <c r="A899" s="115"/>
      <c r="B899" s="145"/>
      <c r="C899" s="115"/>
      <c r="D899" s="115"/>
      <c r="E899" s="115"/>
      <c r="F899" s="147"/>
      <c r="G899" s="147"/>
    </row>
    <row r="900" spans="1:7">
      <c r="A900" s="115"/>
      <c r="B900" s="145"/>
      <c r="C900" s="115"/>
      <c r="D900" s="115"/>
      <c r="E900" s="115"/>
      <c r="F900" s="147"/>
      <c r="G900" s="147"/>
    </row>
    <row r="901" spans="1:7">
      <c r="A901" s="115"/>
      <c r="B901" s="145"/>
      <c r="C901" s="115"/>
      <c r="D901" s="115"/>
      <c r="E901" s="115"/>
      <c r="F901" s="147"/>
      <c r="G901" s="147"/>
    </row>
    <row r="902" spans="1:7">
      <c r="A902" s="115"/>
      <c r="B902" s="145"/>
      <c r="C902" s="115"/>
      <c r="D902" s="115"/>
      <c r="E902" s="115"/>
      <c r="F902" s="147"/>
      <c r="G902" s="147"/>
    </row>
    <row r="903" spans="1:7">
      <c r="A903" s="115"/>
      <c r="B903" s="145"/>
      <c r="C903" s="115"/>
      <c r="D903" s="115"/>
      <c r="E903" s="115"/>
      <c r="F903" s="147"/>
      <c r="G903" s="147"/>
    </row>
    <row r="904" spans="1:7">
      <c r="A904" s="115"/>
      <c r="B904" s="145"/>
      <c r="C904" s="115"/>
      <c r="D904" s="115"/>
      <c r="E904" s="115"/>
      <c r="F904" s="147"/>
      <c r="G904" s="147"/>
    </row>
    <row r="905" spans="1:7">
      <c r="A905" s="115"/>
      <c r="B905" s="145"/>
      <c r="C905" s="115"/>
      <c r="D905" s="115"/>
      <c r="E905" s="115"/>
      <c r="F905" s="147"/>
      <c r="G905" s="147"/>
    </row>
    <row r="906" spans="1:7">
      <c r="A906" s="115"/>
      <c r="B906" s="145"/>
      <c r="C906" s="115"/>
      <c r="D906" s="115"/>
      <c r="E906" s="115"/>
      <c r="F906" s="147"/>
      <c r="G906" s="147"/>
    </row>
    <row r="907" spans="1:7">
      <c r="A907" s="115"/>
      <c r="B907" s="145"/>
      <c r="C907" s="115"/>
      <c r="D907" s="115"/>
      <c r="E907" s="115"/>
      <c r="F907" s="147"/>
      <c r="G907" s="147"/>
    </row>
    <row r="908" spans="1:7">
      <c r="A908" s="115"/>
      <c r="B908" s="145"/>
      <c r="C908" s="115"/>
      <c r="D908" s="115"/>
      <c r="E908" s="115"/>
      <c r="F908" s="147"/>
      <c r="G908" s="147"/>
    </row>
    <row r="909" spans="1:7">
      <c r="A909" s="115"/>
      <c r="B909" s="145"/>
      <c r="C909" s="115"/>
      <c r="D909" s="115"/>
      <c r="E909" s="115"/>
      <c r="F909" s="147"/>
      <c r="G909" s="147"/>
    </row>
    <row r="910" spans="1:7">
      <c r="A910" s="115"/>
      <c r="B910" s="145"/>
      <c r="C910" s="115"/>
      <c r="D910" s="115"/>
      <c r="E910" s="115"/>
      <c r="F910" s="147"/>
      <c r="G910" s="147"/>
    </row>
    <row r="911" spans="1:7">
      <c r="A911" s="115"/>
      <c r="B911" s="145"/>
      <c r="C911" s="115"/>
      <c r="D911" s="115"/>
      <c r="E911" s="115"/>
      <c r="F911" s="147"/>
      <c r="G911" s="147"/>
    </row>
    <row r="912" spans="1:7">
      <c r="A912" s="115"/>
      <c r="B912" s="145"/>
      <c r="C912" s="115"/>
      <c r="D912" s="115"/>
      <c r="E912" s="115"/>
      <c r="F912" s="147"/>
      <c r="G912" s="147"/>
    </row>
    <row r="913" spans="1:7">
      <c r="A913" s="115"/>
      <c r="B913" s="145"/>
      <c r="C913" s="115"/>
      <c r="D913" s="115"/>
      <c r="E913" s="115"/>
      <c r="F913" s="147"/>
      <c r="G913" s="147"/>
    </row>
    <row r="914" spans="1:7">
      <c r="A914" s="115"/>
      <c r="B914" s="145"/>
      <c r="C914" s="115"/>
      <c r="D914" s="115"/>
      <c r="E914" s="115"/>
      <c r="F914" s="147"/>
      <c r="G914" s="147"/>
    </row>
    <row r="915" spans="1:7">
      <c r="A915" s="115"/>
      <c r="B915" s="145"/>
      <c r="C915" s="115"/>
      <c r="D915" s="115"/>
      <c r="E915" s="115"/>
      <c r="F915" s="147"/>
      <c r="G915" s="147"/>
    </row>
    <row r="916" spans="1:7">
      <c r="A916" s="115"/>
      <c r="B916" s="145"/>
      <c r="C916" s="115"/>
      <c r="D916" s="115"/>
      <c r="E916" s="115"/>
      <c r="F916" s="147"/>
      <c r="G916" s="147"/>
    </row>
    <row r="917" spans="1:7">
      <c r="A917" s="115"/>
      <c r="B917" s="145"/>
      <c r="C917" s="115"/>
      <c r="D917" s="115"/>
      <c r="E917" s="115"/>
      <c r="F917" s="147"/>
      <c r="G917" s="147"/>
    </row>
    <row r="918" spans="1:7">
      <c r="A918" s="115"/>
      <c r="B918" s="145"/>
      <c r="C918" s="115"/>
      <c r="D918" s="115"/>
      <c r="E918" s="115"/>
      <c r="F918" s="147"/>
      <c r="G918" s="147"/>
    </row>
    <row r="919" spans="1:7">
      <c r="A919" s="115"/>
      <c r="B919" s="145"/>
      <c r="C919" s="115"/>
      <c r="D919" s="115"/>
      <c r="E919" s="115"/>
      <c r="F919" s="147"/>
      <c r="G919" s="147"/>
    </row>
    <row r="920" spans="1:7">
      <c r="A920" s="115"/>
      <c r="B920" s="145"/>
      <c r="C920" s="115"/>
      <c r="D920" s="115"/>
      <c r="E920" s="115"/>
      <c r="F920" s="147"/>
      <c r="G920" s="147"/>
    </row>
    <row r="921" spans="1:7">
      <c r="A921" s="115"/>
      <c r="B921" s="145"/>
      <c r="C921" s="115"/>
      <c r="D921" s="115"/>
      <c r="E921" s="115"/>
      <c r="F921" s="147"/>
      <c r="G921" s="147"/>
    </row>
    <row r="922" spans="1:7">
      <c r="A922" s="115"/>
      <c r="B922" s="145"/>
      <c r="C922" s="115"/>
      <c r="D922" s="115"/>
      <c r="E922" s="115"/>
      <c r="F922" s="147"/>
      <c r="G922" s="147"/>
    </row>
    <row r="923" spans="1:7">
      <c r="A923" s="115"/>
      <c r="B923" s="145"/>
      <c r="C923" s="115"/>
      <c r="D923" s="115"/>
      <c r="E923" s="115"/>
      <c r="F923" s="147"/>
      <c r="G923" s="147"/>
    </row>
    <row r="924" spans="1:7">
      <c r="A924" s="115"/>
      <c r="B924" s="145"/>
      <c r="C924" s="115"/>
      <c r="D924" s="115"/>
      <c r="E924" s="115"/>
      <c r="F924" s="147"/>
      <c r="G924" s="147"/>
    </row>
    <row r="925" spans="1:7">
      <c r="A925" s="115"/>
      <c r="B925" s="145"/>
      <c r="C925" s="115"/>
      <c r="D925" s="115"/>
      <c r="E925" s="115"/>
      <c r="F925" s="147"/>
      <c r="G925" s="147"/>
    </row>
    <row r="926" spans="1:7">
      <c r="A926" s="115"/>
      <c r="B926" s="145"/>
      <c r="C926" s="115"/>
      <c r="D926" s="115"/>
      <c r="E926" s="115"/>
      <c r="F926" s="147"/>
      <c r="G926" s="147"/>
    </row>
    <row r="927" spans="1:7">
      <c r="A927" s="115"/>
      <c r="B927" s="145"/>
      <c r="C927" s="115"/>
      <c r="D927" s="115"/>
      <c r="E927" s="115"/>
      <c r="F927" s="147"/>
      <c r="G927" s="147"/>
    </row>
    <row r="928" spans="1:7">
      <c r="A928" s="115"/>
      <c r="B928" s="145"/>
      <c r="C928" s="115"/>
      <c r="D928" s="115"/>
      <c r="E928" s="115"/>
      <c r="F928" s="147"/>
      <c r="G928" s="147"/>
    </row>
    <row r="929" spans="1:7">
      <c r="A929" s="115"/>
      <c r="B929" s="145"/>
      <c r="C929" s="115"/>
      <c r="D929" s="115"/>
      <c r="E929" s="115"/>
      <c r="F929" s="147"/>
      <c r="G929" s="147"/>
    </row>
    <row r="930" spans="1:7">
      <c r="A930" s="115"/>
      <c r="B930" s="145"/>
      <c r="C930" s="115"/>
      <c r="D930" s="115"/>
      <c r="E930" s="115"/>
      <c r="F930" s="147"/>
      <c r="G930" s="147"/>
    </row>
    <row r="931" spans="1:7">
      <c r="A931" s="115"/>
      <c r="B931" s="145"/>
      <c r="C931" s="115"/>
      <c r="D931" s="115"/>
      <c r="E931" s="115"/>
      <c r="F931" s="147"/>
      <c r="G931" s="147"/>
    </row>
    <row r="932" spans="1:7">
      <c r="A932" s="115"/>
      <c r="B932" s="145"/>
      <c r="C932" s="115"/>
      <c r="D932" s="115"/>
      <c r="E932" s="115"/>
      <c r="F932" s="147"/>
      <c r="G932" s="147"/>
    </row>
    <row r="933" spans="1:7">
      <c r="A933" s="115"/>
      <c r="B933" s="145"/>
      <c r="C933" s="115"/>
      <c r="D933" s="115"/>
      <c r="E933" s="115"/>
      <c r="F933" s="147"/>
      <c r="G933" s="147"/>
    </row>
    <row r="934" spans="1:7">
      <c r="A934" s="115"/>
      <c r="B934" s="145"/>
      <c r="C934" s="115"/>
      <c r="D934" s="115"/>
      <c r="E934" s="115"/>
      <c r="F934" s="147"/>
      <c r="G934" s="147"/>
    </row>
    <row r="935" spans="1:7">
      <c r="A935" s="115"/>
      <c r="B935" s="145"/>
      <c r="C935" s="115"/>
      <c r="D935" s="115"/>
      <c r="E935" s="115"/>
      <c r="F935" s="147"/>
      <c r="G935" s="147"/>
    </row>
    <row r="936" spans="1:7">
      <c r="A936" s="115"/>
      <c r="B936" s="145"/>
      <c r="C936" s="115"/>
      <c r="D936" s="115"/>
      <c r="E936" s="115"/>
      <c r="F936" s="147"/>
      <c r="G936" s="147"/>
    </row>
    <row r="937" spans="1:7">
      <c r="A937" s="115"/>
      <c r="B937" s="145"/>
      <c r="C937" s="115"/>
      <c r="D937" s="115"/>
      <c r="E937" s="115"/>
      <c r="F937" s="147"/>
      <c r="G937" s="147"/>
    </row>
    <row r="938" spans="1:7">
      <c r="A938" s="115"/>
      <c r="B938" s="145"/>
      <c r="C938" s="115"/>
      <c r="D938" s="115"/>
      <c r="E938" s="115"/>
      <c r="F938" s="147"/>
      <c r="G938" s="147"/>
    </row>
    <row r="939" spans="1:7">
      <c r="A939" s="115"/>
      <c r="B939" s="145"/>
      <c r="C939" s="115"/>
      <c r="D939" s="115"/>
      <c r="E939" s="115"/>
      <c r="F939" s="147"/>
      <c r="G939" s="147"/>
    </row>
    <row r="940" spans="1:7">
      <c r="A940" s="115"/>
      <c r="B940" s="145"/>
      <c r="C940" s="115"/>
      <c r="D940" s="115"/>
      <c r="E940" s="115"/>
      <c r="F940" s="147"/>
      <c r="G940" s="147"/>
    </row>
    <row r="941" spans="1:7">
      <c r="A941" s="115"/>
      <c r="B941" s="145"/>
      <c r="C941" s="115"/>
      <c r="D941" s="115"/>
      <c r="E941" s="115"/>
      <c r="F941" s="147"/>
      <c r="G941" s="147"/>
    </row>
    <row r="942" spans="1:7">
      <c r="A942" s="115"/>
      <c r="B942" s="145"/>
      <c r="C942" s="115"/>
      <c r="D942" s="115"/>
      <c r="E942" s="115"/>
      <c r="F942" s="147"/>
      <c r="G942" s="147"/>
    </row>
    <row r="943" spans="1:7">
      <c r="A943" s="115"/>
      <c r="B943" s="145"/>
      <c r="C943" s="115"/>
      <c r="D943" s="115"/>
      <c r="E943" s="115"/>
      <c r="F943" s="147"/>
      <c r="G943" s="147"/>
    </row>
    <row r="944" spans="1:7">
      <c r="A944" s="115"/>
      <c r="B944" s="145"/>
      <c r="C944" s="115"/>
      <c r="D944" s="115"/>
      <c r="E944" s="115"/>
      <c r="F944" s="147"/>
      <c r="G944" s="147"/>
    </row>
    <row r="945" spans="1:7">
      <c r="A945" s="115"/>
      <c r="B945" s="145"/>
      <c r="C945" s="115"/>
      <c r="D945" s="115"/>
      <c r="E945" s="115"/>
      <c r="F945" s="147"/>
      <c r="G945" s="147"/>
    </row>
    <row r="946" spans="1:7">
      <c r="A946" s="115"/>
      <c r="B946" s="145"/>
      <c r="C946" s="115"/>
      <c r="D946" s="115"/>
      <c r="E946" s="115"/>
      <c r="F946" s="147"/>
      <c r="G946" s="147"/>
    </row>
    <row r="947" spans="1:7">
      <c r="A947" s="115"/>
      <c r="B947" s="145"/>
      <c r="C947" s="115"/>
      <c r="D947" s="115"/>
      <c r="E947" s="115"/>
      <c r="F947" s="147"/>
      <c r="G947" s="147"/>
    </row>
    <row r="948" spans="1:7">
      <c r="A948" s="115"/>
      <c r="B948" s="145"/>
      <c r="C948" s="115"/>
      <c r="D948" s="115"/>
      <c r="E948" s="115"/>
      <c r="F948" s="147"/>
      <c r="G948" s="147"/>
    </row>
    <row r="949" spans="1:7">
      <c r="A949" s="115"/>
      <c r="B949" s="145"/>
      <c r="C949" s="115"/>
      <c r="D949" s="115"/>
      <c r="E949" s="115"/>
      <c r="F949" s="147"/>
      <c r="G949" s="147"/>
    </row>
    <row r="950" spans="1:7">
      <c r="A950" s="115"/>
      <c r="B950" s="145"/>
      <c r="C950" s="115"/>
      <c r="D950" s="115"/>
      <c r="E950" s="115"/>
      <c r="F950" s="147"/>
      <c r="G950" s="147"/>
    </row>
    <row r="951" spans="1:7">
      <c r="A951" s="115"/>
      <c r="B951" s="145"/>
      <c r="C951" s="115"/>
      <c r="D951" s="115"/>
      <c r="E951" s="115"/>
      <c r="F951" s="147"/>
      <c r="G951" s="147"/>
    </row>
    <row r="952" spans="1:7">
      <c r="A952" s="115"/>
      <c r="B952" s="145"/>
      <c r="C952" s="115"/>
      <c r="D952" s="115"/>
      <c r="E952" s="115"/>
      <c r="F952" s="147"/>
      <c r="G952" s="147"/>
    </row>
    <row r="953" spans="1:7">
      <c r="A953" s="115"/>
      <c r="B953" s="145"/>
      <c r="C953" s="115"/>
      <c r="D953" s="115"/>
      <c r="E953" s="115"/>
      <c r="F953" s="147"/>
      <c r="G953" s="147"/>
    </row>
    <row r="954" spans="1:7">
      <c r="A954" s="115"/>
      <c r="B954" s="145"/>
      <c r="C954" s="115"/>
      <c r="D954" s="115"/>
      <c r="E954" s="115"/>
      <c r="F954" s="147"/>
      <c r="G954" s="147"/>
    </row>
    <row r="955" spans="1:7">
      <c r="A955" s="115"/>
      <c r="B955" s="145"/>
      <c r="C955" s="115"/>
      <c r="D955" s="115"/>
      <c r="E955" s="115"/>
      <c r="F955" s="147"/>
      <c r="G955" s="147"/>
    </row>
    <row r="956" spans="1:7">
      <c r="A956" s="115"/>
      <c r="B956" s="145"/>
      <c r="C956" s="115"/>
      <c r="D956" s="115"/>
      <c r="E956" s="115"/>
      <c r="F956" s="147"/>
      <c r="G956" s="147"/>
    </row>
    <row r="957" spans="1:7">
      <c r="A957" s="115"/>
      <c r="B957" s="145"/>
      <c r="C957" s="115"/>
      <c r="D957" s="115"/>
      <c r="E957" s="115"/>
      <c r="F957" s="147"/>
      <c r="G957" s="147"/>
    </row>
    <row r="958" spans="1:7">
      <c r="A958" s="115"/>
      <c r="B958" s="145"/>
      <c r="C958" s="115"/>
      <c r="D958" s="115"/>
      <c r="E958" s="115"/>
      <c r="F958" s="147"/>
      <c r="G958" s="147"/>
    </row>
    <row r="959" spans="1:7">
      <c r="A959" s="115"/>
      <c r="B959" s="145"/>
      <c r="C959" s="115"/>
      <c r="D959" s="115"/>
      <c r="E959" s="115"/>
      <c r="F959" s="147"/>
      <c r="G959" s="147"/>
    </row>
    <row r="960" spans="1:7">
      <c r="A960" s="115"/>
      <c r="B960" s="145"/>
      <c r="C960" s="115"/>
      <c r="D960" s="115"/>
      <c r="E960" s="115"/>
      <c r="F960" s="147"/>
      <c r="G960" s="147"/>
    </row>
    <row r="961" spans="1:7">
      <c r="A961" s="115"/>
      <c r="B961" s="145"/>
      <c r="C961" s="115"/>
      <c r="D961" s="115"/>
      <c r="E961" s="115"/>
      <c r="F961" s="147"/>
      <c r="G961" s="147"/>
    </row>
    <row r="962" spans="1:7">
      <c r="A962" s="115"/>
      <c r="B962" s="145"/>
      <c r="C962" s="115"/>
      <c r="D962" s="115"/>
      <c r="E962" s="115"/>
      <c r="F962" s="147"/>
      <c r="G962" s="147"/>
    </row>
    <row r="963" spans="1:7">
      <c r="A963" s="115"/>
      <c r="B963" s="145"/>
      <c r="C963" s="115"/>
      <c r="D963" s="115"/>
      <c r="E963" s="115"/>
      <c r="F963" s="147"/>
      <c r="G963" s="147"/>
    </row>
    <row r="964" spans="1:7">
      <c r="A964" s="115"/>
      <c r="B964" s="145"/>
      <c r="C964" s="115"/>
      <c r="D964" s="115"/>
      <c r="E964" s="115"/>
      <c r="F964" s="147"/>
      <c r="G964" s="147"/>
    </row>
    <row r="965" spans="1:7">
      <c r="A965" s="115"/>
      <c r="B965" s="145"/>
      <c r="C965" s="115"/>
      <c r="D965" s="115"/>
      <c r="E965" s="115"/>
      <c r="F965" s="147"/>
      <c r="G965" s="147"/>
    </row>
    <row r="966" spans="1:7">
      <c r="A966" s="115"/>
      <c r="B966" s="145"/>
      <c r="C966" s="115"/>
      <c r="D966" s="115"/>
      <c r="E966" s="115"/>
      <c r="F966" s="147"/>
      <c r="G966" s="147"/>
    </row>
    <row r="967" spans="1:7">
      <c r="A967" s="115"/>
      <c r="B967" s="145"/>
      <c r="C967" s="115"/>
      <c r="D967" s="115"/>
      <c r="E967" s="115"/>
      <c r="F967" s="147"/>
      <c r="G967" s="147"/>
    </row>
    <row r="968" spans="1:7">
      <c r="A968" s="115"/>
      <c r="B968" s="145"/>
      <c r="C968" s="115"/>
      <c r="D968" s="115"/>
      <c r="E968" s="115"/>
      <c r="F968" s="147"/>
      <c r="G968" s="147"/>
    </row>
    <row r="969" spans="1:7">
      <c r="A969" s="115"/>
      <c r="B969" s="145"/>
      <c r="C969" s="115"/>
      <c r="D969" s="115"/>
      <c r="E969" s="115"/>
      <c r="F969" s="147"/>
      <c r="G969" s="147"/>
    </row>
    <row r="970" spans="1:7">
      <c r="A970" s="115"/>
      <c r="B970" s="145"/>
      <c r="C970" s="115"/>
      <c r="D970" s="115"/>
      <c r="E970" s="115"/>
      <c r="F970" s="147"/>
      <c r="G970" s="147"/>
    </row>
    <row r="971" spans="1:7">
      <c r="A971" s="115"/>
      <c r="B971" s="145"/>
      <c r="C971" s="115"/>
      <c r="D971" s="115"/>
      <c r="E971" s="115"/>
      <c r="F971" s="147"/>
      <c r="G971" s="147"/>
    </row>
    <row r="972" spans="1:7">
      <c r="A972" s="115"/>
      <c r="B972" s="145"/>
      <c r="C972" s="115"/>
      <c r="D972" s="115"/>
      <c r="E972" s="115"/>
      <c r="F972" s="147"/>
      <c r="G972" s="147"/>
    </row>
    <row r="973" spans="1:7">
      <c r="A973" s="115"/>
      <c r="B973" s="145"/>
      <c r="C973" s="115"/>
      <c r="D973" s="115"/>
      <c r="E973" s="115"/>
      <c r="F973" s="147"/>
      <c r="G973" s="147"/>
    </row>
    <row r="974" spans="1:7">
      <c r="A974" s="115"/>
      <c r="B974" s="145"/>
      <c r="C974" s="115"/>
      <c r="D974" s="115"/>
      <c r="E974" s="115"/>
      <c r="F974" s="147"/>
      <c r="G974" s="147"/>
    </row>
    <row r="975" spans="1:7">
      <c r="A975" s="115"/>
      <c r="B975" s="145"/>
      <c r="C975" s="115"/>
      <c r="D975" s="115"/>
      <c r="E975" s="115"/>
      <c r="F975" s="147"/>
      <c r="G975" s="147"/>
    </row>
    <row r="976" spans="1:7">
      <c r="A976" s="115"/>
      <c r="B976" s="145"/>
      <c r="C976" s="115"/>
      <c r="D976" s="115"/>
      <c r="E976" s="115"/>
      <c r="F976" s="147"/>
      <c r="G976" s="147"/>
    </row>
    <row r="977" spans="1:7">
      <c r="A977" s="115"/>
      <c r="B977" s="145"/>
      <c r="C977" s="115"/>
      <c r="D977" s="115"/>
      <c r="E977" s="115"/>
      <c r="F977" s="147"/>
      <c r="G977" s="147"/>
    </row>
    <row r="978" spans="1:7">
      <c r="A978" s="115"/>
      <c r="B978" s="145"/>
      <c r="C978" s="115"/>
      <c r="D978" s="115"/>
      <c r="E978" s="115"/>
      <c r="F978" s="147"/>
      <c r="G978" s="147"/>
    </row>
    <row r="979" spans="1:7">
      <c r="A979" s="115"/>
      <c r="B979" s="145"/>
      <c r="C979" s="115"/>
      <c r="D979" s="115"/>
      <c r="E979" s="115"/>
      <c r="F979" s="147"/>
      <c r="G979" s="147"/>
    </row>
    <row r="980" spans="1:7">
      <c r="A980" s="115"/>
      <c r="B980" s="145"/>
      <c r="C980" s="115"/>
      <c r="D980" s="115"/>
      <c r="E980" s="115"/>
      <c r="F980" s="147"/>
      <c r="G980" s="147"/>
    </row>
    <row r="981" spans="1:7">
      <c r="A981" s="115"/>
      <c r="B981" s="145"/>
      <c r="C981" s="115"/>
      <c r="D981" s="115"/>
      <c r="E981" s="115"/>
      <c r="F981" s="147"/>
      <c r="G981" s="147"/>
    </row>
    <row r="982" spans="1:7">
      <c r="A982" s="115"/>
      <c r="B982" s="145"/>
      <c r="C982" s="115"/>
      <c r="D982" s="115"/>
      <c r="E982" s="115"/>
      <c r="F982" s="147"/>
      <c r="G982" s="147"/>
    </row>
    <row r="983" spans="1:7">
      <c r="A983" s="115"/>
      <c r="B983" s="145"/>
      <c r="C983" s="115"/>
      <c r="D983" s="115"/>
      <c r="E983" s="115"/>
      <c r="F983" s="147"/>
      <c r="G983" s="147"/>
    </row>
    <row r="984" spans="1:7">
      <c r="A984" s="115"/>
      <c r="B984" s="145"/>
      <c r="C984" s="115"/>
      <c r="D984" s="115"/>
      <c r="E984" s="115"/>
      <c r="F984" s="147"/>
      <c r="G984" s="147"/>
    </row>
    <row r="985" spans="1:7">
      <c r="A985" s="115"/>
      <c r="B985" s="145"/>
      <c r="C985" s="115"/>
      <c r="D985" s="115"/>
      <c r="E985" s="115"/>
      <c r="F985" s="147"/>
      <c r="G985" s="147"/>
    </row>
    <row r="986" spans="1:7">
      <c r="A986" s="115"/>
      <c r="B986" s="145"/>
      <c r="C986" s="115"/>
      <c r="D986" s="115"/>
      <c r="E986" s="115"/>
      <c r="F986" s="147"/>
      <c r="G986" s="147"/>
    </row>
    <row r="987" spans="1:7">
      <c r="A987" s="115"/>
      <c r="B987" s="145"/>
      <c r="C987" s="115"/>
      <c r="D987" s="115"/>
      <c r="E987" s="115"/>
      <c r="F987" s="147"/>
      <c r="G987" s="147"/>
    </row>
    <row r="988" spans="1:7">
      <c r="A988" s="115"/>
      <c r="B988" s="145"/>
      <c r="C988" s="115"/>
      <c r="D988" s="115"/>
      <c r="E988" s="115"/>
      <c r="F988" s="147"/>
      <c r="G988" s="147"/>
    </row>
    <row r="989" spans="1:7">
      <c r="A989" s="115"/>
      <c r="B989" s="145"/>
      <c r="C989" s="115"/>
      <c r="D989" s="115"/>
      <c r="E989" s="115"/>
      <c r="F989" s="147"/>
      <c r="G989" s="147"/>
    </row>
    <row r="990" spans="1:7">
      <c r="A990" s="115"/>
      <c r="B990" s="145"/>
      <c r="C990" s="115"/>
      <c r="D990" s="115"/>
      <c r="E990" s="115"/>
      <c r="F990" s="147"/>
      <c r="G990" s="147"/>
    </row>
    <row r="991" spans="1:7">
      <c r="A991" s="115"/>
      <c r="B991" s="145"/>
      <c r="C991" s="115"/>
      <c r="D991" s="115"/>
      <c r="E991" s="115"/>
      <c r="F991" s="147"/>
      <c r="G991" s="147"/>
    </row>
    <row r="992" spans="1:7">
      <c r="A992" s="115"/>
      <c r="B992" s="145"/>
      <c r="C992" s="115"/>
      <c r="D992" s="115"/>
      <c r="E992" s="115"/>
      <c r="F992" s="147"/>
      <c r="G992" s="147"/>
    </row>
    <row r="993" spans="1:7">
      <c r="A993" s="115"/>
      <c r="B993" s="145"/>
      <c r="C993" s="115"/>
      <c r="D993" s="115"/>
      <c r="E993" s="115"/>
      <c r="F993" s="147"/>
      <c r="G993" s="147"/>
    </row>
    <row r="994" spans="1:7">
      <c r="A994" s="115"/>
      <c r="B994" s="145"/>
      <c r="C994" s="115"/>
      <c r="D994" s="115"/>
      <c r="E994" s="115"/>
      <c r="F994" s="147"/>
      <c r="G994" s="147"/>
    </row>
    <row r="995" spans="1:7">
      <c r="A995" s="115"/>
      <c r="B995" s="145"/>
      <c r="C995" s="115"/>
      <c r="D995" s="115"/>
      <c r="E995" s="115"/>
      <c r="F995" s="147"/>
      <c r="G995" s="147"/>
    </row>
    <row r="996" spans="1:7">
      <c r="A996" s="115"/>
      <c r="B996" s="145"/>
      <c r="C996" s="115"/>
      <c r="D996" s="115"/>
      <c r="E996" s="115"/>
      <c r="F996" s="147"/>
      <c r="G996" s="147"/>
    </row>
    <row r="997" spans="1:7">
      <c r="A997" s="115"/>
      <c r="B997" s="145"/>
      <c r="C997" s="115"/>
      <c r="D997" s="115"/>
      <c r="E997" s="115"/>
      <c r="F997" s="147"/>
      <c r="G997" s="147"/>
    </row>
    <row r="998" spans="1:7">
      <c r="A998" s="115"/>
      <c r="B998" s="145"/>
      <c r="C998" s="115"/>
      <c r="D998" s="115"/>
      <c r="E998" s="115"/>
      <c r="F998" s="147"/>
      <c r="G998" s="147"/>
    </row>
    <row r="999" spans="1:7">
      <c r="A999" s="115"/>
      <c r="B999" s="145"/>
      <c r="C999" s="115"/>
      <c r="D999" s="115"/>
      <c r="E999" s="115"/>
      <c r="F999" s="147"/>
      <c r="G999" s="147"/>
    </row>
    <row r="1000" spans="1:7">
      <c r="A1000" s="115"/>
      <c r="B1000" s="145"/>
      <c r="C1000" s="115"/>
      <c r="D1000" s="115"/>
      <c r="E1000" s="115"/>
      <c r="F1000" s="147"/>
      <c r="G1000" s="147"/>
    </row>
    <row r="1001" spans="1:7">
      <c r="A1001" s="115"/>
      <c r="B1001" s="145"/>
      <c r="C1001" s="115"/>
      <c r="D1001" s="115"/>
      <c r="E1001" s="115"/>
      <c r="F1001" s="147"/>
      <c r="G1001" s="147"/>
    </row>
    <row r="1002" spans="1:7">
      <c r="A1002" s="115"/>
      <c r="B1002" s="145"/>
      <c r="C1002" s="115"/>
      <c r="D1002" s="115"/>
      <c r="E1002" s="115"/>
      <c r="F1002" s="147"/>
      <c r="G1002" s="147"/>
    </row>
    <row r="1003" spans="1:7">
      <c r="A1003" s="115"/>
      <c r="B1003" s="145"/>
      <c r="C1003" s="115"/>
      <c r="D1003" s="115"/>
      <c r="E1003" s="115"/>
      <c r="F1003" s="147"/>
      <c r="G1003" s="147"/>
    </row>
    <row r="1004" spans="1:7">
      <c r="A1004" s="115"/>
      <c r="B1004" s="145"/>
      <c r="C1004" s="115"/>
      <c r="D1004" s="115"/>
      <c r="E1004" s="115"/>
      <c r="F1004" s="147"/>
      <c r="G1004" s="147"/>
    </row>
    <row r="1005" spans="1:7">
      <c r="A1005" s="115"/>
      <c r="B1005" s="145"/>
      <c r="C1005" s="115"/>
      <c r="D1005" s="115"/>
      <c r="E1005" s="115"/>
      <c r="F1005" s="147"/>
      <c r="G1005" s="147"/>
    </row>
    <row r="1006" spans="1:7">
      <c r="A1006" s="115"/>
      <c r="B1006" s="145"/>
      <c r="C1006" s="115"/>
      <c r="D1006" s="115"/>
      <c r="E1006" s="115"/>
      <c r="F1006" s="147"/>
      <c r="G1006" s="147"/>
    </row>
    <row r="1007" spans="1:7">
      <c r="A1007" s="115"/>
      <c r="B1007" s="145"/>
      <c r="C1007" s="115"/>
      <c r="D1007" s="115"/>
      <c r="E1007" s="115"/>
      <c r="F1007" s="147"/>
      <c r="G1007" s="147"/>
    </row>
    <row r="1008" spans="1:7">
      <c r="A1008" s="115"/>
      <c r="B1008" s="145"/>
      <c r="C1008" s="115"/>
      <c r="D1008" s="115"/>
      <c r="E1008" s="115"/>
      <c r="F1008" s="147"/>
      <c r="G1008" s="147"/>
    </row>
    <row r="1009" spans="1:7">
      <c r="A1009" s="115"/>
      <c r="B1009" s="145"/>
      <c r="C1009" s="115"/>
      <c r="D1009" s="115"/>
      <c r="E1009" s="115"/>
      <c r="F1009" s="147"/>
      <c r="G1009" s="147"/>
    </row>
    <row r="1010" spans="1:7">
      <c r="A1010" s="115"/>
      <c r="B1010" s="145"/>
      <c r="C1010" s="115"/>
      <c r="D1010" s="115"/>
      <c r="E1010" s="115"/>
      <c r="F1010" s="147"/>
      <c r="G1010" s="147"/>
    </row>
    <row r="1011" spans="1:7">
      <c r="A1011" s="115"/>
      <c r="B1011" s="145"/>
      <c r="C1011" s="115"/>
      <c r="D1011" s="115"/>
      <c r="E1011" s="115"/>
      <c r="F1011" s="147"/>
      <c r="G1011" s="147"/>
    </row>
    <row r="1012" spans="1:7">
      <c r="A1012" s="115"/>
      <c r="B1012" s="145"/>
      <c r="C1012" s="115"/>
      <c r="D1012" s="115"/>
      <c r="E1012" s="115"/>
      <c r="F1012" s="147"/>
      <c r="G1012" s="147"/>
    </row>
    <row r="1013" spans="1:7">
      <c r="A1013" s="115"/>
      <c r="B1013" s="145"/>
      <c r="C1013" s="115"/>
      <c r="D1013" s="115"/>
      <c r="E1013" s="115"/>
      <c r="F1013" s="147"/>
      <c r="G1013" s="147"/>
    </row>
    <row r="1014" spans="1:7">
      <c r="A1014" s="115"/>
      <c r="B1014" s="145"/>
      <c r="C1014" s="115"/>
      <c r="D1014" s="115"/>
      <c r="E1014" s="115"/>
      <c r="F1014" s="147"/>
      <c r="G1014" s="147"/>
    </row>
    <row r="1015" spans="1:7">
      <c r="A1015" s="115"/>
      <c r="B1015" s="145"/>
      <c r="C1015" s="115"/>
      <c r="D1015" s="115"/>
      <c r="E1015" s="115"/>
      <c r="F1015" s="147"/>
      <c r="G1015" s="147"/>
    </row>
    <row r="1016" spans="1:7">
      <c r="A1016" s="115"/>
      <c r="B1016" s="145"/>
      <c r="C1016" s="115"/>
      <c r="D1016" s="115"/>
      <c r="E1016" s="115"/>
      <c r="F1016" s="147"/>
      <c r="G1016" s="147"/>
    </row>
    <row r="1017" spans="1:7">
      <c r="A1017" s="115"/>
      <c r="B1017" s="145"/>
      <c r="C1017" s="115"/>
      <c r="D1017" s="115"/>
      <c r="E1017" s="115"/>
      <c r="F1017" s="147"/>
      <c r="G1017" s="147"/>
    </row>
    <row r="1018" spans="1:7">
      <c r="A1018" s="115"/>
      <c r="B1018" s="145"/>
      <c r="C1018" s="115"/>
      <c r="D1018" s="115"/>
      <c r="E1018" s="115"/>
      <c r="F1018" s="147"/>
      <c r="G1018" s="147"/>
    </row>
    <row r="1019" spans="1:7">
      <c r="A1019" s="115"/>
      <c r="B1019" s="145"/>
      <c r="C1019" s="115"/>
      <c r="D1019" s="115"/>
      <c r="E1019" s="115"/>
      <c r="F1019" s="147"/>
      <c r="G1019" s="147"/>
    </row>
    <row r="1020" spans="1:7">
      <c r="A1020" s="115"/>
      <c r="B1020" s="145"/>
      <c r="C1020" s="115"/>
      <c r="D1020" s="115"/>
      <c r="E1020" s="115"/>
      <c r="F1020" s="147"/>
      <c r="G1020" s="147"/>
    </row>
    <row r="1021" spans="1:7">
      <c r="A1021" s="115"/>
      <c r="B1021" s="145"/>
      <c r="C1021" s="115"/>
      <c r="D1021" s="115"/>
      <c r="E1021" s="115"/>
      <c r="F1021" s="147"/>
      <c r="G1021" s="147"/>
    </row>
    <row r="1022" spans="1:7">
      <c r="A1022" s="115"/>
      <c r="B1022" s="145"/>
      <c r="C1022" s="115"/>
      <c r="D1022" s="115"/>
      <c r="E1022" s="115"/>
      <c r="F1022" s="147"/>
      <c r="G1022" s="147"/>
    </row>
    <row r="1023" spans="1:7">
      <c r="A1023" s="115"/>
      <c r="B1023" s="145"/>
      <c r="C1023" s="115"/>
      <c r="D1023" s="115"/>
      <c r="E1023" s="115"/>
      <c r="F1023" s="147"/>
      <c r="G1023" s="147"/>
    </row>
    <row r="1024" spans="1:7">
      <c r="A1024" s="115"/>
      <c r="B1024" s="145"/>
      <c r="C1024" s="115"/>
      <c r="D1024" s="115"/>
      <c r="E1024" s="115"/>
      <c r="F1024" s="147"/>
      <c r="G1024" s="147"/>
    </row>
    <row r="1025" spans="1:7">
      <c r="A1025" s="115"/>
      <c r="B1025" s="145"/>
      <c r="C1025" s="115"/>
      <c r="D1025" s="115"/>
      <c r="E1025" s="115"/>
      <c r="F1025" s="147"/>
      <c r="G1025" s="147"/>
    </row>
    <row r="1026" spans="1:7">
      <c r="A1026" s="115"/>
      <c r="B1026" s="145"/>
      <c r="C1026" s="115"/>
      <c r="D1026" s="115"/>
      <c r="E1026" s="115"/>
      <c r="F1026" s="147"/>
      <c r="G1026" s="147"/>
    </row>
    <row r="1027" spans="1:7">
      <c r="A1027" s="115"/>
      <c r="B1027" s="145"/>
      <c r="C1027" s="115"/>
      <c r="D1027" s="115"/>
      <c r="E1027" s="115"/>
      <c r="F1027" s="147"/>
      <c r="G1027" s="147"/>
    </row>
    <row r="1028" spans="1:7">
      <c r="A1028" s="115"/>
      <c r="B1028" s="145"/>
      <c r="C1028" s="115"/>
      <c r="D1028" s="115"/>
      <c r="E1028" s="115"/>
      <c r="F1028" s="147"/>
      <c r="G1028" s="147"/>
    </row>
    <row r="1029" spans="1:7">
      <c r="A1029" s="115"/>
      <c r="B1029" s="145"/>
      <c r="C1029" s="115"/>
      <c r="D1029" s="115"/>
      <c r="E1029" s="115"/>
      <c r="F1029" s="147"/>
      <c r="G1029" s="147"/>
    </row>
    <row r="1030" spans="1:7">
      <c r="A1030" s="115"/>
      <c r="B1030" s="145"/>
      <c r="C1030" s="115"/>
      <c r="D1030" s="115"/>
      <c r="E1030" s="115"/>
      <c r="F1030" s="147"/>
      <c r="G1030" s="147"/>
    </row>
    <row r="1031" spans="1:7">
      <c r="A1031" s="115"/>
      <c r="B1031" s="145"/>
      <c r="C1031" s="115"/>
      <c r="D1031" s="115"/>
      <c r="E1031" s="115"/>
      <c r="F1031" s="147"/>
      <c r="G1031" s="147"/>
    </row>
    <row r="1032" spans="1:7">
      <c r="A1032" s="115"/>
      <c r="B1032" s="145"/>
      <c r="C1032" s="115"/>
      <c r="D1032" s="115"/>
      <c r="E1032" s="115"/>
      <c r="F1032" s="147"/>
      <c r="G1032" s="147"/>
    </row>
    <row r="1033" spans="1:7">
      <c r="A1033" s="115"/>
      <c r="B1033" s="145"/>
      <c r="C1033" s="115"/>
      <c r="D1033" s="115"/>
      <c r="E1033" s="115"/>
      <c r="F1033" s="147"/>
      <c r="G1033" s="147"/>
    </row>
    <row r="1034" spans="1:7">
      <c r="A1034" s="115"/>
      <c r="B1034" s="145"/>
      <c r="C1034" s="115"/>
      <c r="D1034" s="115"/>
      <c r="E1034" s="115"/>
      <c r="F1034" s="147"/>
      <c r="G1034" s="147"/>
    </row>
    <row r="1035" spans="1:7">
      <c r="A1035" s="115"/>
      <c r="B1035" s="145"/>
      <c r="C1035" s="115"/>
      <c r="D1035" s="115"/>
      <c r="E1035" s="115"/>
      <c r="F1035" s="147"/>
      <c r="G1035" s="147"/>
    </row>
    <row r="1036" spans="1:7">
      <c r="A1036" s="115"/>
      <c r="B1036" s="145"/>
      <c r="C1036" s="115"/>
      <c r="D1036" s="115"/>
      <c r="E1036" s="115"/>
      <c r="F1036" s="147"/>
      <c r="G1036" s="147"/>
    </row>
    <row r="1037" spans="1:7">
      <c r="A1037" s="115"/>
      <c r="B1037" s="145"/>
      <c r="C1037" s="115"/>
      <c r="D1037" s="115"/>
      <c r="E1037" s="115"/>
      <c r="F1037" s="147"/>
      <c r="G1037" s="147"/>
    </row>
    <row r="1038" spans="1:7">
      <c r="A1038" s="115"/>
      <c r="B1038" s="145"/>
      <c r="C1038" s="115"/>
      <c r="D1038" s="115"/>
      <c r="E1038" s="115"/>
      <c r="F1038" s="147"/>
      <c r="G1038" s="147"/>
    </row>
    <row r="1039" spans="1:7">
      <c r="A1039" s="115"/>
      <c r="B1039" s="145"/>
      <c r="C1039" s="115"/>
      <c r="D1039" s="115"/>
      <c r="E1039" s="115"/>
      <c r="F1039" s="147"/>
      <c r="G1039" s="147"/>
    </row>
    <row r="1040" spans="1:7">
      <c r="A1040" s="115"/>
      <c r="B1040" s="145"/>
      <c r="C1040" s="115"/>
      <c r="D1040" s="115"/>
      <c r="E1040" s="115"/>
      <c r="F1040" s="147"/>
      <c r="G1040" s="147"/>
    </row>
    <row r="1041" spans="1:7">
      <c r="A1041" s="115"/>
      <c r="B1041" s="145"/>
      <c r="C1041" s="115"/>
      <c r="D1041" s="115"/>
      <c r="E1041" s="115"/>
      <c r="F1041" s="147"/>
      <c r="G1041" s="147"/>
    </row>
    <row r="1042" spans="1:7">
      <c r="A1042" s="115"/>
      <c r="B1042" s="145"/>
      <c r="C1042" s="115"/>
      <c r="D1042" s="115"/>
      <c r="E1042" s="115"/>
      <c r="F1042" s="147"/>
      <c r="G1042" s="147"/>
    </row>
    <row r="1043" spans="1:7">
      <c r="A1043" s="115"/>
      <c r="B1043" s="145"/>
      <c r="C1043" s="115"/>
      <c r="D1043" s="115"/>
      <c r="E1043" s="115"/>
      <c r="F1043" s="147"/>
      <c r="G1043" s="147"/>
    </row>
    <row r="1044" spans="1:7">
      <c r="A1044" s="115"/>
      <c r="B1044" s="145"/>
      <c r="C1044" s="115"/>
      <c r="D1044" s="115"/>
      <c r="E1044" s="115"/>
      <c r="F1044" s="147"/>
      <c r="G1044" s="147"/>
    </row>
    <row r="1045" spans="1:7">
      <c r="A1045" s="115"/>
      <c r="B1045" s="145"/>
      <c r="C1045" s="115"/>
      <c r="D1045" s="115"/>
      <c r="E1045" s="115"/>
      <c r="F1045" s="147"/>
      <c r="G1045" s="147"/>
    </row>
    <row r="1046" spans="1:7">
      <c r="A1046" s="115"/>
      <c r="B1046" s="145"/>
      <c r="C1046" s="115"/>
      <c r="D1046" s="115"/>
      <c r="E1046" s="115"/>
      <c r="F1046" s="147"/>
      <c r="G1046" s="147"/>
    </row>
    <row r="1047" spans="1:7">
      <c r="A1047" s="115"/>
      <c r="B1047" s="145"/>
      <c r="C1047" s="115"/>
      <c r="D1047" s="115"/>
      <c r="E1047" s="115"/>
      <c r="F1047" s="147"/>
      <c r="G1047" s="147"/>
    </row>
    <row r="1048" spans="1:7">
      <c r="A1048" s="115"/>
      <c r="B1048" s="145"/>
      <c r="C1048" s="115"/>
      <c r="D1048" s="115"/>
      <c r="E1048" s="115"/>
      <c r="F1048" s="147"/>
      <c r="G1048" s="147"/>
    </row>
    <row r="1049" spans="1:7">
      <c r="A1049" s="115"/>
      <c r="B1049" s="145"/>
      <c r="C1049" s="115"/>
      <c r="D1049" s="115"/>
      <c r="E1049" s="115"/>
      <c r="F1049" s="147"/>
      <c r="G1049" s="147"/>
    </row>
    <row r="1050" spans="1:7">
      <c r="A1050" s="115"/>
      <c r="B1050" s="145"/>
      <c r="C1050" s="115"/>
      <c r="D1050" s="115"/>
      <c r="E1050" s="115"/>
      <c r="F1050" s="147"/>
      <c r="G1050" s="147"/>
    </row>
    <row r="1051" spans="1:7">
      <c r="A1051" s="115"/>
      <c r="B1051" s="145"/>
      <c r="C1051" s="115"/>
      <c r="D1051" s="115"/>
      <c r="E1051" s="115"/>
      <c r="F1051" s="147"/>
      <c r="G1051" s="147"/>
    </row>
    <row r="1052" spans="1:7">
      <c r="A1052" s="115"/>
      <c r="B1052" s="145"/>
      <c r="C1052" s="115"/>
      <c r="D1052" s="115"/>
      <c r="E1052" s="115"/>
      <c r="F1052" s="147"/>
      <c r="G1052" s="147"/>
    </row>
    <row r="1053" spans="1:7">
      <c r="A1053" s="115"/>
      <c r="B1053" s="145"/>
      <c r="C1053" s="115"/>
      <c r="D1053" s="115"/>
      <c r="E1053" s="115"/>
      <c r="F1053" s="147"/>
      <c r="G1053" s="147"/>
    </row>
    <row r="1054" spans="1:7">
      <c r="A1054" s="115"/>
      <c r="B1054" s="145"/>
      <c r="C1054" s="115"/>
      <c r="D1054" s="115"/>
      <c r="E1054" s="115"/>
      <c r="F1054" s="147"/>
      <c r="G1054" s="147"/>
    </row>
    <row r="1055" spans="1:7">
      <c r="A1055" s="115"/>
      <c r="B1055" s="145"/>
      <c r="C1055" s="115"/>
      <c r="D1055" s="115"/>
      <c r="E1055" s="115"/>
      <c r="F1055" s="147"/>
      <c r="G1055" s="147"/>
    </row>
    <row r="1056" spans="1:7">
      <c r="A1056" s="115"/>
      <c r="B1056" s="145"/>
      <c r="C1056" s="115"/>
      <c r="D1056" s="115"/>
      <c r="E1056" s="115"/>
      <c r="F1056" s="147"/>
      <c r="G1056" s="147"/>
    </row>
    <row r="1057" spans="1:7">
      <c r="A1057" s="115"/>
      <c r="B1057" s="145"/>
      <c r="C1057" s="115"/>
      <c r="D1057" s="115"/>
      <c r="E1057" s="115"/>
      <c r="F1057" s="147"/>
      <c r="G1057" s="147"/>
    </row>
    <row r="1058" spans="1:7">
      <c r="A1058" s="115"/>
      <c r="B1058" s="145"/>
      <c r="C1058" s="115"/>
      <c r="D1058" s="115"/>
      <c r="E1058" s="115"/>
      <c r="F1058" s="147"/>
      <c r="G1058" s="147"/>
    </row>
    <row r="1059" spans="1:7">
      <c r="A1059" s="115"/>
      <c r="B1059" s="145"/>
      <c r="C1059" s="115"/>
      <c r="D1059" s="115"/>
      <c r="E1059" s="115"/>
      <c r="F1059" s="147"/>
      <c r="G1059" s="147"/>
    </row>
    <row r="1060" spans="1:7">
      <c r="A1060" s="115"/>
      <c r="B1060" s="145"/>
      <c r="C1060" s="115"/>
      <c r="D1060" s="115"/>
      <c r="E1060" s="115"/>
      <c r="F1060" s="147"/>
      <c r="G1060" s="147"/>
    </row>
    <row r="1061" spans="1:7">
      <c r="A1061" s="115"/>
      <c r="B1061" s="145"/>
      <c r="C1061" s="115"/>
      <c r="D1061" s="115"/>
      <c r="E1061" s="115"/>
      <c r="F1061" s="147"/>
      <c r="G1061" s="147"/>
    </row>
    <row r="1062" spans="1:7">
      <c r="A1062" s="115"/>
      <c r="B1062" s="145"/>
      <c r="C1062" s="115"/>
      <c r="D1062" s="115"/>
      <c r="E1062" s="115"/>
      <c r="F1062" s="147"/>
      <c r="G1062" s="147"/>
    </row>
    <row r="1063" spans="1:7">
      <c r="A1063" s="115"/>
      <c r="B1063" s="145"/>
      <c r="C1063" s="115"/>
      <c r="D1063" s="115"/>
      <c r="E1063" s="115"/>
      <c r="F1063" s="147"/>
      <c r="G1063" s="147"/>
    </row>
  </sheetData>
  <mergeCells count="5">
    <mergeCell ref="C2:G2"/>
    <mergeCell ref="C3:G3"/>
    <mergeCell ref="C4:G4"/>
    <mergeCell ref="C5:G5"/>
    <mergeCell ref="C6:G6"/>
  </mergeCells>
  <pageMargins left="0.70866141732283472" right="0.70866141732283472" top="0.74803149606299213" bottom="0.74803149606299213" header="0.51181102362204722" footer="0.51181102362204722"/>
  <pageSetup paperSize="9" scale="67" fitToHeight="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216"/>
  <sheetViews>
    <sheetView zoomScaleNormal="100" zoomScaleSheetLayoutView="100" workbookViewId="0">
      <pane xSplit="2" ySplit="8" topLeftCell="C9" activePane="bottomRight" state="frozen"/>
      <selection pane="topRight" activeCell="C1" sqref="C1"/>
      <selection pane="bottomLeft" activeCell="A9" sqref="A9"/>
      <selection pane="bottomRight" activeCell="I15" sqref="I15"/>
    </sheetView>
  </sheetViews>
  <sheetFormatPr defaultColWidth="8.42578125" defaultRowHeight="15"/>
  <cols>
    <col min="1" max="1" width="9" style="29" customWidth="1"/>
    <col min="2" max="2" width="64.42578125" style="120" customWidth="1"/>
    <col min="3" max="3" width="24.140625" style="31" customWidth="1"/>
    <col min="4" max="4" width="10.42578125" style="29" customWidth="1"/>
    <col min="5" max="5" width="10.42578125" style="121" customWidth="1"/>
    <col min="6" max="7" width="12.42578125" style="122" customWidth="1"/>
    <col min="8" max="8" width="13.42578125" style="34" customWidth="1"/>
  </cols>
  <sheetData>
    <row r="1" spans="1:8" s="141" customFormat="1" ht="21" customHeight="1">
      <c r="A1" s="35" t="s">
        <v>37</v>
      </c>
      <c r="B1" s="123"/>
      <c r="C1" s="31"/>
      <c r="D1" s="38"/>
      <c r="E1" s="124"/>
      <c r="F1" s="125"/>
      <c r="G1" s="125"/>
      <c r="H1" s="286"/>
    </row>
    <row r="2" spans="1:8" s="141" customFormat="1" ht="15" customHeight="1">
      <c r="A2" s="40" t="s">
        <v>38</v>
      </c>
      <c r="B2" s="126"/>
      <c r="C2" s="356" t="s">
        <v>1072</v>
      </c>
      <c r="D2" s="356"/>
      <c r="E2" s="356"/>
      <c r="F2" s="356"/>
      <c r="G2" s="356"/>
      <c r="H2" s="286"/>
    </row>
    <row r="3" spans="1:8" s="141" customFormat="1" ht="15" customHeight="1">
      <c r="A3" s="40" t="s">
        <v>1</v>
      </c>
      <c r="B3" s="126"/>
      <c r="C3" s="357" t="s">
        <v>2</v>
      </c>
      <c r="D3" s="357"/>
      <c r="E3" s="357"/>
      <c r="F3" s="357"/>
      <c r="G3" s="357"/>
      <c r="H3" s="286"/>
    </row>
    <row r="4" spans="1:8" s="141" customFormat="1" ht="15" customHeight="1">
      <c r="A4" s="40" t="s">
        <v>3</v>
      </c>
      <c r="B4" s="126"/>
      <c r="C4" s="357" t="s">
        <v>40</v>
      </c>
      <c r="D4" s="357"/>
      <c r="E4" s="357"/>
      <c r="F4" s="357"/>
      <c r="G4" s="357"/>
      <c r="H4" s="286"/>
    </row>
    <row r="5" spans="1:8" s="141" customFormat="1" ht="15" customHeight="1">
      <c r="A5" s="40" t="s">
        <v>5</v>
      </c>
      <c r="B5" s="126"/>
      <c r="C5" s="358" t="s">
        <v>6</v>
      </c>
      <c r="D5" s="358"/>
      <c r="E5" s="358"/>
      <c r="F5" s="358"/>
      <c r="G5" s="358"/>
      <c r="H5" s="286"/>
    </row>
    <row r="6" spans="1:8" s="141" customFormat="1" ht="15" customHeight="1">
      <c r="A6" s="40" t="s">
        <v>7</v>
      </c>
      <c r="B6" s="126"/>
      <c r="C6" s="357" t="s">
        <v>41</v>
      </c>
      <c r="D6" s="357"/>
      <c r="E6" s="357"/>
      <c r="F6" s="357"/>
      <c r="G6" s="357"/>
      <c r="H6" s="286"/>
    </row>
    <row r="7" spans="1:8" s="141" customFormat="1" ht="13.5" customHeight="1">
      <c r="A7" s="42"/>
      <c r="B7" s="120"/>
      <c r="C7" s="31"/>
      <c r="D7" s="29"/>
      <c r="E7" s="121"/>
      <c r="F7" s="122"/>
      <c r="G7" s="122"/>
      <c r="H7" s="286"/>
    </row>
    <row r="8" spans="1:8" s="141" customFormat="1" ht="27" customHeight="1">
      <c r="A8" s="43" t="s">
        <v>42</v>
      </c>
      <c r="B8" s="127" t="s">
        <v>43</v>
      </c>
      <c r="C8" s="43" t="s">
        <v>44</v>
      </c>
      <c r="D8" s="43" t="s">
        <v>45</v>
      </c>
      <c r="E8" s="46" t="s">
        <v>46</v>
      </c>
      <c r="F8" s="46" t="s">
        <v>47</v>
      </c>
      <c r="G8" s="46" t="s">
        <v>11</v>
      </c>
      <c r="H8" s="286"/>
    </row>
    <row r="9" spans="1:8" s="141" customFormat="1" ht="13.5" customHeight="1">
      <c r="A9" s="47" t="s">
        <v>48</v>
      </c>
      <c r="B9" s="128" t="s">
        <v>1073</v>
      </c>
      <c r="C9" s="49"/>
      <c r="D9" s="50"/>
      <c r="E9" s="52"/>
      <c r="F9" s="52"/>
      <c r="G9" s="53"/>
      <c r="H9" s="286"/>
    </row>
    <row r="10" spans="1:8" ht="15" customHeight="1">
      <c r="A10" s="54" t="s">
        <v>50</v>
      </c>
      <c r="B10" s="181" t="s">
        <v>1074</v>
      </c>
      <c r="C10" s="182"/>
      <c r="D10" s="57"/>
      <c r="E10" s="101"/>
      <c r="F10" s="287"/>
      <c r="G10" s="288"/>
      <c r="H10" s="61"/>
    </row>
    <row r="11" spans="1:8" ht="15" customHeight="1">
      <c r="A11" s="111" t="s">
        <v>1075</v>
      </c>
      <c r="B11" s="247" t="s">
        <v>1076</v>
      </c>
      <c r="C11" s="113" t="s">
        <v>1077</v>
      </c>
      <c r="D11" s="114" t="s">
        <v>1078</v>
      </c>
      <c r="E11" s="98">
        <v>1</v>
      </c>
      <c r="F11" s="98">
        <v>0</v>
      </c>
      <c r="G11" s="99">
        <f>ROUND(E11*F11,2)</f>
        <v>0</v>
      </c>
      <c r="H11" s="61"/>
    </row>
    <row r="12" spans="1:8" ht="15" customHeight="1">
      <c r="A12" s="111" t="s">
        <v>1079</v>
      </c>
      <c r="B12" s="247" t="s">
        <v>1080</v>
      </c>
      <c r="C12" s="113" t="s">
        <v>1077</v>
      </c>
      <c r="D12" s="114" t="s">
        <v>1078</v>
      </c>
      <c r="E12" s="98">
        <v>1</v>
      </c>
      <c r="F12" s="98">
        <v>0</v>
      </c>
      <c r="G12" s="99">
        <f>ROUND(E12*F12,2)</f>
        <v>0</v>
      </c>
      <c r="H12" s="61"/>
    </row>
    <row r="13" spans="1:8" ht="15" customHeight="1">
      <c r="A13" s="54" t="s">
        <v>127</v>
      </c>
      <c r="B13" s="181" t="s">
        <v>734</v>
      </c>
      <c r="C13" s="182"/>
      <c r="D13" s="289"/>
      <c r="E13" s="101"/>
      <c r="F13" s="186"/>
      <c r="G13" s="290"/>
      <c r="H13" s="61"/>
    </row>
    <row r="14" spans="1:8" ht="27">
      <c r="A14" s="111" t="s">
        <v>130</v>
      </c>
      <c r="B14" s="291" t="s">
        <v>1081</v>
      </c>
      <c r="C14" s="292" t="s">
        <v>1082</v>
      </c>
      <c r="D14" s="293" t="s">
        <v>95</v>
      </c>
      <c r="E14" s="98">
        <v>50</v>
      </c>
      <c r="F14" s="98"/>
      <c r="G14" s="99">
        <f t="shared" ref="G14:G23" si="0">ROUND(E14*F14,2)</f>
        <v>0</v>
      </c>
      <c r="H14" s="61"/>
    </row>
    <row r="15" spans="1:8" ht="15" customHeight="1">
      <c r="A15" s="111" t="s">
        <v>149</v>
      </c>
      <c r="B15" s="291" t="s">
        <v>1083</v>
      </c>
      <c r="C15" s="292"/>
      <c r="D15" s="293" t="s">
        <v>95</v>
      </c>
      <c r="E15" s="98">
        <v>13</v>
      </c>
      <c r="F15" s="98"/>
      <c r="G15" s="99">
        <f t="shared" si="0"/>
        <v>0</v>
      </c>
      <c r="H15" s="61"/>
    </row>
    <row r="16" spans="1:8" ht="15" customHeight="1">
      <c r="A16" s="111" t="s">
        <v>158</v>
      </c>
      <c r="B16" s="291" t="s">
        <v>1084</v>
      </c>
      <c r="C16" s="292"/>
      <c r="D16" s="293" t="s">
        <v>95</v>
      </c>
      <c r="E16" s="98">
        <v>4</v>
      </c>
      <c r="F16" s="98"/>
      <c r="G16" s="99">
        <f t="shared" si="0"/>
        <v>0</v>
      </c>
      <c r="H16" s="61"/>
    </row>
    <row r="17" spans="1:8" ht="15" customHeight="1">
      <c r="A17" s="111" t="s">
        <v>177</v>
      </c>
      <c r="B17" s="294" t="s">
        <v>1085</v>
      </c>
      <c r="C17" s="292"/>
      <c r="D17" s="65" t="s">
        <v>59</v>
      </c>
      <c r="E17" s="98">
        <v>1</v>
      </c>
      <c r="F17" s="98"/>
      <c r="G17" s="99">
        <f t="shared" si="0"/>
        <v>0</v>
      </c>
      <c r="H17" s="61"/>
    </row>
    <row r="18" spans="1:8" ht="15" customHeight="1">
      <c r="A18" s="111" t="s">
        <v>186</v>
      </c>
      <c r="B18" s="219" t="s">
        <v>1086</v>
      </c>
      <c r="C18" s="113" t="s">
        <v>1087</v>
      </c>
      <c r="D18" s="65" t="s">
        <v>95</v>
      </c>
      <c r="E18" s="98">
        <v>4</v>
      </c>
      <c r="F18" s="98"/>
      <c r="G18" s="99">
        <f t="shared" si="0"/>
        <v>0</v>
      </c>
      <c r="H18" s="61"/>
    </row>
    <row r="19" spans="1:8" ht="15" customHeight="1">
      <c r="A19" s="111" t="s">
        <v>198</v>
      </c>
      <c r="B19" s="131" t="s">
        <v>1088</v>
      </c>
      <c r="C19" s="113" t="s">
        <v>1089</v>
      </c>
      <c r="D19" s="65" t="s">
        <v>299</v>
      </c>
      <c r="E19" s="98">
        <v>600</v>
      </c>
      <c r="F19" s="98"/>
      <c r="G19" s="99">
        <f t="shared" si="0"/>
        <v>0</v>
      </c>
      <c r="H19" s="61"/>
    </row>
    <row r="20" spans="1:8" ht="15" customHeight="1">
      <c r="A20" s="111" t="s">
        <v>204</v>
      </c>
      <c r="B20" s="131" t="s">
        <v>1090</v>
      </c>
      <c r="C20" s="113" t="s">
        <v>1091</v>
      </c>
      <c r="D20" s="65" t="s">
        <v>299</v>
      </c>
      <c r="E20" s="98">
        <v>12</v>
      </c>
      <c r="F20" s="98"/>
      <c r="G20" s="99">
        <f t="shared" si="0"/>
        <v>0</v>
      </c>
      <c r="H20" s="61"/>
    </row>
    <row r="21" spans="1:8" ht="15" customHeight="1">
      <c r="A21" s="111" t="s">
        <v>918</v>
      </c>
      <c r="B21" s="294" t="s">
        <v>1092</v>
      </c>
      <c r="C21" s="113"/>
      <c r="D21" s="65" t="s">
        <v>59</v>
      </c>
      <c r="E21" s="98">
        <v>1</v>
      </c>
      <c r="F21" s="98"/>
      <c r="G21" s="99">
        <f t="shared" si="0"/>
        <v>0</v>
      </c>
      <c r="H21" s="61"/>
    </row>
    <row r="22" spans="1:8" ht="15" customHeight="1">
      <c r="A22" s="111" t="s">
        <v>921</v>
      </c>
      <c r="B22" s="294" t="s">
        <v>1093</v>
      </c>
      <c r="C22" s="113"/>
      <c r="D22" s="65" t="s">
        <v>59</v>
      </c>
      <c r="E22" s="98">
        <v>1</v>
      </c>
      <c r="F22" s="98"/>
      <c r="G22" s="99">
        <f t="shared" si="0"/>
        <v>0</v>
      </c>
      <c r="H22" s="61"/>
    </row>
    <row r="23" spans="1:8" ht="15" customHeight="1">
      <c r="A23" s="111" t="s">
        <v>924</v>
      </c>
      <c r="B23" s="291" t="s">
        <v>367</v>
      </c>
      <c r="C23" s="292"/>
      <c r="D23" s="293" t="s">
        <v>59</v>
      </c>
      <c r="E23" s="98">
        <v>1</v>
      </c>
      <c r="F23" s="98"/>
      <c r="G23" s="99">
        <f t="shared" si="0"/>
        <v>0</v>
      </c>
      <c r="H23" s="61"/>
    </row>
    <row r="24" spans="1:8" ht="15" customHeight="1">
      <c r="A24" s="47" t="s">
        <v>247</v>
      </c>
      <c r="B24" s="128" t="s">
        <v>1094</v>
      </c>
      <c r="C24" s="49"/>
      <c r="D24" s="50"/>
      <c r="E24" s="52"/>
      <c r="F24" s="52"/>
      <c r="G24" s="53"/>
      <c r="H24" s="61"/>
    </row>
    <row r="25" spans="1:8" ht="15" customHeight="1">
      <c r="A25" s="54" t="s">
        <v>249</v>
      </c>
      <c r="B25" s="181" t="s">
        <v>716</v>
      </c>
      <c r="C25" s="182"/>
      <c r="D25" s="57"/>
      <c r="E25" s="101"/>
      <c r="F25" s="287"/>
      <c r="G25" s="288"/>
      <c r="H25" s="61"/>
    </row>
    <row r="26" spans="1:8" ht="15" customHeight="1">
      <c r="A26" s="197" t="s">
        <v>250</v>
      </c>
      <c r="B26" s="247" t="s">
        <v>1095</v>
      </c>
      <c r="C26" s="113" t="s">
        <v>1096</v>
      </c>
      <c r="D26" s="114" t="s">
        <v>95</v>
      </c>
      <c r="E26" s="98">
        <v>12</v>
      </c>
      <c r="F26" s="98"/>
      <c r="G26" s="99">
        <f>ROUND(E26*F26,2)</f>
        <v>0</v>
      </c>
      <c r="H26" s="61"/>
    </row>
    <row r="27" spans="1:8" ht="15" customHeight="1">
      <c r="A27" s="197" t="s">
        <v>254</v>
      </c>
      <c r="B27" s="247" t="s">
        <v>1095</v>
      </c>
      <c r="C27" s="113" t="s">
        <v>1097</v>
      </c>
      <c r="D27" s="114" t="s">
        <v>95</v>
      </c>
      <c r="E27" s="98">
        <v>8</v>
      </c>
      <c r="F27" s="98"/>
      <c r="G27" s="99">
        <f>ROUND(E27*F27,2)</f>
        <v>0</v>
      </c>
      <c r="H27" s="61"/>
    </row>
    <row r="28" spans="1:8" ht="15" customHeight="1">
      <c r="A28" s="54" t="s">
        <v>278</v>
      </c>
      <c r="B28" s="181" t="s">
        <v>734</v>
      </c>
      <c r="C28" s="182"/>
      <c r="D28" s="289"/>
      <c r="E28" s="101"/>
      <c r="F28" s="101"/>
      <c r="G28" s="186"/>
      <c r="H28" s="61"/>
    </row>
    <row r="29" spans="1:8" ht="15" customHeight="1">
      <c r="A29" s="197" t="s">
        <v>279</v>
      </c>
      <c r="B29" s="219" t="s">
        <v>1098</v>
      </c>
      <c r="C29" s="113" t="s">
        <v>1099</v>
      </c>
      <c r="D29" s="65" t="s">
        <v>299</v>
      </c>
      <c r="E29" s="98">
        <v>96</v>
      </c>
      <c r="F29" s="98"/>
      <c r="G29" s="99">
        <f t="shared" ref="G29:G40" si="1">ROUND(E29*F29,2)</f>
        <v>0</v>
      </c>
      <c r="H29" s="61"/>
    </row>
    <row r="30" spans="1:8" ht="15" customHeight="1">
      <c r="A30" s="197" t="s">
        <v>285</v>
      </c>
      <c r="B30" s="219" t="s">
        <v>1100</v>
      </c>
      <c r="C30" s="113" t="s">
        <v>1101</v>
      </c>
      <c r="D30" s="65" t="s">
        <v>299</v>
      </c>
      <c r="E30" s="98">
        <v>240</v>
      </c>
      <c r="F30" s="98"/>
      <c r="G30" s="99">
        <f t="shared" si="1"/>
        <v>0</v>
      </c>
      <c r="H30" s="61"/>
    </row>
    <row r="31" spans="1:8" ht="15" customHeight="1">
      <c r="A31" s="197" t="s">
        <v>309</v>
      </c>
      <c r="B31" s="219" t="s">
        <v>1102</v>
      </c>
      <c r="C31" s="113" t="s">
        <v>1103</v>
      </c>
      <c r="D31" s="65" t="s">
        <v>299</v>
      </c>
      <c r="E31" s="98">
        <v>42</v>
      </c>
      <c r="F31" s="98"/>
      <c r="G31" s="99">
        <f t="shared" si="1"/>
        <v>0</v>
      </c>
      <c r="H31" s="61"/>
    </row>
    <row r="32" spans="1:8" ht="15" customHeight="1">
      <c r="A32" s="197" t="s">
        <v>314</v>
      </c>
      <c r="B32" s="219" t="s">
        <v>1104</v>
      </c>
      <c r="C32" s="113" t="s">
        <v>1105</v>
      </c>
      <c r="D32" s="65" t="s">
        <v>299</v>
      </c>
      <c r="E32" s="98">
        <v>96</v>
      </c>
      <c r="F32" s="98"/>
      <c r="G32" s="99">
        <f t="shared" si="1"/>
        <v>0</v>
      </c>
      <c r="H32" s="61"/>
    </row>
    <row r="33" spans="1:8" ht="40.5" customHeight="1">
      <c r="A33" s="197" t="s">
        <v>853</v>
      </c>
      <c r="B33" s="131" t="s">
        <v>1106</v>
      </c>
      <c r="C33" s="113" t="s">
        <v>1089</v>
      </c>
      <c r="D33" s="65" t="s">
        <v>299</v>
      </c>
      <c r="E33" s="98">
        <v>600</v>
      </c>
      <c r="F33" s="98"/>
      <c r="G33" s="99">
        <f t="shared" si="1"/>
        <v>0</v>
      </c>
      <c r="H33" s="61"/>
    </row>
    <row r="34" spans="1:8" ht="27" customHeight="1">
      <c r="A34" s="197" t="s">
        <v>1107</v>
      </c>
      <c r="B34" s="131" t="s">
        <v>1108</v>
      </c>
      <c r="C34" s="113" t="s">
        <v>1109</v>
      </c>
      <c r="D34" s="65" t="s">
        <v>299</v>
      </c>
      <c r="E34" s="98">
        <v>120</v>
      </c>
      <c r="F34" s="98"/>
      <c r="G34" s="99">
        <f t="shared" si="1"/>
        <v>0</v>
      </c>
      <c r="H34" s="61"/>
    </row>
    <row r="35" spans="1:8" ht="27" customHeight="1">
      <c r="A35" s="197" t="s">
        <v>1110</v>
      </c>
      <c r="B35" s="131" t="s">
        <v>1111</v>
      </c>
      <c r="C35" s="113" t="s">
        <v>1091</v>
      </c>
      <c r="D35" s="65" t="s">
        <v>299</v>
      </c>
      <c r="E35" s="98">
        <v>120</v>
      </c>
      <c r="F35" s="98"/>
      <c r="G35" s="99">
        <f t="shared" si="1"/>
        <v>0</v>
      </c>
      <c r="H35" s="61"/>
    </row>
    <row r="36" spans="1:8" ht="15" customHeight="1">
      <c r="A36" s="197" t="s">
        <v>1112</v>
      </c>
      <c r="B36" s="219" t="s">
        <v>1086</v>
      </c>
      <c r="C36" s="113" t="s">
        <v>1087</v>
      </c>
      <c r="D36" s="65" t="s">
        <v>95</v>
      </c>
      <c r="E36" s="98">
        <v>4</v>
      </c>
      <c r="F36" s="98"/>
      <c r="G36" s="99">
        <f t="shared" si="1"/>
        <v>0</v>
      </c>
      <c r="H36" s="61"/>
    </row>
    <row r="37" spans="1:8" ht="15" customHeight="1">
      <c r="A37" s="197" t="s">
        <v>1113</v>
      </c>
      <c r="B37" s="219" t="s">
        <v>1114</v>
      </c>
      <c r="C37" s="113"/>
      <c r="D37" s="65" t="s">
        <v>59</v>
      </c>
      <c r="E37" s="98">
        <v>6</v>
      </c>
      <c r="F37" s="98"/>
      <c r="G37" s="99">
        <f t="shared" si="1"/>
        <v>0</v>
      </c>
      <c r="H37" s="61"/>
    </row>
    <row r="38" spans="1:8" ht="15" customHeight="1">
      <c r="A38" s="197" t="s">
        <v>1115</v>
      </c>
      <c r="B38" s="294" t="s">
        <v>1092</v>
      </c>
      <c r="C38" s="113"/>
      <c r="D38" s="65" t="s">
        <v>59</v>
      </c>
      <c r="E38" s="98">
        <v>1</v>
      </c>
      <c r="F38" s="98"/>
      <c r="G38" s="99">
        <f t="shared" si="1"/>
        <v>0</v>
      </c>
      <c r="H38" s="61"/>
    </row>
    <row r="39" spans="1:8" ht="15" customHeight="1">
      <c r="A39" s="197" t="s">
        <v>1116</v>
      </c>
      <c r="B39" s="294" t="s">
        <v>1093</v>
      </c>
      <c r="C39" s="113"/>
      <c r="D39" s="65" t="s">
        <v>59</v>
      </c>
      <c r="E39" s="98">
        <v>1</v>
      </c>
      <c r="F39" s="98"/>
      <c r="G39" s="99">
        <f t="shared" si="1"/>
        <v>0</v>
      </c>
      <c r="H39" s="61"/>
    </row>
    <row r="40" spans="1:8" ht="15" customHeight="1">
      <c r="A40" s="197" t="s">
        <v>1117</v>
      </c>
      <c r="B40" s="131" t="s">
        <v>367</v>
      </c>
      <c r="C40" s="113"/>
      <c r="D40" s="65" t="s">
        <v>59</v>
      </c>
      <c r="E40" s="98">
        <v>1</v>
      </c>
      <c r="F40" s="98"/>
      <c r="G40" s="99">
        <f t="shared" si="1"/>
        <v>0</v>
      </c>
      <c r="H40" s="61"/>
    </row>
    <row r="41" spans="1:8" ht="15" customHeight="1">
      <c r="A41" s="47" t="s">
        <v>372</v>
      </c>
      <c r="B41" s="128" t="s">
        <v>1118</v>
      </c>
      <c r="C41" s="49"/>
      <c r="D41" s="50"/>
      <c r="E41" s="52"/>
      <c r="F41" s="52"/>
      <c r="G41" s="53"/>
      <c r="H41" s="61"/>
    </row>
    <row r="42" spans="1:8" ht="15" customHeight="1">
      <c r="A42" s="54" t="s">
        <v>374</v>
      </c>
      <c r="B42" s="181" t="s">
        <v>716</v>
      </c>
      <c r="C42" s="182"/>
      <c r="D42" s="57"/>
      <c r="E42" s="101"/>
      <c r="F42" s="287"/>
      <c r="G42" s="288"/>
      <c r="H42" s="61"/>
    </row>
    <row r="43" spans="1:8" ht="15" customHeight="1">
      <c r="A43" s="197" t="s">
        <v>375</v>
      </c>
      <c r="B43" s="247" t="s">
        <v>1095</v>
      </c>
      <c r="C43" s="113" t="s">
        <v>1119</v>
      </c>
      <c r="D43" s="114" t="s">
        <v>95</v>
      </c>
      <c r="E43" s="98">
        <v>2</v>
      </c>
      <c r="F43" s="98"/>
      <c r="G43" s="99">
        <f>ROUND(E43*F43,2)</f>
        <v>0</v>
      </c>
      <c r="H43" s="61"/>
    </row>
    <row r="44" spans="1:8" ht="15" customHeight="1">
      <c r="A44" s="54" t="s">
        <v>402</v>
      </c>
      <c r="B44" s="181" t="s">
        <v>734</v>
      </c>
      <c r="C44" s="182"/>
      <c r="D44" s="289"/>
      <c r="E44" s="101"/>
      <c r="F44" s="101"/>
      <c r="G44" s="186"/>
      <c r="H44" s="61"/>
    </row>
    <row r="45" spans="1:8" ht="15" customHeight="1">
      <c r="A45" s="111" t="s">
        <v>403</v>
      </c>
      <c r="B45" s="219" t="s">
        <v>1120</v>
      </c>
      <c r="C45" s="113" t="s">
        <v>1121</v>
      </c>
      <c r="D45" s="65" t="s">
        <v>299</v>
      </c>
      <c r="E45" s="98">
        <v>24</v>
      </c>
      <c r="F45" s="98"/>
      <c r="G45" s="99">
        <f t="shared" ref="G45:G52" si="2">ROUND(E45*F45,2)</f>
        <v>0</v>
      </c>
      <c r="H45" s="61"/>
    </row>
    <row r="46" spans="1:8" ht="15" customHeight="1">
      <c r="A46" s="111" t="s">
        <v>405</v>
      </c>
      <c r="B46" s="219" t="s">
        <v>1122</v>
      </c>
      <c r="C46" s="113" t="s">
        <v>1123</v>
      </c>
      <c r="D46" s="65" t="s">
        <v>299</v>
      </c>
      <c r="E46" s="98">
        <v>24</v>
      </c>
      <c r="F46" s="98"/>
      <c r="G46" s="99">
        <f t="shared" si="2"/>
        <v>0</v>
      </c>
      <c r="H46" s="61"/>
    </row>
    <row r="47" spans="1:8" ht="27" customHeight="1">
      <c r="A47" s="111" t="s">
        <v>413</v>
      </c>
      <c r="B47" s="131" t="s">
        <v>1124</v>
      </c>
      <c r="C47" s="113" t="s">
        <v>1089</v>
      </c>
      <c r="D47" s="65" t="s">
        <v>299</v>
      </c>
      <c r="E47" s="98">
        <v>240</v>
      </c>
      <c r="F47" s="98"/>
      <c r="G47" s="99">
        <f t="shared" si="2"/>
        <v>0</v>
      </c>
      <c r="H47" s="61"/>
    </row>
    <row r="48" spans="1:8" ht="27" customHeight="1">
      <c r="A48" s="111" t="s">
        <v>1125</v>
      </c>
      <c r="B48" s="131" t="s">
        <v>1126</v>
      </c>
      <c r="C48" s="113" t="s">
        <v>1109</v>
      </c>
      <c r="D48" s="65" t="s">
        <v>299</v>
      </c>
      <c r="E48" s="98">
        <v>60</v>
      </c>
      <c r="F48" s="98"/>
      <c r="G48" s="99">
        <f t="shared" si="2"/>
        <v>0</v>
      </c>
      <c r="H48" s="61"/>
    </row>
    <row r="49" spans="1:8" ht="15" customHeight="1">
      <c r="A49" s="111" t="s">
        <v>1127</v>
      </c>
      <c r="B49" s="131" t="s">
        <v>1128</v>
      </c>
      <c r="C49" s="113" t="s">
        <v>1091</v>
      </c>
      <c r="D49" s="65" t="s">
        <v>299</v>
      </c>
      <c r="E49" s="98">
        <v>120</v>
      </c>
      <c r="F49" s="98"/>
      <c r="G49" s="99">
        <f t="shared" si="2"/>
        <v>0</v>
      </c>
      <c r="H49" s="61"/>
    </row>
    <row r="50" spans="1:8" ht="15" customHeight="1">
      <c r="A50" s="111" t="s">
        <v>1129</v>
      </c>
      <c r="B50" s="294" t="s">
        <v>1092</v>
      </c>
      <c r="C50" s="113"/>
      <c r="D50" s="65" t="s">
        <v>59</v>
      </c>
      <c r="E50" s="98">
        <v>1</v>
      </c>
      <c r="F50" s="98"/>
      <c r="G50" s="99">
        <f t="shared" si="2"/>
        <v>0</v>
      </c>
      <c r="H50" s="61"/>
    </row>
    <row r="51" spans="1:8" ht="15" customHeight="1">
      <c r="A51" s="111" t="s">
        <v>1130</v>
      </c>
      <c r="B51" s="294" t="s">
        <v>1093</v>
      </c>
      <c r="C51" s="113"/>
      <c r="D51" s="65" t="s">
        <v>59</v>
      </c>
      <c r="E51" s="98">
        <v>1</v>
      </c>
      <c r="F51" s="98"/>
      <c r="G51" s="99">
        <f t="shared" si="2"/>
        <v>0</v>
      </c>
      <c r="H51" s="61"/>
    </row>
    <row r="52" spans="1:8" ht="15" customHeight="1">
      <c r="A52" s="111" t="s">
        <v>1131</v>
      </c>
      <c r="B52" s="131" t="s">
        <v>367</v>
      </c>
      <c r="C52" s="113"/>
      <c r="D52" s="65" t="s">
        <v>59</v>
      </c>
      <c r="E52" s="98">
        <v>1</v>
      </c>
      <c r="F52" s="98"/>
      <c r="G52" s="99">
        <f t="shared" si="2"/>
        <v>0</v>
      </c>
      <c r="H52" s="61"/>
    </row>
    <row r="53" spans="1:8" ht="15" customHeight="1">
      <c r="A53" s="47" t="s">
        <v>525</v>
      </c>
      <c r="B53" s="295" t="s">
        <v>1132</v>
      </c>
      <c r="C53" s="49"/>
      <c r="D53" s="50"/>
      <c r="E53" s="52"/>
      <c r="F53" s="52"/>
      <c r="G53" s="53"/>
      <c r="H53" s="61"/>
    </row>
    <row r="54" spans="1:8" ht="15" customHeight="1">
      <c r="A54" s="54" t="s">
        <v>527</v>
      </c>
      <c r="B54" s="181" t="s">
        <v>734</v>
      </c>
      <c r="C54" s="182"/>
      <c r="D54" s="289"/>
      <c r="E54" s="101"/>
      <c r="F54" s="186"/>
      <c r="G54" s="290"/>
      <c r="H54" s="61"/>
    </row>
    <row r="55" spans="1:8" ht="15" customHeight="1">
      <c r="A55" s="197" t="s">
        <v>14</v>
      </c>
      <c r="B55" s="131" t="s">
        <v>1133</v>
      </c>
      <c r="C55" s="113" t="s">
        <v>1134</v>
      </c>
      <c r="D55" s="65" t="s">
        <v>95</v>
      </c>
      <c r="E55" s="98">
        <v>1</v>
      </c>
      <c r="F55" s="98"/>
      <c r="G55" s="99">
        <f t="shared" ref="G55:G69" si="3">ROUND(E55*F55,2)</f>
        <v>0</v>
      </c>
      <c r="H55" s="61"/>
    </row>
    <row r="56" spans="1:8" ht="15" customHeight="1">
      <c r="A56" s="197" t="s">
        <v>20</v>
      </c>
      <c r="B56" s="131" t="s">
        <v>1135</v>
      </c>
      <c r="C56" s="113" t="s">
        <v>1136</v>
      </c>
      <c r="D56" s="65" t="s">
        <v>95</v>
      </c>
      <c r="E56" s="98">
        <v>2</v>
      </c>
      <c r="F56" s="98"/>
      <c r="G56" s="99">
        <f t="shared" si="3"/>
        <v>0</v>
      </c>
      <c r="H56" s="61"/>
    </row>
    <row r="57" spans="1:8" ht="15" customHeight="1">
      <c r="A57" s="197" t="s">
        <v>28</v>
      </c>
      <c r="B57" s="131" t="s">
        <v>1137</v>
      </c>
      <c r="C57" s="113" t="s">
        <v>1138</v>
      </c>
      <c r="D57" s="65" t="s">
        <v>95</v>
      </c>
      <c r="E57" s="98">
        <v>9</v>
      </c>
      <c r="F57" s="98"/>
      <c r="G57" s="99">
        <f t="shared" si="3"/>
        <v>0</v>
      </c>
      <c r="H57" s="61"/>
    </row>
    <row r="58" spans="1:8" ht="15" customHeight="1">
      <c r="A58" s="197" t="s">
        <v>30</v>
      </c>
      <c r="B58" s="131" t="s">
        <v>1137</v>
      </c>
      <c r="C58" s="113" t="s">
        <v>1139</v>
      </c>
      <c r="D58" s="65" t="s">
        <v>95</v>
      </c>
      <c r="E58" s="98">
        <v>6</v>
      </c>
      <c r="F58" s="98"/>
      <c r="G58" s="99">
        <f t="shared" si="3"/>
        <v>0</v>
      </c>
      <c r="H58" s="61"/>
    </row>
    <row r="59" spans="1:8" ht="15" customHeight="1">
      <c r="A59" s="197" t="s">
        <v>1140</v>
      </c>
      <c r="B59" s="131" t="s">
        <v>1141</v>
      </c>
      <c r="C59" s="113" t="s">
        <v>1138</v>
      </c>
      <c r="D59" s="65" t="s">
        <v>95</v>
      </c>
      <c r="E59" s="98">
        <v>3</v>
      </c>
      <c r="F59" s="98"/>
      <c r="G59" s="99">
        <f t="shared" si="3"/>
        <v>0</v>
      </c>
      <c r="H59" s="61"/>
    </row>
    <row r="60" spans="1:8" ht="15" customHeight="1">
      <c r="A60" s="197" t="s">
        <v>1142</v>
      </c>
      <c r="B60" s="131" t="s">
        <v>1137</v>
      </c>
      <c r="C60" s="113" t="s">
        <v>1134</v>
      </c>
      <c r="D60" s="65" t="s">
        <v>95</v>
      </c>
      <c r="E60" s="98">
        <v>4</v>
      </c>
      <c r="F60" s="98"/>
      <c r="G60" s="99">
        <f t="shared" si="3"/>
        <v>0</v>
      </c>
      <c r="H60" s="61"/>
    </row>
    <row r="61" spans="1:8" ht="15" customHeight="1">
      <c r="A61" s="197" t="s">
        <v>1143</v>
      </c>
      <c r="B61" s="131" t="s">
        <v>1141</v>
      </c>
      <c r="C61" s="113" t="s">
        <v>1134</v>
      </c>
      <c r="D61" s="65" t="s">
        <v>95</v>
      </c>
      <c r="E61" s="98">
        <v>2</v>
      </c>
      <c r="F61" s="98"/>
      <c r="G61" s="99">
        <f t="shared" si="3"/>
        <v>0</v>
      </c>
      <c r="H61" s="61"/>
    </row>
    <row r="62" spans="1:8" ht="15" customHeight="1">
      <c r="A62" s="197" t="s">
        <v>1144</v>
      </c>
      <c r="B62" s="131" t="s">
        <v>1145</v>
      </c>
      <c r="C62" s="113" t="s">
        <v>1146</v>
      </c>
      <c r="D62" s="65" t="s">
        <v>95</v>
      </c>
      <c r="E62" s="98">
        <v>18</v>
      </c>
      <c r="F62" s="98"/>
      <c r="G62" s="99">
        <f t="shared" si="3"/>
        <v>0</v>
      </c>
      <c r="H62" s="61"/>
    </row>
    <row r="63" spans="1:8" ht="15" customHeight="1">
      <c r="A63" s="197" t="s">
        <v>1147</v>
      </c>
      <c r="B63" s="131" t="s">
        <v>1148</v>
      </c>
      <c r="C63" s="113" t="s">
        <v>1149</v>
      </c>
      <c r="D63" s="65" t="s">
        <v>95</v>
      </c>
      <c r="E63" s="98">
        <v>9</v>
      </c>
      <c r="F63" s="98"/>
      <c r="G63" s="99">
        <f t="shared" si="3"/>
        <v>0</v>
      </c>
      <c r="H63" s="61"/>
    </row>
    <row r="64" spans="1:8" ht="27" customHeight="1">
      <c r="A64" s="197" t="s">
        <v>1150</v>
      </c>
      <c r="B64" s="131" t="s">
        <v>1151</v>
      </c>
      <c r="C64" s="113" t="s">
        <v>1152</v>
      </c>
      <c r="D64" s="65" t="s">
        <v>95</v>
      </c>
      <c r="E64" s="98">
        <v>2</v>
      </c>
      <c r="F64" s="98"/>
      <c r="G64" s="99">
        <f t="shared" si="3"/>
        <v>0</v>
      </c>
      <c r="H64" s="61"/>
    </row>
    <row r="65" spans="1:8" ht="15" customHeight="1">
      <c r="A65" s="197" t="s">
        <v>1153</v>
      </c>
      <c r="B65" s="131" t="s">
        <v>1154</v>
      </c>
      <c r="C65" s="113" t="s">
        <v>1155</v>
      </c>
      <c r="D65" s="65" t="s">
        <v>95</v>
      </c>
      <c r="E65" s="98">
        <v>12</v>
      </c>
      <c r="F65" s="98"/>
      <c r="G65" s="99">
        <f t="shared" si="3"/>
        <v>0</v>
      </c>
      <c r="H65" s="61"/>
    </row>
    <row r="66" spans="1:8" ht="27" customHeight="1">
      <c r="A66" s="197" t="s">
        <v>1156</v>
      </c>
      <c r="B66" s="131" t="s">
        <v>1157</v>
      </c>
      <c r="C66" s="113"/>
      <c r="D66" s="65" t="s">
        <v>59</v>
      </c>
      <c r="E66" s="98">
        <v>1</v>
      </c>
      <c r="F66" s="98"/>
      <c r="G66" s="99">
        <f t="shared" si="3"/>
        <v>0</v>
      </c>
      <c r="H66" s="61"/>
    </row>
    <row r="67" spans="1:8" ht="15" customHeight="1">
      <c r="A67" s="197" t="s">
        <v>1158</v>
      </c>
      <c r="B67" s="294" t="s">
        <v>1092</v>
      </c>
      <c r="C67" s="113"/>
      <c r="D67" s="65" t="s">
        <v>59</v>
      </c>
      <c r="E67" s="98">
        <v>1</v>
      </c>
      <c r="F67" s="98"/>
      <c r="G67" s="99">
        <f t="shared" si="3"/>
        <v>0</v>
      </c>
      <c r="H67" s="61"/>
    </row>
    <row r="68" spans="1:8" ht="15" customHeight="1">
      <c r="A68" s="197" t="s">
        <v>1159</v>
      </c>
      <c r="B68" s="294" t="s">
        <v>1093</v>
      </c>
      <c r="C68" s="113"/>
      <c r="D68" s="65" t="s">
        <v>59</v>
      </c>
      <c r="E68" s="98">
        <v>1</v>
      </c>
      <c r="F68" s="98"/>
      <c r="G68" s="99">
        <f t="shared" si="3"/>
        <v>0</v>
      </c>
      <c r="H68" s="61"/>
    </row>
    <row r="69" spans="1:8" ht="15" customHeight="1">
      <c r="A69" s="197" t="s">
        <v>1160</v>
      </c>
      <c r="B69" s="131" t="s">
        <v>367</v>
      </c>
      <c r="C69" s="113"/>
      <c r="D69" s="65" t="s">
        <v>59</v>
      </c>
      <c r="E69" s="98">
        <v>1</v>
      </c>
      <c r="F69" s="98"/>
      <c r="G69" s="99">
        <f t="shared" si="3"/>
        <v>0</v>
      </c>
      <c r="H69" s="61"/>
    </row>
    <row r="70" spans="1:8" ht="15" customHeight="1">
      <c r="A70" s="47" t="s">
        <v>590</v>
      </c>
      <c r="B70" s="295" t="s">
        <v>1161</v>
      </c>
      <c r="C70" s="49"/>
      <c r="D70" s="50"/>
      <c r="E70" s="52"/>
      <c r="F70" s="52"/>
      <c r="G70" s="53"/>
      <c r="H70" s="61"/>
    </row>
    <row r="71" spans="1:8" ht="15" customHeight="1">
      <c r="A71" s="54" t="s">
        <v>592</v>
      </c>
      <c r="B71" s="181" t="s">
        <v>734</v>
      </c>
      <c r="C71" s="182"/>
      <c r="D71" s="289"/>
      <c r="E71" s="101"/>
      <c r="F71" s="186"/>
      <c r="G71" s="290"/>
      <c r="H71" s="61"/>
    </row>
    <row r="72" spans="1:8" ht="27" customHeight="1">
      <c r="A72" s="111" t="s">
        <v>1162</v>
      </c>
      <c r="B72" s="131" t="s">
        <v>1163</v>
      </c>
      <c r="C72" s="296" t="s">
        <v>1164</v>
      </c>
      <c r="D72" s="65" t="s">
        <v>95</v>
      </c>
      <c r="E72" s="98">
        <v>1</v>
      </c>
      <c r="F72" s="98"/>
      <c r="G72" s="99">
        <f t="shared" ref="G72:G82" si="4">ROUND(E72*F72,2)</f>
        <v>0</v>
      </c>
      <c r="H72" s="61"/>
    </row>
    <row r="73" spans="1:8" ht="27" customHeight="1">
      <c r="A73" s="111" t="s">
        <v>1165</v>
      </c>
      <c r="B73" s="131" t="s">
        <v>1166</v>
      </c>
      <c r="C73" s="113" t="s">
        <v>1152</v>
      </c>
      <c r="D73" s="65" t="s">
        <v>95</v>
      </c>
      <c r="E73" s="98">
        <v>6</v>
      </c>
      <c r="F73" s="98"/>
      <c r="G73" s="99">
        <f t="shared" si="4"/>
        <v>0</v>
      </c>
      <c r="H73" s="61"/>
    </row>
    <row r="74" spans="1:8" ht="15" customHeight="1">
      <c r="A74" s="111" t="s">
        <v>1167</v>
      </c>
      <c r="B74" s="131" t="s">
        <v>1168</v>
      </c>
      <c r="C74" s="113"/>
      <c r="D74" s="65" t="s">
        <v>59</v>
      </c>
      <c r="E74" s="98">
        <v>1</v>
      </c>
      <c r="F74" s="98"/>
      <c r="G74" s="99">
        <f t="shared" si="4"/>
        <v>0</v>
      </c>
      <c r="H74" s="61"/>
    </row>
    <row r="75" spans="1:8" ht="15" customHeight="1">
      <c r="A75" s="111" t="s">
        <v>1169</v>
      </c>
      <c r="B75" s="131" t="s">
        <v>1170</v>
      </c>
      <c r="C75" s="113"/>
      <c r="D75" s="65" t="s">
        <v>59</v>
      </c>
      <c r="E75" s="98">
        <v>2</v>
      </c>
      <c r="F75" s="98"/>
      <c r="G75" s="99">
        <f t="shared" si="4"/>
        <v>0</v>
      </c>
      <c r="H75" s="61"/>
    </row>
    <row r="76" spans="1:8" ht="15" customHeight="1">
      <c r="A76" s="111" t="s">
        <v>1171</v>
      </c>
      <c r="B76" s="131" t="s">
        <v>1172</v>
      </c>
      <c r="C76" s="113" t="s">
        <v>1173</v>
      </c>
      <c r="D76" s="65" t="s">
        <v>299</v>
      </c>
      <c r="E76" s="98">
        <v>60</v>
      </c>
      <c r="F76" s="98"/>
      <c r="G76" s="99">
        <f t="shared" si="4"/>
        <v>0</v>
      </c>
      <c r="H76" s="61"/>
    </row>
    <row r="77" spans="1:8" ht="15" customHeight="1">
      <c r="A77" s="111" t="s">
        <v>1174</v>
      </c>
      <c r="B77" s="131" t="s">
        <v>1175</v>
      </c>
      <c r="C77" s="113"/>
      <c r="D77" s="65" t="s">
        <v>59</v>
      </c>
      <c r="E77" s="98">
        <v>1</v>
      </c>
      <c r="F77" s="98"/>
      <c r="G77" s="99">
        <f t="shared" si="4"/>
        <v>0</v>
      </c>
      <c r="H77" s="61"/>
    </row>
    <row r="78" spans="1:8" ht="15" customHeight="1">
      <c r="A78" s="111" t="s">
        <v>1176</v>
      </c>
      <c r="B78" s="131" t="s">
        <v>1177</v>
      </c>
      <c r="C78" s="113"/>
      <c r="D78" s="65" t="s">
        <v>59</v>
      </c>
      <c r="E78" s="98">
        <v>1</v>
      </c>
      <c r="F78" s="98"/>
      <c r="G78" s="99">
        <f t="shared" si="4"/>
        <v>0</v>
      </c>
      <c r="H78" s="61"/>
    </row>
    <row r="79" spans="1:8" ht="15" customHeight="1">
      <c r="A79" s="111" t="s">
        <v>1178</v>
      </c>
      <c r="B79" s="131" t="s">
        <v>1179</v>
      </c>
      <c r="C79" s="113"/>
      <c r="D79" s="65" t="s">
        <v>59</v>
      </c>
      <c r="E79" s="98">
        <v>1</v>
      </c>
      <c r="F79" s="98"/>
      <c r="G79" s="99">
        <f t="shared" si="4"/>
        <v>0</v>
      </c>
      <c r="H79" s="61"/>
    </row>
    <row r="80" spans="1:8" ht="15" customHeight="1">
      <c r="A80" s="111" t="s">
        <v>1180</v>
      </c>
      <c r="B80" s="294" t="s">
        <v>1092</v>
      </c>
      <c r="C80" s="113"/>
      <c r="D80" s="65" t="s">
        <v>59</v>
      </c>
      <c r="E80" s="98">
        <v>1</v>
      </c>
      <c r="F80" s="98"/>
      <c r="G80" s="99">
        <f t="shared" si="4"/>
        <v>0</v>
      </c>
      <c r="H80" s="61"/>
    </row>
    <row r="81" spans="1:8" ht="15" customHeight="1">
      <c r="A81" s="111" t="s">
        <v>1181</v>
      </c>
      <c r="B81" s="294" t="s">
        <v>1093</v>
      </c>
      <c r="C81" s="113"/>
      <c r="D81" s="65" t="s">
        <v>59</v>
      </c>
      <c r="E81" s="98">
        <v>1</v>
      </c>
      <c r="F81" s="98"/>
      <c r="G81" s="99">
        <f t="shared" si="4"/>
        <v>0</v>
      </c>
      <c r="H81" s="61"/>
    </row>
    <row r="82" spans="1:8" ht="15" customHeight="1">
      <c r="A82" s="111" t="s">
        <v>1182</v>
      </c>
      <c r="B82" s="131" t="s">
        <v>367</v>
      </c>
      <c r="C82" s="113"/>
      <c r="D82" s="65" t="s">
        <v>59</v>
      </c>
      <c r="E82" s="98">
        <v>1</v>
      </c>
      <c r="F82" s="98"/>
      <c r="G82" s="99">
        <f t="shared" si="4"/>
        <v>0</v>
      </c>
      <c r="H82" s="61"/>
    </row>
    <row r="83" spans="1:8" ht="15" customHeight="1">
      <c r="A83" s="47" t="s">
        <v>1183</v>
      </c>
      <c r="B83" s="128" t="s">
        <v>1184</v>
      </c>
      <c r="C83" s="49"/>
      <c r="D83" s="50"/>
      <c r="E83" s="52"/>
      <c r="F83" s="52"/>
      <c r="G83" s="53"/>
      <c r="H83" s="61"/>
    </row>
    <row r="84" spans="1:8" ht="15" customHeight="1">
      <c r="A84" s="54" t="s">
        <v>1185</v>
      </c>
      <c r="B84" s="181" t="s">
        <v>716</v>
      </c>
      <c r="C84" s="182"/>
      <c r="D84" s="57"/>
      <c r="E84" s="101"/>
      <c r="F84" s="287"/>
      <c r="G84" s="288"/>
      <c r="H84" s="61"/>
    </row>
    <row r="85" spans="1:8" ht="15" customHeight="1">
      <c r="A85" s="111" t="s">
        <v>1186</v>
      </c>
      <c r="B85" s="247" t="s">
        <v>1095</v>
      </c>
      <c r="C85" s="113" t="s">
        <v>1187</v>
      </c>
      <c r="D85" s="114" t="s">
        <v>95</v>
      </c>
      <c r="E85" s="98">
        <v>1</v>
      </c>
      <c r="F85" s="98"/>
      <c r="G85" s="99">
        <f>ROUND(E85*F85,2)</f>
        <v>0</v>
      </c>
      <c r="H85" s="61"/>
    </row>
    <row r="86" spans="1:8" ht="15" customHeight="1">
      <c r="A86" s="54" t="s">
        <v>1188</v>
      </c>
      <c r="B86" s="181" t="s">
        <v>734</v>
      </c>
      <c r="C86" s="182"/>
      <c r="D86" s="289"/>
      <c r="E86" s="101"/>
      <c r="F86" s="186"/>
      <c r="G86" s="290"/>
      <c r="H86" s="61"/>
    </row>
    <row r="87" spans="1:8" ht="15" customHeight="1">
      <c r="A87" s="197" t="s">
        <v>1189</v>
      </c>
      <c r="B87" s="219" t="s">
        <v>1190</v>
      </c>
      <c r="C87" s="113" t="s">
        <v>1191</v>
      </c>
      <c r="D87" s="65" t="s">
        <v>95</v>
      </c>
      <c r="E87" s="98">
        <v>2</v>
      </c>
      <c r="F87" s="98"/>
      <c r="G87" s="99">
        <f t="shared" ref="G87:G101" si="5">ROUND(E87*F87,2)</f>
        <v>0</v>
      </c>
      <c r="H87" s="61"/>
    </row>
    <row r="88" spans="1:8" ht="15" customHeight="1">
      <c r="A88" s="197" t="s">
        <v>1192</v>
      </c>
      <c r="B88" s="219" t="s">
        <v>1193</v>
      </c>
      <c r="C88" s="113" t="s">
        <v>1194</v>
      </c>
      <c r="D88" s="65" t="s">
        <v>95</v>
      </c>
      <c r="E88" s="98">
        <v>2</v>
      </c>
      <c r="F88" s="98"/>
      <c r="G88" s="99">
        <f t="shared" si="5"/>
        <v>0</v>
      </c>
      <c r="H88" s="61"/>
    </row>
    <row r="89" spans="1:8" ht="15" customHeight="1">
      <c r="A89" s="197" t="s">
        <v>1195</v>
      </c>
      <c r="B89" s="131" t="s">
        <v>1196</v>
      </c>
      <c r="C89" s="113" t="s">
        <v>1197</v>
      </c>
      <c r="D89" s="65" t="s">
        <v>95</v>
      </c>
      <c r="E89" s="98">
        <v>9</v>
      </c>
      <c r="F89" s="98"/>
      <c r="G89" s="99">
        <f t="shared" si="5"/>
        <v>0</v>
      </c>
      <c r="H89" s="61"/>
    </row>
    <row r="90" spans="1:8" ht="27" customHeight="1">
      <c r="A90" s="197" t="s">
        <v>1198</v>
      </c>
      <c r="B90" s="131" t="s">
        <v>1199</v>
      </c>
      <c r="C90" s="113" t="s">
        <v>1197</v>
      </c>
      <c r="D90" s="65" t="s">
        <v>95</v>
      </c>
      <c r="E90" s="98">
        <v>4</v>
      </c>
      <c r="F90" s="98"/>
      <c r="G90" s="99">
        <f t="shared" si="5"/>
        <v>0</v>
      </c>
      <c r="H90" s="61"/>
    </row>
    <row r="91" spans="1:8" ht="15" customHeight="1">
      <c r="A91" s="197" t="s">
        <v>1200</v>
      </c>
      <c r="B91" s="219" t="s">
        <v>1201</v>
      </c>
      <c r="C91" s="113" t="s">
        <v>1202</v>
      </c>
      <c r="D91" s="65" t="s">
        <v>299</v>
      </c>
      <c r="E91" s="98">
        <v>48</v>
      </c>
      <c r="F91" s="98"/>
      <c r="G91" s="99">
        <f t="shared" si="5"/>
        <v>0</v>
      </c>
      <c r="H91" s="61"/>
    </row>
    <row r="92" spans="1:8" ht="15" customHeight="1">
      <c r="A92" s="197" t="s">
        <v>1203</v>
      </c>
      <c r="B92" s="219" t="s">
        <v>1204</v>
      </c>
      <c r="C92" s="113" t="s">
        <v>1205</v>
      </c>
      <c r="D92" s="65" t="s">
        <v>299</v>
      </c>
      <c r="E92" s="98">
        <v>60</v>
      </c>
      <c r="F92" s="98"/>
      <c r="G92" s="99">
        <f t="shared" si="5"/>
        <v>0</v>
      </c>
      <c r="H92" s="61"/>
    </row>
    <row r="93" spans="1:8" ht="15" customHeight="1">
      <c r="A93" s="197" t="s">
        <v>1206</v>
      </c>
      <c r="B93" s="219" t="s">
        <v>1207</v>
      </c>
      <c r="C93" s="113" t="s">
        <v>1208</v>
      </c>
      <c r="D93" s="65" t="s">
        <v>95</v>
      </c>
      <c r="E93" s="98">
        <v>60</v>
      </c>
      <c r="F93" s="98"/>
      <c r="G93" s="99">
        <f t="shared" si="5"/>
        <v>0</v>
      </c>
      <c r="H93" s="61"/>
    </row>
    <row r="94" spans="1:8" ht="15" customHeight="1">
      <c r="A94" s="197" t="s">
        <v>1209</v>
      </c>
      <c r="B94" s="219" t="s">
        <v>1210</v>
      </c>
      <c r="C94" s="113" t="s">
        <v>1103</v>
      </c>
      <c r="D94" s="65" t="s">
        <v>299</v>
      </c>
      <c r="E94" s="98">
        <v>42</v>
      </c>
      <c r="F94" s="98"/>
      <c r="G94" s="99">
        <f t="shared" si="5"/>
        <v>0</v>
      </c>
      <c r="H94" s="61"/>
    </row>
    <row r="95" spans="1:8" ht="15" customHeight="1">
      <c r="A95" s="197" t="s">
        <v>1211</v>
      </c>
      <c r="B95" s="219" t="s">
        <v>1212</v>
      </c>
      <c r="C95" s="113" t="s">
        <v>1213</v>
      </c>
      <c r="D95" s="65" t="s">
        <v>299</v>
      </c>
      <c r="E95" s="98">
        <v>24</v>
      </c>
      <c r="F95" s="98"/>
      <c r="G95" s="99">
        <f t="shared" si="5"/>
        <v>0</v>
      </c>
      <c r="H95" s="61"/>
    </row>
    <row r="96" spans="1:8" ht="15" customHeight="1">
      <c r="A96" s="197" t="s">
        <v>1214</v>
      </c>
      <c r="B96" s="219" t="s">
        <v>1215</v>
      </c>
      <c r="C96" s="113" t="s">
        <v>1216</v>
      </c>
      <c r="D96" s="65" t="s">
        <v>299</v>
      </c>
      <c r="E96" s="98">
        <v>24</v>
      </c>
      <c r="F96" s="98"/>
      <c r="G96" s="99">
        <f t="shared" si="5"/>
        <v>0</v>
      </c>
      <c r="H96" s="61"/>
    </row>
    <row r="97" spans="1:8" ht="15" customHeight="1">
      <c r="A97" s="197" t="s">
        <v>1217</v>
      </c>
      <c r="B97" s="219" t="s">
        <v>1218</v>
      </c>
      <c r="C97" s="113" t="s">
        <v>1089</v>
      </c>
      <c r="D97" s="65" t="s">
        <v>299</v>
      </c>
      <c r="E97" s="98">
        <v>60</v>
      </c>
      <c r="F97" s="98"/>
      <c r="G97" s="99">
        <f t="shared" si="5"/>
        <v>0</v>
      </c>
      <c r="H97" s="61"/>
    </row>
    <row r="98" spans="1:8" ht="15" customHeight="1">
      <c r="A98" s="197" t="s">
        <v>1219</v>
      </c>
      <c r="B98" s="131" t="s">
        <v>1220</v>
      </c>
      <c r="C98" s="113" t="s">
        <v>1091</v>
      </c>
      <c r="D98" s="65" t="s">
        <v>299</v>
      </c>
      <c r="E98" s="98">
        <v>24</v>
      </c>
      <c r="F98" s="98"/>
      <c r="G98" s="99">
        <f t="shared" si="5"/>
        <v>0</v>
      </c>
      <c r="H98" s="61"/>
    </row>
    <row r="99" spans="1:8" ht="15" customHeight="1">
      <c r="A99" s="197" t="s">
        <v>1221</v>
      </c>
      <c r="B99" s="294" t="s">
        <v>1092</v>
      </c>
      <c r="C99" s="113"/>
      <c r="D99" s="65" t="s">
        <v>59</v>
      </c>
      <c r="E99" s="98">
        <v>1</v>
      </c>
      <c r="F99" s="98"/>
      <c r="G99" s="99">
        <f t="shared" si="5"/>
        <v>0</v>
      </c>
      <c r="H99" s="61"/>
    </row>
    <row r="100" spans="1:8" ht="15" customHeight="1">
      <c r="A100" s="197" t="s">
        <v>1222</v>
      </c>
      <c r="B100" s="294" t="s">
        <v>1093</v>
      </c>
      <c r="C100" s="113"/>
      <c r="D100" s="65" t="s">
        <v>59</v>
      </c>
      <c r="E100" s="98">
        <v>1</v>
      </c>
      <c r="F100" s="98"/>
      <c r="G100" s="99">
        <f t="shared" si="5"/>
        <v>0</v>
      </c>
      <c r="H100" s="61"/>
    </row>
    <row r="101" spans="1:8" ht="15" customHeight="1">
      <c r="A101" s="197" t="s">
        <v>1223</v>
      </c>
      <c r="B101" s="131" t="s">
        <v>367</v>
      </c>
      <c r="C101" s="113"/>
      <c r="D101" s="65" t="s">
        <v>59</v>
      </c>
      <c r="E101" s="98">
        <v>1</v>
      </c>
      <c r="F101" s="98"/>
      <c r="G101" s="99">
        <f t="shared" si="5"/>
        <v>0</v>
      </c>
      <c r="H101" s="61"/>
    </row>
    <row r="102" spans="1:8" ht="15" customHeight="1">
      <c r="A102" s="47" t="s">
        <v>1224</v>
      </c>
      <c r="B102" s="128" t="s">
        <v>1225</v>
      </c>
      <c r="C102" s="49"/>
      <c r="D102" s="50"/>
      <c r="E102" s="52"/>
      <c r="F102" s="52"/>
      <c r="G102" s="53"/>
      <c r="H102" s="61"/>
    </row>
    <row r="103" spans="1:8" ht="15" customHeight="1">
      <c r="A103" s="54" t="s">
        <v>1226</v>
      </c>
      <c r="B103" s="181" t="s">
        <v>716</v>
      </c>
      <c r="C103" s="182"/>
      <c r="D103" s="57"/>
      <c r="E103" s="101"/>
      <c r="F103" s="287"/>
      <c r="G103" s="288"/>
      <c r="H103" s="61"/>
    </row>
    <row r="104" spans="1:8" ht="15" customHeight="1">
      <c r="A104" s="111" t="s">
        <v>1227</v>
      </c>
      <c r="B104" s="247" t="s">
        <v>1228</v>
      </c>
      <c r="C104" s="113" t="s">
        <v>1229</v>
      </c>
      <c r="D104" s="114" t="s">
        <v>95</v>
      </c>
      <c r="E104" s="98">
        <v>1</v>
      </c>
      <c r="F104" s="98"/>
      <c r="G104" s="99">
        <f>ROUND(E104*F104,2)</f>
        <v>0</v>
      </c>
      <c r="H104" s="61"/>
    </row>
    <row r="105" spans="1:8" ht="15" customHeight="1">
      <c r="A105" s="54" t="s">
        <v>1230</v>
      </c>
      <c r="B105" s="181" t="s">
        <v>734</v>
      </c>
      <c r="C105" s="182"/>
      <c r="D105" s="289"/>
      <c r="E105" s="101"/>
      <c r="F105" s="186"/>
      <c r="G105" s="290"/>
      <c r="H105" s="61"/>
    </row>
    <row r="106" spans="1:8" ht="15" customHeight="1">
      <c r="A106" s="111" t="s">
        <v>1231</v>
      </c>
      <c r="B106" s="219" t="s">
        <v>1232</v>
      </c>
      <c r="C106" s="297" t="s">
        <v>1233</v>
      </c>
      <c r="D106" s="297" t="s">
        <v>299</v>
      </c>
      <c r="E106" s="98">
        <v>168</v>
      </c>
      <c r="F106" s="98"/>
      <c r="G106" s="99">
        <f t="shared" ref="G106:G125" si="6">ROUND(E106*F106,2)</f>
        <v>0</v>
      </c>
      <c r="H106" s="61"/>
    </row>
    <row r="107" spans="1:8" ht="15" customHeight="1">
      <c r="A107" s="111" t="s">
        <v>1234</v>
      </c>
      <c r="B107" s="294" t="s">
        <v>1210</v>
      </c>
      <c r="C107" s="113" t="s">
        <v>1235</v>
      </c>
      <c r="D107" s="297" t="s">
        <v>299</v>
      </c>
      <c r="E107" s="98">
        <v>36</v>
      </c>
      <c r="F107" s="98"/>
      <c r="G107" s="99">
        <f t="shared" si="6"/>
        <v>0</v>
      </c>
      <c r="H107" s="61"/>
    </row>
    <row r="108" spans="1:8" ht="15" customHeight="1">
      <c r="A108" s="111" t="s">
        <v>1236</v>
      </c>
      <c r="B108" s="294" t="s">
        <v>1237</v>
      </c>
      <c r="C108" s="297" t="s">
        <v>1238</v>
      </c>
      <c r="D108" s="297" t="s">
        <v>95</v>
      </c>
      <c r="E108" s="98">
        <v>40</v>
      </c>
      <c r="F108" s="98"/>
      <c r="G108" s="99">
        <f t="shared" si="6"/>
        <v>0</v>
      </c>
      <c r="H108" s="61"/>
    </row>
    <row r="109" spans="1:8" ht="15" customHeight="1">
      <c r="A109" s="111" t="s">
        <v>1239</v>
      </c>
      <c r="B109" s="294" t="s">
        <v>1237</v>
      </c>
      <c r="C109" s="113" t="s">
        <v>1240</v>
      </c>
      <c r="D109" s="297" t="s">
        <v>95</v>
      </c>
      <c r="E109" s="98">
        <v>70</v>
      </c>
      <c r="F109" s="98"/>
      <c r="G109" s="99">
        <f t="shared" si="6"/>
        <v>0</v>
      </c>
      <c r="H109" s="61"/>
    </row>
    <row r="110" spans="1:8" ht="15" customHeight="1">
      <c r="A110" s="111" t="s">
        <v>1241</v>
      </c>
      <c r="B110" s="294" t="s">
        <v>1242</v>
      </c>
      <c r="C110" s="113" t="s">
        <v>1243</v>
      </c>
      <c r="D110" s="297" t="s">
        <v>95</v>
      </c>
      <c r="E110" s="98">
        <v>2</v>
      </c>
      <c r="F110" s="98"/>
      <c r="G110" s="99">
        <f t="shared" si="6"/>
        <v>0</v>
      </c>
      <c r="H110" s="61"/>
    </row>
    <row r="111" spans="1:8" ht="15" customHeight="1">
      <c r="A111" s="111" t="s">
        <v>1244</v>
      </c>
      <c r="B111" s="294" t="s">
        <v>1245</v>
      </c>
      <c r="C111" s="113"/>
      <c r="D111" s="297" t="s">
        <v>299</v>
      </c>
      <c r="E111" s="98">
        <v>9</v>
      </c>
      <c r="F111" s="98"/>
      <c r="G111" s="99">
        <f t="shared" si="6"/>
        <v>0</v>
      </c>
      <c r="H111" s="61"/>
    </row>
    <row r="112" spans="1:8" ht="15" customHeight="1">
      <c r="A112" s="111" t="s">
        <v>1246</v>
      </c>
      <c r="B112" s="298" t="s">
        <v>1247</v>
      </c>
      <c r="C112" s="113"/>
      <c r="D112" s="297" t="s">
        <v>299</v>
      </c>
      <c r="E112" s="98">
        <v>9</v>
      </c>
      <c r="F112" s="98"/>
      <c r="G112" s="99">
        <f t="shared" si="6"/>
        <v>0</v>
      </c>
      <c r="H112" s="61"/>
    </row>
    <row r="113" spans="1:8" ht="15" customHeight="1">
      <c r="A113" s="111" t="s">
        <v>1248</v>
      </c>
      <c r="B113" s="294" t="s">
        <v>1249</v>
      </c>
      <c r="C113" s="113"/>
      <c r="D113" s="297" t="s">
        <v>299</v>
      </c>
      <c r="E113" s="98">
        <v>9</v>
      </c>
      <c r="F113" s="98"/>
      <c r="G113" s="99">
        <f t="shared" si="6"/>
        <v>0</v>
      </c>
      <c r="H113" s="61"/>
    </row>
    <row r="114" spans="1:8" ht="15" customHeight="1">
      <c r="A114" s="111" t="s">
        <v>1250</v>
      </c>
      <c r="B114" s="298" t="s">
        <v>1251</v>
      </c>
      <c r="C114" s="113"/>
      <c r="D114" s="297" t="s">
        <v>299</v>
      </c>
      <c r="E114" s="98">
        <v>9</v>
      </c>
      <c r="F114" s="98"/>
      <c r="G114" s="99">
        <f t="shared" si="6"/>
        <v>0</v>
      </c>
      <c r="H114" s="61"/>
    </row>
    <row r="115" spans="1:8" ht="15" customHeight="1">
      <c r="A115" s="111" t="s">
        <v>1252</v>
      </c>
      <c r="B115" s="294" t="s">
        <v>1253</v>
      </c>
      <c r="C115" s="113"/>
      <c r="D115" s="297" t="s">
        <v>95</v>
      </c>
      <c r="E115" s="98">
        <v>3</v>
      </c>
      <c r="F115" s="98"/>
      <c r="G115" s="99">
        <f t="shared" si="6"/>
        <v>0</v>
      </c>
      <c r="H115" s="61"/>
    </row>
    <row r="116" spans="1:8" ht="15" customHeight="1">
      <c r="A116" s="111" t="s">
        <v>1254</v>
      </c>
      <c r="B116" s="294" t="s">
        <v>1255</v>
      </c>
      <c r="C116" s="113"/>
      <c r="D116" s="297" t="s">
        <v>95</v>
      </c>
      <c r="E116" s="98">
        <v>6</v>
      </c>
      <c r="F116" s="98"/>
      <c r="G116" s="99">
        <f t="shared" si="6"/>
        <v>0</v>
      </c>
      <c r="H116" s="61"/>
    </row>
    <row r="117" spans="1:8" ht="15" customHeight="1">
      <c r="A117" s="111" t="s">
        <v>1256</v>
      </c>
      <c r="B117" s="294" t="s">
        <v>1085</v>
      </c>
      <c r="C117" s="113"/>
      <c r="D117" s="297" t="s">
        <v>95</v>
      </c>
      <c r="E117" s="98">
        <v>1</v>
      </c>
      <c r="F117" s="98"/>
      <c r="G117" s="99">
        <f t="shared" si="6"/>
        <v>0</v>
      </c>
      <c r="H117" s="61"/>
    </row>
    <row r="118" spans="1:8" ht="15" customHeight="1">
      <c r="A118" s="111" t="s">
        <v>1257</v>
      </c>
      <c r="B118" s="294" t="s">
        <v>1258</v>
      </c>
      <c r="C118" s="113" t="s">
        <v>1259</v>
      </c>
      <c r="D118" s="297" t="s">
        <v>95</v>
      </c>
      <c r="E118" s="98">
        <v>15</v>
      </c>
      <c r="F118" s="98"/>
      <c r="G118" s="99">
        <f t="shared" si="6"/>
        <v>0</v>
      </c>
      <c r="H118" s="61"/>
    </row>
    <row r="119" spans="1:8" ht="15" customHeight="1">
      <c r="A119" s="111" t="s">
        <v>1260</v>
      </c>
      <c r="B119" s="294" t="s">
        <v>1261</v>
      </c>
      <c r="C119" s="113" t="s">
        <v>1262</v>
      </c>
      <c r="D119" s="297" t="s">
        <v>299</v>
      </c>
      <c r="E119" s="98">
        <v>22.5</v>
      </c>
      <c r="F119" s="98"/>
      <c r="G119" s="99">
        <f t="shared" si="6"/>
        <v>0</v>
      </c>
      <c r="H119" s="61"/>
    </row>
    <row r="120" spans="1:8" s="141" customFormat="1" ht="13.5" customHeight="1">
      <c r="A120" s="111" t="s">
        <v>1263</v>
      </c>
      <c r="B120" s="294" t="s">
        <v>1264</v>
      </c>
      <c r="C120" s="113" t="s">
        <v>1265</v>
      </c>
      <c r="D120" s="297" t="s">
        <v>299</v>
      </c>
      <c r="E120" s="98">
        <v>45</v>
      </c>
      <c r="F120" s="98"/>
      <c r="G120" s="99">
        <f t="shared" si="6"/>
        <v>0</v>
      </c>
      <c r="H120" s="61"/>
    </row>
    <row r="121" spans="1:8" s="141" customFormat="1" ht="13.5" customHeight="1">
      <c r="A121" s="111" t="s">
        <v>1266</v>
      </c>
      <c r="B121" s="294" t="s">
        <v>1267</v>
      </c>
      <c r="C121" s="113" t="s">
        <v>1268</v>
      </c>
      <c r="D121" s="297" t="s">
        <v>95</v>
      </c>
      <c r="E121" s="98">
        <v>4</v>
      </c>
      <c r="F121" s="98"/>
      <c r="G121" s="99">
        <f t="shared" si="6"/>
        <v>0</v>
      </c>
      <c r="H121" s="61"/>
    </row>
    <row r="122" spans="1:8" s="141" customFormat="1" ht="13.5" customHeight="1">
      <c r="A122" s="111" t="s">
        <v>1269</v>
      </c>
      <c r="B122" s="219" t="s">
        <v>1086</v>
      </c>
      <c r="C122" s="113" t="s">
        <v>1087</v>
      </c>
      <c r="D122" s="65" t="s">
        <v>95</v>
      </c>
      <c r="E122" s="98">
        <v>2</v>
      </c>
      <c r="F122" s="98"/>
      <c r="G122" s="99">
        <f t="shared" si="6"/>
        <v>0</v>
      </c>
      <c r="H122" s="61"/>
    </row>
    <row r="123" spans="1:8" s="141" customFormat="1" ht="13.5" customHeight="1">
      <c r="A123" s="111" t="s">
        <v>1270</v>
      </c>
      <c r="B123" s="294" t="s">
        <v>1092</v>
      </c>
      <c r="C123" s="113"/>
      <c r="D123" s="65" t="s">
        <v>59</v>
      </c>
      <c r="E123" s="98">
        <v>1</v>
      </c>
      <c r="F123" s="98"/>
      <c r="G123" s="99">
        <f t="shared" si="6"/>
        <v>0</v>
      </c>
      <c r="H123" s="61"/>
    </row>
    <row r="124" spans="1:8" s="141" customFormat="1" ht="13.5" customHeight="1">
      <c r="A124" s="111" t="s">
        <v>1271</v>
      </c>
      <c r="B124" s="294" t="s">
        <v>1093</v>
      </c>
      <c r="C124" s="113"/>
      <c r="D124" s="65" t="s">
        <v>59</v>
      </c>
      <c r="E124" s="98">
        <v>1</v>
      </c>
      <c r="F124" s="98"/>
      <c r="G124" s="99">
        <f t="shared" si="6"/>
        <v>0</v>
      </c>
      <c r="H124" s="61"/>
    </row>
    <row r="125" spans="1:8" s="141" customFormat="1" ht="13.5" customHeight="1">
      <c r="A125" s="111" t="s">
        <v>1272</v>
      </c>
      <c r="B125" s="131" t="s">
        <v>367</v>
      </c>
      <c r="C125" s="113"/>
      <c r="D125" s="65" t="s">
        <v>59</v>
      </c>
      <c r="E125" s="98">
        <v>1</v>
      </c>
      <c r="F125" s="98"/>
      <c r="G125" s="99">
        <f t="shared" si="6"/>
        <v>0</v>
      </c>
      <c r="H125" s="61"/>
    </row>
    <row r="126" spans="1:8" ht="15" customHeight="1">
      <c r="A126" s="47" t="s">
        <v>1273</v>
      </c>
      <c r="B126" s="128" t="s">
        <v>1274</v>
      </c>
      <c r="C126" s="49"/>
      <c r="D126" s="50"/>
      <c r="E126" s="52"/>
      <c r="F126" s="52"/>
      <c r="G126" s="53"/>
      <c r="H126" s="61"/>
    </row>
    <row r="127" spans="1:8" ht="15" customHeight="1">
      <c r="A127" s="54" t="s">
        <v>1275</v>
      </c>
      <c r="B127" s="181" t="s">
        <v>716</v>
      </c>
      <c r="C127" s="182"/>
      <c r="D127" s="57"/>
      <c r="E127" s="101"/>
      <c r="F127" s="287"/>
      <c r="G127" s="288"/>
      <c r="H127" s="61"/>
    </row>
    <row r="128" spans="1:8" ht="27" customHeight="1">
      <c r="A128" s="111" t="s">
        <v>1276</v>
      </c>
      <c r="B128" s="247" t="s">
        <v>900</v>
      </c>
      <c r="C128" s="113" t="s">
        <v>1277</v>
      </c>
      <c r="D128" s="114" t="s">
        <v>95</v>
      </c>
      <c r="E128" s="98">
        <v>1</v>
      </c>
      <c r="F128" s="98"/>
      <c r="G128" s="99">
        <f>ROUND(E128*F128,2)</f>
        <v>0</v>
      </c>
      <c r="H128" s="61"/>
    </row>
    <row r="129" spans="1:8" ht="27" customHeight="1">
      <c r="A129" s="111" t="s">
        <v>1278</v>
      </c>
      <c r="B129" s="247" t="s">
        <v>900</v>
      </c>
      <c r="C129" s="113" t="s">
        <v>1279</v>
      </c>
      <c r="D129" s="114" t="s">
        <v>95</v>
      </c>
      <c r="E129" s="98">
        <v>1</v>
      </c>
      <c r="F129" s="98"/>
      <c r="G129" s="99">
        <f>ROUND(E129*F129,2)</f>
        <v>0</v>
      </c>
      <c r="H129" s="61"/>
    </row>
    <row r="130" spans="1:8" ht="15" customHeight="1">
      <c r="A130" s="54" t="s">
        <v>1280</v>
      </c>
      <c r="B130" s="181" t="s">
        <v>734</v>
      </c>
      <c r="C130" s="182"/>
      <c r="D130" s="289"/>
      <c r="E130" s="101"/>
      <c r="F130" s="101"/>
      <c r="G130" s="186"/>
      <c r="H130" s="61"/>
    </row>
    <row r="131" spans="1:8" ht="15" customHeight="1">
      <c r="A131" s="111" t="s">
        <v>1281</v>
      </c>
      <c r="B131" s="247" t="s">
        <v>1282</v>
      </c>
      <c r="C131" s="113" t="s">
        <v>1283</v>
      </c>
      <c r="D131" s="297" t="s">
        <v>95</v>
      </c>
      <c r="E131" s="98">
        <v>45</v>
      </c>
      <c r="F131" s="98"/>
      <c r="G131" s="99">
        <f t="shared" ref="G131:G148" si="7">ROUND(E131*F131,2)</f>
        <v>0</v>
      </c>
      <c r="H131" s="61"/>
    </row>
    <row r="132" spans="1:8" ht="15" customHeight="1">
      <c r="A132" s="111" t="s">
        <v>1284</v>
      </c>
      <c r="B132" s="247" t="s">
        <v>1285</v>
      </c>
      <c r="C132" s="113" t="s">
        <v>1286</v>
      </c>
      <c r="D132" s="297" t="s">
        <v>95</v>
      </c>
      <c r="E132" s="98">
        <v>45</v>
      </c>
      <c r="F132" s="98"/>
      <c r="G132" s="99">
        <f t="shared" si="7"/>
        <v>0</v>
      </c>
      <c r="H132" s="61"/>
    </row>
    <row r="133" spans="1:8" ht="15" customHeight="1">
      <c r="A133" s="111" t="s">
        <v>1287</v>
      </c>
      <c r="B133" s="247" t="s">
        <v>1288</v>
      </c>
      <c r="C133" s="113" t="s">
        <v>1289</v>
      </c>
      <c r="D133" s="297" t="s">
        <v>95</v>
      </c>
      <c r="E133" s="98">
        <v>45</v>
      </c>
      <c r="F133" s="98"/>
      <c r="G133" s="99">
        <f t="shared" si="7"/>
        <v>0</v>
      </c>
      <c r="H133" s="61"/>
    </row>
    <row r="134" spans="1:8" ht="15" customHeight="1">
      <c r="A134" s="111" t="s">
        <v>1290</v>
      </c>
      <c r="B134" s="247" t="s">
        <v>1291</v>
      </c>
      <c r="C134" s="113" t="s">
        <v>1292</v>
      </c>
      <c r="D134" s="297" t="s">
        <v>95</v>
      </c>
      <c r="E134" s="98">
        <v>23</v>
      </c>
      <c r="F134" s="98"/>
      <c r="G134" s="99">
        <f t="shared" si="7"/>
        <v>0</v>
      </c>
      <c r="H134" s="61"/>
    </row>
    <row r="135" spans="1:8" ht="40.5" customHeight="1">
      <c r="A135" s="111" t="s">
        <v>1293</v>
      </c>
      <c r="B135" s="247" t="s">
        <v>1294</v>
      </c>
      <c r="C135" s="113" t="s">
        <v>1295</v>
      </c>
      <c r="D135" s="297" t="s">
        <v>95</v>
      </c>
      <c r="E135" s="98">
        <v>149</v>
      </c>
      <c r="F135" s="98"/>
      <c r="G135" s="99">
        <f t="shared" si="7"/>
        <v>0</v>
      </c>
      <c r="H135" s="61"/>
    </row>
    <row r="136" spans="1:8" ht="40.5" customHeight="1">
      <c r="A136" s="111" t="s">
        <v>1296</v>
      </c>
      <c r="B136" s="247" t="s">
        <v>1297</v>
      </c>
      <c r="C136" s="113" t="s">
        <v>1298</v>
      </c>
      <c r="D136" s="297" t="s">
        <v>95</v>
      </c>
      <c r="E136" s="98">
        <v>14</v>
      </c>
      <c r="F136" s="98"/>
      <c r="G136" s="99">
        <f t="shared" si="7"/>
        <v>0</v>
      </c>
      <c r="H136" s="61"/>
    </row>
    <row r="137" spans="1:8" ht="15" customHeight="1">
      <c r="A137" s="111" t="s">
        <v>1299</v>
      </c>
      <c r="B137" s="247" t="s">
        <v>1300</v>
      </c>
      <c r="C137" s="113" t="s">
        <v>1301</v>
      </c>
      <c r="D137" s="297" t="s">
        <v>299</v>
      </c>
      <c r="E137" s="98">
        <v>504</v>
      </c>
      <c r="F137" s="98"/>
      <c r="G137" s="99">
        <f t="shared" si="7"/>
        <v>0</v>
      </c>
      <c r="H137" s="61"/>
    </row>
    <row r="138" spans="1:8" ht="15" customHeight="1">
      <c r="A138" s="111" t="s">
        <v>1302</v>
      </c>
      <c r="B138" s="247" t="s">
        <v>1303</v>
      </c>
      <c r="C138" s="113" t="s">
        <v>1304</v>
      </c>
      <c r="D138" s="297" t="s">
        <v>299</v>
      </c>
      <c r="E138" s="98">
        <v>1020</v>
      </c>
      <c r="F138" s="98"/>
      <c r="G138" s="99">
        <f t="shared" si="7"/>
        <v>0</v>
      </c>
      <c r="H138" s="61"/>
    </row>
    <row r="139" spans="1:8" ht="15" customHeight="1">
      <c r="A139" s="111" t="s">
        <v>1305</v>
      </c>
      <c r="B139" s="247" t="s">
        <v>1306</v>
      </c>
      <c r="C139" s="113" t="s">
        <v>1213</v>
      </c>
      <c r="D139" s="65" t="s">
        <v>299</v>
      </c>
      <c r="E139" s="98">
        <v>24</v>
      </c>
      <c r="F139" s="98"/>
      <c r="G139" s="99">
        <f t="shared" si="7"/>
        <v>0</v>
      </c>
      <c r="H139" s="61"/>
    </row>
    <row r="140" spans="1:8" ht="15" customHeight="1">
      <c r="A140" s="111" t="s">
        <v>1307</v>
      </c>
      <c r="B140" s="247" t="s">
        <v>1308</v>
      </c>
      <c r="C140" s="113" t="s">
        <v>1309</v>
      </c>
      <c r="D140" s="297" t="s">
        <v>299</v>
      </c>
      <c r="E140" s="98">
        <v>504</v>
      </c>
      <c r="F140" s="98"/>
      <c r="G140" s="99">
        <f t="shared" si="7"/>
        <v>0</v>
      </c>
      <c r="H140" s="61"/>
    </row>
    <row r="141" spans="1:8" ht="15" customHeight="1">
      <c r="A141" s="111" t="s">
        <v>1310</v>
      </c>
      <c r="B141" s="247" t="s">
        <v>1311</v>
      </c>
      <c r="C141" s="113" t="s">
        <v>1121</v>
      </c>
      <c r="D141" s="65" t="s">
        <v>299</v>
      </c>
      <c r="E141" s="98">
        <v>96</v>
      </c>
      <c r="F141" s="98"/>
      <c r="G141" s="99">
        <f t="shared" si="7"/>
        <v>0</v>
      </c>
      <c r="H141" s="61"/>
    </row>
    <row r="142" spans="1:8" ht="15" customHeight="1">
      <c r="A142" s="111" t="s">
        <v>1312</v>
      </c>
      <c r="B142" s="247" t="s">
        <v>1237</v>
      </c>
      <c r="C142" s="113" t="s">
        <v>1313</v>
      </c>
      <c r="D142" s="297" t="s">
        <v>299</v>
      </c>
      <c r="E142" s="98">
        <v>24</v>
      </c>
      <c r="F142" s="98"/>
      <c r="G142" s="99">
        <f t="shared" si="7"/>
        <v>0</v>
      </c>
      <c r="H142" s="61"/>
    </row>
    <row r="143" spans="1:8" ht="15" customHeight="1">
      <c r="A143" s="111" t="s">
        <v>1314</v>
      </c>
      <c r="B143" s="294" t="s">
        <v>1092</v>
      </c>
      <c r="C143" s="113"/>
      <c r="D143" s="65" t="s">
        <v>59</v>
      </c>
      <c r="E143" s="98">
        <v>2</v>
      </c>
      <c r="F143" s="98"/>
      <c r="G143" s="99">
        <f t="shared" si="7"/>
        <v>0</v>
      </c>
      <c r="H143" s="61"/>
    </row>
    <row r="144" spans="1:8" ht="15" customHeight="1">
      <c r="A144" s="111" t="s">
        <v>1315</v>
      </c>
      <c r="B144" s="294" t="s">
        <v>1258</v>
      </c>
      <c r="C144" s="113" t="s">
        <v>1316</v>
      </c>
      <c r="D144" s="297" t="s">
        <v>95</v>
      </c>
      <c r="E144" s="98">
        <v>360</v>
      </c>
      <c r="F144" s="98"/>
      <c r="G144" s="99">
        <f t="shared" si="7"/>
        <v>0</v>
      </c>
      <c r="H144" s="61"/>
    </row>
    <row r="145" spans="1:8" ht="15" customHeight="1">
      <c r="A145" s="111" t="s">
        <v>1317</v>
      </c>
      <c r="B145" s="294" t="s">
        <v>1261</v>
      </c>
      <c r="C145" s="113" t="s">
        <v>1318</v>
      </c>
      <c r="D145" s="297" t="s">
        <v>299</v>
      </c>
      <c r="E145" s="98">
        <v>360</v>
      </c>
      <c r="F145" s="98"/>
      <c r="G145" s="99">
        <f t="shared" si="7"/>
        <v>0</v>
      </c>
      <c r="H145" s="61"/>
    </row>
    <row r="146" spans="1:8" ht="15" customHeight="1">
      <c r="A146" s="111" t="s">
        <v>1319</v>
      </c>
      <c r="B146" s="294" t="s">
        <v>1264</v>
      </c>
      <c r="C146" s="113" t="s">
        <v>1320</v>
      </c>
      <c r="D146" s="297" t="s">
        <v>299</v>
      </c>
      <c r="E146" s="98">
        <v>720</v>
      </c>
      <c r="F146" s="98"/>
      <c r="G146" s="99">
        <f t="shared" si="7"/>
        <v>0</v>
      </c>
      <c r="H146" s="61"/>
    </row>
    <row r="147" spans="1:8" ht="15" customHeight="1">
      <c r="A147" s="111" t="s">
        <v>1321</v>
      </c>
      <c r="B147" s="294" t="s">
        <v>1093</v>
      </c>
      <c r="C147" s="113"/>
      <c r="D147" s="65" t="s">
        <v>59</v>
      </c>
      <c r="E147" s="98">
        <v>1</v>
      </c>
      <c r="F147" s="98"/>
      <c r="G147" s="99">
        <f t="shared" si="7"/>
        <v>0</v>
      </c>
      <c r="H147" s="61"/>
    </row>
    <row r="148" spans="1:8" ht="15" customHeight="1">
      <c r="A148" s="111" t="s">
        <v>1322</v>
      </c>
      <c r="B148" s="131" t="s">
        <v>367</v>
      </c>
      <c r="C148" s="113"/>
      <c r="D148" s="65" t="s">
        <v>59</v>
      </c>
      <c r="E148" s="98">
        <v>1</v>
      </c>
      <c r="F148" s="98"/>
      <c r="G148" s="99">
        <f t="shared" si="7"/>
        <v>0</v>
      </c>
      <c r="H148" s="61"/>
    </row>
    <row r="149" spans="1:8" ht="15" customHeight="1">
      <c r="A149" s="47" t="s">
        <v>1323</v>
      </c>
      <c r="B149" s="299" t="s">
        <v>1324</v>
      </c>
      <c r="C149" s="300"/>
      <c r="D149" s="50"/>
      <c r="E149" s="301"/>
      <c r="F149" s="302"/>
      <c r="G149" s="53"/>
      <c r="H149" s="61"/>
    </row>
    <row r="150" spans="1:8" ht="15" customHeight="1">
      <c r="A150" s="54" t="s">
        <v>1325</v>
      </c>
      <c r="B150" s="211" t="s">
        <v>1326</v>
      </c>
      <c r="C150" s="56"/>
      <c r="D150" s="57"/>
      <c r="E150" s="59"/>
      <c r="F150" s="59"/>
      <c r="G150" s="60"/>
      <c r="H150" s="61"/>
    </row>
    <row r="151" spans="1:8" ht="15" customHeight="1">
      <c r="A151" s="111" t="s">
        <v>1327</v>
      </c>
      <c r="B151" s="343" t="s">
        <v>1328</v>
      </c>
      <c r="C151" s="303"/>
      <c r="D151" s="107" t="s">
        <v>619</v>
      </c>
      <c r="E151" s="201">
        <v>20</v>
      </c>
      <c r="F151" s="98"/>
      <c r="G151" s="99">
        <f>E151*F151</f>
        <v>0</v>
      </c>
      <c r="H151" s="61"/>
    </row>
    <row r="152" spans="1:8" ht="27">
      <c r="A152" s="111" t="s">
        <v>1329</v>
      </c>
      <c r="B152" s="343" t="s">
        <v>1330</v>
      </c>
      <c r="C152" s="113"/>
      <c r="D152" s="107" t="s">
        <v>619</v>
      </c>
      <c r="E152" s="304">
        <v>20</v>
      </c>
      <c r="F152" s="98"/>
      <c r="G152" s="99">
        <f>E152*F152</f>
        <v>0</v>
      </c>
      <c r="H152" s="61"/>
    </row>
    <row r="153" spans="1:8" ht="15" customHeight="1">
      <c r="A153" s="111" t="s">
        <v>1331</v>
      </c>
      <c r="B153" s="343" t="s">
        <v>1332</v>
      </c>
      <c r="C153" s="113"/>
      <c r="D153" s="107" t="s">
        <v>619</v>
      </c>
      <c r="E153" s="304">
        <v>40</v>
      </c>
      <c r="F153" s="98"/>
      <c r="G153" s="99">
        <f>E153*F153</f>
        <v>0</v>
      </c>
      <c r="H153" s="61"/>
    </row>
    <row r="154" spans="1:8" ht="15" customHeight="1">
      <c r="A154" s="111" t="s">
        <v>1333</v>
      </c>
      <c r="B154" s="343" t="s">
        <v>1334</v>
      </c>
      <c r="C154" s="113"/>
      <c r="D154" s="107" t="s">
        <v>619</v>
      </c>
      <c r="E154" s="304">
        <v>6</v>
      </c>
      <c r="F154" s="98"/>
      <c r="G154" s="99">
        <f>E154*F154</f>
        <v>0</v>
      </c>
      <c r="H154" s="61"/>
    </row>
    <row r="155" spans="1:8" ht="15" customHeight="1">
      <c r="A155" s="111" t="s">
        <v>1335</v>
      </c>
      <c r="B155" s="343" t="s">
        <v>1336</v>
      </c>
      <c r="C155" s="113"/>
      <c r="D155" s="107" t="s">
        <v>619</v>
      </c>
      <c r="E155" s="304">
        <v>18</v>
      </c>
      <c r="F155" s="98"/>
      <c r="G155" s="99">
        <f>E155*F155</f>
        <v>0</v>
      </c>
      <c r="H155" s="61"/>
    </row>
    <row r="156" spans="1:8" ht="15" customHeight="1">
      <c r="A156" s="54" t="s">
        <v>1337</v>
      </c>
      <c r="B156" s="211" t="s">
        <v>1338</v>
      </c>
      <c r="C156" s="56"/>
      <c r="D156" s="57"/>
      <c r="E156" s="59"/>
      <c r="F156" s="59"/>
      <c r="G156" s="60"/>
      <c r="H156" s="61"/>
    </row>
    <row r="157" spans="1:8" ht="27">
      <c r="A157" s="111" t="s">
        <v>1339</v>
      </c>
      <c r="B157" s="343" t="s">
        <v>1330</v>
      </c>
      <c r="C157" s="113"/>
      <c r="D157" s="107" t="s">
        <v>619</v>
      </c>
      <c r="E157" s="170">
        <v>1</v>
      </c>
      <c r="F157" s="98"/>
      <c r="G157" s="99">
        <f>E157*F157</f>
        <v>0</v>
      </c>
      <c r="H157" s="61"/>
    </row>
    <row r="158" spans="1:8" ht="15" customHeight="1">
      <c r="A158" s="111" t="s">
        <v>1340</v>
      </c>
      <c r="B158" s="343" t="s">
        <v>1332</v>
      </c>
      <c r="C158" s="113"/>
      <c r="D158" s="107" t="s">
        <v>619</v>
      </c>
      <c r="E158" s="170">
        <v>2</v>
      </c>
      <c r="F158" s="98"/>
      <c r="G158" s="99">
        <f>E158*F158</f>
        <v>0</v>
      </c>
      <c r="H158" s="61"/>
    </row>
    <row r="159" spans="1:8" ht="15" customHeight="1">
      <c r="A159" s="111" t="s">
        <v>1341</v>
      </c>
      <c r="B159" s="343" t="s">
        <v>1334</v>
      </c>
      <c r="C159" s="113"/>
      <c r="D159" s="107" t="s">
        <v>619</v>
      </c>
      <c r="E159" s="170">
        <v>1</v>
      </c>
      <c r="F159" s="98"/>
      <c r="G159" s="99">
        <f>E159*F159</f>
        <v>0</v>
      </c>
      <c r="H159" s="61"/>
    </row>
    <row r="160" spans="1:8" ht="15" customHeight="1">
      <c r="A160" s="111" t="s">
        <v>1342</v>
      </c>
      <c r="B160" s="343" t="s">
        <v>1336</v>
      </c>
      <c r="C160" s="113"/>
      <c r="D160" s="107" t="s">
        <v>619</v>
      </c>
      <c r="E160" s="170">
        <v>4</v>
      </c>
      <c r="F160" s="98"/>
      <c r="G160" s="99">
        <f>E160*F160</f>
        <v>0</v>
      </c>
      <c r="H160" s="61"/>
    </row>
    <row r="161" spans="1:8" ht="15" customHeight="1">
      <c r="A161" s="54" t="s">
        <v>1343</v>
      </c>
      <c r="B161" s="211" t="s">
        <v>1344</v>
      </c>
      <c r="C161" s="56"/>
      <c r="D161" s="57"/>
      <c r="E161" s="59"/>
      <c r="F161" s="59"/>
      <c r="G161" s="60"/>
      <c r="H161" s="61"/>
    </row>
    <row r="162" spans="1:8" ht="27">
      <c r="A162" s="111" t="s">
        <v>1345</v>
      </c>
      <c r="B162" s="343" t="s">
        <v>1330</v>
      </c>
      <c r="C162" s="113"/>
      <c r="D162" s="107" t="s">
        <v>619</v>
      </c>
      <c r="E162" s="304">
        <v>5</v>
      </c>
      <c r="F162" s="98"/>
      <c r="G162" s="99">
        <f>E162*F162</f>
        <v>0</v>
      </c>
      <c r="H162" s="61"/>
    </row>
    <row r="163" spans="1:8" ht="15" customHeight="1">
      <c r="A163" s="111" t="s">
        <v>1346</v>
      </c>
      <c r="B163" s="343" t="s">
        <v>1332</v>
      </c>
      <c r="C163" s="113"/>
      <c r="D163" s="107" t="s">
        <v>619</v>
      </c>
      <c r="E163" s="304">
        <v>20</v>
      </c>
      <c r="F163" s="98"/>
      <c r="G163" s="99">
        <f>E163*F163</f>
        <v>0</v>
      </c>
      <c r="H163" s="61"/>
    </row>
    <row r="164" spans="1:8" ht="15" customHeight="1">
      <c r="A164" s="111" t="s">
        <v>1347</v>
      </c>
      <c r="B164" s="343" t="s">
        <v>1334</v>
      </c>
      <c r="C164" s="113"/>
      <c r="D164" s="107" t="s">
        <v>619</v>
      </c>
      <c r="E164" s="304">
        <v>3</v>
      </c>
      <c r="F164" s="98"/>
      <c r="G164" s="99">
        <f>E164*F164</f>
        <v>0</v>
      </c>
      <c r="H164" s="61"/>
    </row>
    <row r="165" spans="1:8" ht="15" customHeight="1">
      <c r="A165" s="111" t="s">
        <v>1348</v>
      </c>
      <c r="B165" s="343" t="s">
        <v>1336</v>
      </c>
      <c r="C165" s="113"/>
      <c r="D165" s="107" t="s">
        <v>619</v>
      </c>
      <c r="E165" s="304">
        <v>8</v>
      </c>
      <c r="F165" s="98"/>
      <c r="G165" s="99">
        <f>E165*F165</f>
        <v>0</v>
      </c>
      <c r="H165" s="61"/>
    </row>
    <row r="166" spans="1:8" ht="15" customHeight="1">
      <c r="A166" s="54" t="s">
        <v>1349</v>
      </c>
      <c r="B166" s="211" t="s">
        <v>1350</v>
      </c>
      <c r="C166" s="56"/>
      <c r="D166" s="57"/>
      <c r="E166" s="59"/>
      <c r="F166" s="59"/>
      <c r="G166" s="60"/>
      <c r="H166" s="61"/>
    </row>
    <row r="167" spans="1:8" ht="15" customHeight="1">
      <c r="A167" s="111" t="s">
        <v>1351</v>
      </c>
      <c r="B167" s="343" t="s">
        <v>1352</v>
      </c>
      <c r="C167" s="303"/>
      <c r="D167" s="107" t="s">
        <v>619</v>
      </c>
      <c r="E167" s="201">
        <v>7</v>
      </c>
      <c r="F167" s="98"/>
      <c r="G167" s="99">
        <f>E167*F167</f>
        <v>0</v>
      </c>
      <c r="H167" s="61"/>
    </row>
    <row r="168" spans="1:8" ht="27">
      <c r="A168" s="111" t="s">
        <v>1353</v>
      </c>
      <c r="B168" s="343" t="s">
        <v>1330</v>
      </c>
      <c r="C168" s="113"/>
      <c r="D168" s="107" t="s">
        <v>619</v>
      </c>
      <c r="E168" s="170">
        <v>3</v>
      </c>
      <c r="F168" s="98"/>
      <c r="G168" s="99">
        <f>E168*F168</f>
        <v>0</v>
      </c>
      <c r="H168" s="61"/>
    </row>
    <row r="169" spans="1:8" ht="15" customHeight="1">
      <c r="A169" s="111" t="s">
        <v>1354</v>
      </c>
      <c r="B169" s="343" t="s">
        <v>1332</v>
      </c>
      <c r="C169" s="113"/>
      <c r="D169" s="107" t="s">
        <v>619</v>
      </c>
      <c r="E169" s="170">
        <v>10</v>
      </c>
      <c r="F169" s="98"/>
      <c r="G169" s="99">
        <f>E169*F169</f>
        <v>0</v>
      </c>
      <c r="H169" s="61"/>
    </row>
    <row r="170" spans="1:8" ht="15" customHeight="1">
      <c r="A170" s="111" t="s">
        <v>1355</v>
      </c>
      <c r="B170" s="343" t="s">
        <v>1334</v>
      </c>
      <c r="C170" s="113"/>
      <c r="D170" s="107" t="s">
        <v>619</v>
      </c>
      <c r="E170" s="170">
        <v>2</v>
      </c>
      <c r="F170" s="98"/>
      <c r="G170" s="99">
        <f>E170*F170</f>
        <v>0</v>
      </c>
      <c r="H170" s="61"/>
    </row>
    <row r="171" spans="1:8" ht="15" customHeight="1">
      <c r="A171" s="111" t="s">
        <v>1356</v>
      </c>
      <c r="B171" s="343" t="s">
        <v>1336</v>
      </c>
      <c r="C171" s="113"/>
      <c r="D171" s="107" t="s">
        <v>619</v>
      </c>
      <c r="E171" s="170">
        <v>5</v>
      </c>
      <c r="F171" s="98"/>
      <c r="G171" s="99">
        <f>E171*F171</f>
        <v>0</v>
      </c>
      <c r="H171" s="61"/>
    </row>
    <row r="172" spans="1:8" ht="15" customHeight="1">
      <c r="A172" s="54" t="s">
        <v>1357</v>
      </c>
      <c r="B172" s="211" t="s">
        <v>1358</v>
      </c>
      <c r="C172" s="56"/>
      <c r="D172" s="57"/>
      <c r="E172" s="59"/>
      <c r="F172" s="59"/>
      <c r="G172" s="60"/>
      <c r="H172" s="61"/>
    </row>
    <row r="173" spans="1:8" ht="27">
      <c r="A173" s="111" t="s">
        <v>1359</v>
      </c>
      <c r="B173" s="343" t="s">
        <v>1330</v>
      </c>
      <c r="C173" s="113"/>
      <c r="D173" s="107" t="s">
        <v>619</v>
      </c>
      <c r="E173" s="170">
        <v>5</v>
      </c>
      <c r="F173" s="98"/>
      <c r="G173" s="99">
        <f>E173*F173</f>
        <v>0</v>
      </c>
      <c r="H173" s="61"/>
    </row>
    <row r="174" spans="1:8" ht="15" customHeight="1">
      <c r="A174" s="111" t="s">
        <v>1360</v>
      </c>
      <c r="B174" s="343" t="s">
        <v>1332</v>
      </c>
      <c r="C174" s="113"/>
      <c r="D174" s="107" t="s">
        <v>619</v>
      </c>
      <c r="E174" s="170">
        <v>10</v>
      </c>
      <c r="F174" s="98"/>
      <c r="G174" s="99">
        <f>E174*F174</f>
        <v>0</v>
      </c>
      <c r="H174" s="61"/>
    </row>
    <row r="175" spans="1:8" ht="15" customHeight="1">
      <c r="A175" s="111" t="s">
        <v>1361</v>
      </c>
      <c r="B175" s="343" t="s">
        <v>1334</v>
      </c>
      <c r="C175" s="113"/>
      <c r="D175" s="107" t="s">
        <v>619</v>
      </c>
      <c r="E175" s="170">
        <v>2</v>
      </c>
      <c r="F175" s="98"/>
      <c r="G175" s="99">
        <f>E175*F175</f>
        <v>0</v>
      </c>
      <c r="H175" s="61"/>
    </row>
    <row r="176" spans="1:8" ht="15" customHeight="1">
      <c r="A176" s="111" t="s">
        <v>1362</v>
      </c>
      <c r="B176" s="343" t="s">
        <v>1336</v>
      </c>
      <c r="C176" s="113"/>
      <c r="D176" s="107" t="s">
        <v>619</v>
      </c>
      <c r="E176" s="170">
        <v>2</v>
      </c>
      <c r="F176" s="98"/>
      <c r="G176" s="99">
        <f>E176*F176</f>
        <v>0</v>
      </c>
      <c r="H176" s="61"/>
    </row>
    <row r="177" spans="1:8" ht="15" customHeight="1">
      <c r="A177" s="54" t="s">
        <v>1363</v>
      </c>
      <c r="B177" s="211" t="s">
        <v>1364</v>
      </c>
      <c r="C177" s="56"/>
      <c r="D177" s="57"/>
      <c r="E177" s="59"/>
      <c r="F177" s="59"/>
      <c r="G177" s="60"/>
      <c r="H177" s="61"/>
    </row>
    <row r="178" spans="1:8" ht="27">
      <c r="A178" s="111" t="s">
        <v>1365</v>
      </c>
      <c r="B178" s="343" t="s">
        <v>1330</v>
      </c>
      <c r="C178" s="113"/>
      <c r="D178" s="107" t="s">
        <v>619</v>
      </c>
      <c r="E178" s="170">
        <v>11</v>
      </c>
      <c r="F178" s="98"/>
      <c r="G178" s="99">
        <f>E178*F178</f>
        <v>0</v>
      </c>
      <c r="H178" s="61"/>
    </row>
    <row r="179" spans="1:8" ht="15" customHeight="1">
      <c r="A179" s="111" t="s">
        <v>1366</v>
      </c>
      <c r="B179" s="343" t="s">
        <v>1332</v>
      </c>
      <c r="C179" s="113"/>
      <c r="D179" s="107" t="s">
        <v>619</v>
      </c>
      <c r="E179" s="170">
        <v>54</v>
      </c>
      <c r="F179" s="98"/>
      <c r="G179" s="99">
        <f>E179*F179</f>
        <v>0</v>
      </c>
      <c r="H179" s="61"/>
    </row>
    <row r="180" spans="1:8" ht="15" customHeight="1">
      <c r="A180" s="111" t="s">
        <v>1367</v>
      </c>
      <c r="B180" s="343" t="s">
        <v>1334</v>
      </c>
      <c r="C180" s="113"/>
      <c r="D180" s="107" t="s">
        <v>619</v>
      </c>
      <c r="E180" s="170">
        <v>5</v>
      </c>
      <c r="F180" s="98"/>
      <c r="G180" s="99">
        <f>E180*F180</f>
        <v>0</v>
      </c>
      <c r="H180" s="61"/>
    </row>
    <row r="181" spans="1:8" ht="15" customHeight="1">
      <c r="A181" s="111" t="s">
        <v>1368</v>
      </c>
      <c r="B181" s="343" t="s">
        <v>1336</v>
      </c>
      <c r="C181" s="113"/>
      <c r="D181" s="107" t="s">
        <v>619</v>
      </c>
      <c r="E181" s="170">
        <v>4</v>
      </c>
      <c r="F181" s="98"/>
      <c r="G181" s="99">
        <f>E181*F181</f>
        <v>0</v>
      </c>
      <c r="H181" s="61"/>
    </row>
    <row r="182" spans="1:8" ht="15" customHeight="1">
      <c r="A182" s="54" t="s">
        <v>1369</v>
      </c>
      <c r="B182" s="211" t="s">
        <v>1370</v>
      </c>
      <c r="C182" s="56"/>
      <c r="D182" s="57"/>
      <c r="E182" s="59"/>
      <c r="F182" s="59"/>
      <c r="G182" s="60"/>
      <c r="H182" s="61"/>
    </row>
    <row r="183" spans="1:8" ht="27">
      <c r="A183" s="111" t="s">
        <v>1371</v>
      </c>
      <c r="B183" s="343" t="s">
        <v>1330</v>
      </c>
      <c r="C183" s="113"/>
      <c r="D183" s="107" t="s">
        <v>619</v>
      </c>
      <c r="E183" s="170">
        <v>2</v>
      </c>
      <c r="F183" s="98"/>
      <c r="G183" s="99">
        <f>E183*F183</f>
        <v>0</v>
      </c>
      <c r="H183" s="61"/>
    </row>
    <row r="184" spans="1:8" ht="15" customHeight="1">
      <c r="A184" s="111" t="s">
        <v>1372</v>
      </c>
      <c r="B184" s="343" t="s">
        <v>1332</v>
      </c>
      <c r="C184" s="113"/>
      <c r="D184" s="107" t="s">
        <v>619</v>
      </c>
      <c r="E184" s="170">
        <v>6</v>
      </c>
      <c r="F184" s="98"/>
      <c r="G184" s="99">
        <f>E184*F184</f>
        <v>0</v>
      </c>
      <c r="H184" s="61"/>
    </row>
    <row r="185" spans="1:8" ht="14.25" customHeight="1">
      <c r="A185" s="111" t="s">
        <v>1373</v>
      </c>
      <c r="B185" s="343" t="s">
        <v>1334</v>
      </c>
      <c r="C185" s="113"/>
      <c r="D185" s="107" t="s">
        <v>619</v>
      </c>
      <c r="E185" s="170">
        <v>1</v>
      </c>
      <c r="F185" s="98"/>
      <c r="G185" s="99">
        <f>E185*F185</f>
        <v>0</v>
      </c>
      <c r="H185" s="61"/>
    </row>
    <row r="186" spans="1:8" ht="15" customHeight="1">
      <c r="A186" s="111" t="s">
        <v>1374</v>
      </c>
      <c r="B186" s="343" t="s">
        <v>1336</v>
      </c>
      <c r="C186" s="113"/>
      <c r="D186" s="107" t="s">
        <v>619</v>
      </c>
      <c r="E186" s="170">
        <v>2</v>
      </c>
      <c r="F186" s="98"/>
      <c r="G186" s="99">
        <f>E186*F186</f>
        <v>0</v>
      </c>
      <c r="H186" s="61"/>
    </row>
    <row r="187" spans="1:8" ht="15" customHeight="1">
      <c r="A187" s="54" t="s">
        <v>1375</v>
      </c>
      <c r="B187" s="211" t="s">
        <v>1376</v>
      </c>
      <c r="C187" s="56"/>
      <c r="D187" s="57"/>
      <c r="E187" s="59"/>
      <c r="F187" s="59"/>
      <c r="G187" s="60"/>
      <c r="H187" s="61"/>
    </row>
    <row r="188" spans="1:8" ht="27">
      <c r="A188" s="111" t="s">
        <v>1377</v>
      </c>
      <c r="B188" s="343" t="s">
        <v>1330</v>
      </c>
      <c r="C188" s="113"/>
      <c r="D188" s="107" t="s">
        <v>619</v>
      </c>
      <c r="E188" s="170">
        <v>2</v>
      </c>
      <c r="F188" s="98"/>
      <c r="G188" s="99">
        <f>E188*F188</f>
        <v>0</v>
      </c>
      <c r="H188" s="61"/>
    </row>
    <row r="189" spans="1:8" ht="15" customHeight="1">
      <c r="A189" s="111" t="s">
        <v>1378</v>
      </c>
      <c r="B189" s="343" t="s">
        <v>1332</v>
      </c>
      <c r="C189" s="113"/>
      <c r="D189" s="107" t="s">
        <v>619</v>
      </c>
      <c r="E189" s="170">
        <v>12</v>
      </c>
      <c r="F189" s="98"/>
      <c r="G189" s="99">
        <f>E189*F189</f>
        <v>0</v>
      </c>
      <c r="H189" s="61"/>
    </row>
    <row r="190" spans="1:8" ht="14.25" customHeight="1">
      <c r="A190" s="111" t="s">
        <v>1379</v>
      </c>
      <c r="B190" s="343" t="s">
        <v>1334</v>
      </c>
      <c r="C190" s="113"/>
      <c r="D190" s="107" t="s">
        <v>619</v>
      </c>
      <c r="E190" s="170">
        <v>1</v>
      </c>
      <c r="F190" s="98"/>
      <c r="G190" s="99">
        <f>E190*F190</f>
        <v>0</v>
      </c>
      <c r="H190" s="61"/>
    </row>
    <row r="191" spans="1:8" ht="15" customHeight="1">
      <c r="A191" s="111" t="s">
        <v>1380</v>
      </c>
      <c r="B191" s="343" t="s">
        <v>1336</v>
      </c>
      <c r="C191" s="113"/>
      <c r="D191" s="107" t="s">
        <v>619</v>
      </c>
      <c r="E191" s="170">
        <v>2</v>
      </c>
      <c r="F191" s="98"/>
      <c r="G191" s="99">
        <f>E191*F191</f>
        <v>0</v>
      </c>
      <c r="H191" s="61"/>
    </row>
    <row r="192" spans="1:8" ht="15" customHeight="1">
      <c r="A192" s="54" t="s">
        <v>1381</v>
      </c>
      <c r="B192" s="211" t="s">
        <v>1382</v>
      </c>
      <c r="C192" s="56"/>
      <c r="D192" s="57"/>
      <c r="E192" s="59"/>
      <c r="F192" s="59"/>
      <c r="G192" s="60"/>
      <c r="H192" s="61"/>
    </row>
    <row r="193" spans="1:8" ht="15" customHeight="1">
      <c r="A193" s="111" t="s">
        <v>1383</v>
      </c>
      <c r="B193" s="343" t="s">
        <v>1352</v>
      </c>
      <c r="C193" s="303"/>
      <c r="D193" s="107" t="s">
        <v>619</v>
      </c>
      <c r="E193" s="201">
        <v>12</v>
      </c>
      <c r="F193" s="98"/>
      <c r="G193" s="99">
        <f>E193*F193</f>
        <v>0</v>
      </c>
      <c r="H193" s="61"/>
    </row>
    <row r="194" spans="1:8" ht="27">
      <c r="A194" s="111" t="s">
        <v>1384</v>
      </c>
      <c r="B194" s="343" t="s">
        <v>1330</v>
      </c>
      <c r="C194" s="113"/>
      <c r="D194" s="107" t="s">
        <v>619</v>
      </c>
      <c r="E194" s="170">
        <v>10</v>
      </c>
      <c r="F194" s="98"/>
      <c r="G194" s="99">
        <f>E194*F194</f>
        <v>0</v>
      </c>
      <c r="H194" s="61"/>
    </row>
    <row r="195" spans="1:8" ht="15" customHeight="1">
      <c r="A195" s="111" t="s">
        <v>1385</v>
      </c>
      <c r="B195" s="343" t="s">
        <v>1332</v>
      </c>
      <c r="C195" s="113"/>
      <c r="D195" s="107" t="s">
        <v>619</v>
      </c>
      <c r="E195" s="170">
        <v>60</v>
      </c>
      <c r="F195" s="98"/>
      <c r="G195" s="99">
        <f>E195*F195</f>
        <v>0</v>
      </c>
      <c r="H195" s="61"/>
    </row>
    <row r="196" spans="1:8" ht="14.25" customHeight="1">
      <c r="A196" s="111" t="s">
        <v>1386</v>
      </c>
      <c r="B196" s="343" t="s">
        <v>1334</v>
      </c>
      <c r="C196" s="113"/>
      <c r="D196" s="107" t="s">
        <v>619</v>
      </c>
      <c r="E196" s="170">
        <v>4</v>
      </c>
      <c r="F196" s="98"/>
      <c r="G196" s="99">
        <f>E196*F196</f>
        <v>0</v>
      </c>
      <c r="H196" s="61"/>
    </row>
    <row r="197" spans="1:8" ht="15" customHeight="1">
      <c r="A197" s="111" t="s">
        <v>1387</v>
      </c>
      <c r="B197" s="343" t="s">
        <v>1336</v>
      </c>
      <c r="C197" s="113"/>
      <c r="D197" s="107" t="s">
        <v>619</v>
      </c>
      <c r="E197" s="170">
        <v>10</v>
      </c>
      <c r="F197" s="98"/>
      <c r="G197" s="99">
        <f>E197*F197</f>
        <v>0</v>
      </c>
      <c r="H197" s="61"/>
    </row>
    <row r="198" spans="1:8" ht="15" customHeight="1">
      <c r="A198" s="54" t="s">
        <v>1388</v>
      </c>
      <c r="B198" s="211" t="s">
        <v>1389</v>
      </c>
      <c r="C198" s="56"/>
      <c r="D198" s="57"/>
      <c r="E198" s="59"/>
      <c r="F198" s="59"/>
      <c r="G198" s="60"/>
      <c r="H198" s="61"/>
    </row>
    <row r="199" spans="1:8" ht="15" customHeight="1">
      <c r="A199" s="111" t="s">
        <v>1390</v>
      </c>
      <c r="B199" s="208" t="s">
        <v>1391</v>
      </c>
      <c r="C199" s="303"/>
      <c r="D199" s="107" t="s">
        <v>619</v>
      </c>
      <c r="E199" s="201">
        <v>19</v>
      </c>
      <c r="F199" s="98"/>
      <c r="G199" s="99">
        <f>E199*F199</f>
        <v>0</v>
      </c>
      <c r="H199" s="61"/>
    </row>
    <row r="200" spans="1:8" ht="15" customHeight="1">
      <c r="A200" s="111" t="s">
        <v>1392</v>
      </c>
      <c r="B200" s="208" t="s">
        <v>1393</v>
      </c>
      <c r="C200" s="303"/>
      <c r="D200" s="107" t="s">
        <v>619</v>
      </c>
      <c r="E200" s="305">
        <v>30</v>
      </c>
      <c r="F200" s="98"/>
      <c r="G200" s="99">
        <f>E200*F200</f>
        <v>0</v>
      </c>
      <c r="H200" s="61"/>
    </row>
    <row r="201" spans="1:8" ht="15" customHeight="1">
      <c r="A201" s="306" t="s">
        <v>1394</v>
      </c>
      <c r="B201" s="103" t="s">
        <v>591</v>
      </c>
      <c r="C201" s="307" t="s">
        <v>525</v>
      </c>
      <c r="D201" s="306"/>
      <c r="E201" s="308"/>
      <c r="F201" s="309"/>
      <c r="G201" s="309"/>
      <c r="H201" s="61"/>
    </row>
    <row r="202" spans="1:8" ht="15" customHeight="1">
      <c r="A202" s="107" t="s">
        <v>1395</v>
      </c>
      <c r="B202" s="108" t="s">
        <v>593</v>
      </c>
      <c r="C202" s="109" t="s">
        <v>594</v>
      </c>
      <c r="D202" s="107" t="s">
        <v>148</v>
      </c>
      <c r="E202" s="98">
        <v>3</v>
      </c>
      <c r="F202" s="98"/>
      <c r="G202" s="99">
        <f>ROUND(E202*F202/100,2)</f>
        <v>0</v>
      </c>
      <c r="H202" s="61"/>
    </row>
    <row r="203" spans="1:8" ht="15" customHeight="1">
      <c r="A203" s="107" t="s">
        <v>1396</v>
      </c>
      <c r="B203" s="108" t="s">
        <v>596</v>
      </c>
      <c r="C203" s="109" t="s">
        <v>594</v>
      </c>
      <c r="D203" s="107" t="s">
        <v>148</v>
      </c>
      <c r="E203" s="98">
        <v>3</v>
      </c>
      <c r="F203" s="98"/>
      <c r="G203" s="99">
        <f>ROUND(E203*F203/100,2)</f>
        <v>0</v>
      </c>
      <c r="H203" s="61"/>
    </row>
    <row r="204" spans="1:8" ht="15" customHeight="1">
      <c r="A204" s="107" t="s">
        <v>1397</v>
      </c>
      <c r="B204" s="108" t="s">
        <v>598</v>
      </c>
      <c r="C204" s="109" t="s">
        <v>594</v>
      </c>
      <c r="D204" s="107" t="s">
        <v>148</v>
      </c>
      <c r="E204" s="98">
        <v>4</v>
      </c>
      <c r="F204" s="98"/>
      <c r="G204" s="99">
        <f>ROUND(E204*F204/100,2)</f>
        <v>0</v>
      </c>
      <c r="H204" s="61"/>
    </row>
    <row r="205" spans="1:8" ht="15" customHeight="1">
      <c r="A205" s="107" t="s">
        <v>1398</v>
      </c>
      <c r="B205" s="108" t="s">
        <v>600</v>
      </c>
      <c r="C205" s="109" t="s">
        <v>594</v>
      </c>
      <c r="D205" s="107" t="s">
        <v>148</v>
      </c>
      <c r="E205" s="98">
        <v>2</v>
      </c>
      <c r="F205" s="98"/>
      <c r="G205" s="99">
        <f>ROUND(E205*F205/100,2)</f>
        <v>0</v>
      </c>
      <c r="H205" s="61"/>
    </row>
    <row r="206" spans="1:8" ht="15" customHeight="1">
      <c r="A206" s="107" t="s">
        <v>1399</v>
      </c>
      <c r="B206" s="108" t="s">
        <v>602</v>
      </c>
      <c r="C206" s="109" t="s">
        <v>594</v>
      </c>
      <c r="D206" s="107" t="s">
        <v>148</v>
      </c>
      <c r="E206" s="98">
        <v>3</v>
      </c>
      <c r="F206" s="98"/>
      <c r="G206" s="99">
        <f>ROUND(E206*F206/100,2)</f>
        <v>0</v>
      </c>
      <c r="H206" s="61"/>
    </row>
    <row r="207" spans="1:8" ht="15" customHeight="1">
      <c r="A207" s="107" t="s">
        <v>1400</v>
      </c>
      <c r="B207" s="30" t="s">
        <v>604</v>
      </c>
      <c r="C207" s="65" t="s">
        <v>594</v>
      </c>
      <c r="D207" s="107" t="s">
        <v>59</v>
      </c>
      <c r="E207" s="98">
        <v>1</v>
      </c>
      <c r="F207" s="98"/>
      <c r="G207" s="99">
        <f>ROUND(E207*F207,2)</f>
        <v>0</v>
      </c>
      <c r="H207" s="61"/>
    </row>
    <row r="208" spans="1:8" ht="15" customHeight="1">
      <c r="A208" s="102" t="s">
        <v>1401</v>
      </c>
      <c r="B208" s="48" t="s">
        <v>606</v>
      </c>
      <c r="C208" s="49" t="s">
        <v>525</v>
      </c>
      <c r="D208" s="49"/>
      <c r="E208" s="52"/>
      <c r="F208" s="52"/>
      <c r="G208" s="53"/>
      <c r="H208" s="61"/>
    </row>
    <row r="209" spans="1:8" ht="15" customHeight="1">
      <c r="A209" s="78" t="s">
        <v>1402</v>
      </c>
      <c r="B209" s="219" t="s">
        <v>859</v>
      </c>
      <c r="C209" s="65" t="s">
        <v>594</v>
      </c>
      <c r="D209" s="107" t="s">
        <v>59</v>
      </c>
      <c r="E209" s="98">
        <v>1</v>
      </c>
      <c r="F209" s="98"/>
      <c r="G209" s="99">
        <f t="shared" ref="G209:G215" si="8">ROUND(E209*F209,2)</f>
        <v>0</v>
      </c>
      <c r="H209" s="61"/>
    </row>
    <row r="210" spans="1:8" ht="27" customHeight="1">
      <c r="A210" s="78" t="s">
        <v>1403</v>
      </c>
      <c r="B210" s="69" t="s">
        <v>1404</v>
      </c>
      <c r="C210" s="65" t="s">
        <v>594</v>
      </c>
      <c r="D210" s="107" t="s">
        <v>59</v>
      </c>
      <c r="E210" s="98">
        <v>2</v>
      </c>
      <c r="F210" s="98"/>
      <c r="G210" s="99">
        <f t="shared" si="8"/>
        <v>0</v>
      </c>
      <c r="H210" s="61"/>
    </row>
    <row r="211" spans="1:8">
      <c r="A211" s="78" t="s">
        <v>1405</v>
      </c>
      <c r="B211" s="69" t="s">
        <v>608</v>
      </c>
      <c r="C211" s="65" t="s">
        <v>594</v>
      </c>
      <c r="D211" s="107" t="s">
        <v>59</v>
      </c>
      <c r="E211" s="98">
        <v>1</v>
      </c>
      <c r="F211" s="98"/>
      <c r="G211" s="99">
        <f t="shared" si="8"/>
        <v>0</v>
      </c>
      <c r="H211" s="61"/>
    </row>
    <row r="212" spans="1:8" ht="27">
      <c r="A212" s="78" t="s">
        <v>1406</v>
      </c>
      <c r="B212" s="69" t="s">
        <v>1407</v>
      </c>
      <c r="C212" s="65" t="s">
        <v>594</v>
      </c>
      <c r="D212" s="78" t="s">
        <v>59</v>
      </c>
      <c r="E212" s="98">
        <v>2</v>
      </c>
      <c r="F212" s="98"/>
      <c r="G212" s="99">
        <f t="shared" si="8"/>
        <v>0</v>
      </c>
      <c r="H212" s="61"/>
    </row>
    <row r="213" spans="1:8">
      <c r="A213" s="78" t="s">
        <v>1408</v>
      </c>
      <c r="B213" s="69" t="s">
        <v>1409</v>
      </c>
      <c r="C213" s="65" t="s">
        <v>594</v>
      </c>
      <c r="D213" s="78" t="s">
        <v>59</v>
      </c>
      <c r="E213" s="98">
        <v>1</v>
      </c>
      <c r="F213" s="98"/>
      <c r="G213" s="99">
        <f t="shared" si="8"/>
        <v>0</v>
      </c>
      <c r="H213" s="61"/>
    </row>
    <row r="214" spans="1:8" ht="40.5">
      <c r="A214" s="78" t="s">
        <v>1410</v>
      </c>
      <c r="B214" s="69" t="s">
        <v>1411</v>
      </c>
      <c r="C214" s="65" t="s">
        <v>594</v>
      </c>
      <c r="D214" s="78" t="s">
        <v>59</v>
      </c>
      <c r="E214" s="98">
        <v>1</v>
      </c>
      <c r="F214" s="98"/>
      <c r="G214" s="99">
        <f t="shared" si="8"/>
        <v>0</v>
      </c>
      <c r="H214" s="61"/>
    </row>
    <row r="215" spans="1:8">
      <c r="A215" s="78" t="s">
        <v>1412</v>
      </c>
      <c r="B215" s="220" t="s">
        <v>1413</v>
      </c>
      <c r="C215" s="65" t="s">
        <v>594</v>
      </c>
      <c r="D215" s="78" t="s">
        <v>59</v>
      </c>
      <c r="E215" s="170">
        <v>1</v>
      </c>
      <c r="F215" s="98"/>
      <c r="G215" s="99">
        <f t="shared" si="8"/>
        <v>0</v>
      </c>
      <c r="H215" s="61"/>
    </row>
    <row r="216" spans="1:8" ht="15" customHeight="1">
      <c r="A216" s="111"/>
      <c r="B216" s="112" t="s">
        <v>626</v>
      </c>
      <c r="C216" s="113"/>
      <c r="D216" s="114"/>
      <c r="E216" s="98"/>
      <c r="F216" s="99"/>
      <c r="G216" s="144">
        <f>SUM(G9:G215)</f>
        <v>0</v>
      </c>
      <c r="H216" s="61"/>
    </row>
    <row r="217" spans="1:8">
      <c r="A217" s="115"/>
      <c r="B217" s="145"/>
      <c r="C217" s="117"/>
      <c r="D217" s="115"/>
      <c r="E217" s="146"/>
      <c r="F217" s="147"/>
      <c r="G217" s="147"/>
    </row>
    <row r="218" spans="1:8">
      <c r="A218" s="115"/>
      <c r="B218" s="145"/>
      <c r="C218" s="117"/>
      <c r="D218" s="115"/>
      <c r="E218" s="146"/>
      <c r="F218" s="147"/>
      <c r="G218" s="147"/>
    </row>
    <row r="219" spans="1:8">
      <c r="A219" s="115"/>
      <c r="B219" s="145"/>
      <c r="C219" s="117"/>
      <c r="D219" s="115"/>
      <c r="E219" s="146"/>
      <c r="F219" s="147"/>
      <c r="G219" s="147"/>
    </row>
    <row r="220" spans="1:8">
      <c r="A220" s="115"/>
      <c r="B220" s="145"/>
      <c r="C220" s="117"/>
      <c r="D220" s="115"/>
      <c r="E220" s="146"/>
      <c r="F220" s="147"/>
      <c r="G220" s="147"/>
    </row>
    <row r="221" spans="1:8">
      <c r="A221" s="115"/>
      <c r="B221" s="145"/>
      <c r="C221" s="117"/>
      <c r="D221" s="115"/>
      <c r="E221" s="146"/>
      <c r="F221" s="147"/>
      <c r="G221" s="147"/>
    </row>
    <row r="222" spans="1:8">
      <c r="A222" s="115"/>
      <c r="B222" s="145"/>
      <c r="C222" s="117"/>
      <c r="D222" s="115"/>
      <c r="E222" s="146"/>
      <c r="F222" s="147"/>
      <c r="G222" s="147"/>
    </row>
    <row r="223" spans="1:8">
      <c r="A223" s="115"/>
      <c r="B223" s="145"/>
      <c r="C223" s="117"/>
      <c r="D223" s="115"/>
      <c r="E223" s="146"/>
      <c r="F223" s="147"/>
      <c r="G223" s="147"/>
    </row>
    <row r="224" spans="1:8">
      <c r="A224" s="115"/>
      <c r="B224" s="145"/>
      <c r="C224" s="117"/>
      <c r="D224" s="115"/>
      <c r="E224" s="146"/>
      <c r="F224" s="147"/>
      <c r="G224" s="147"/>
    </row>
    <row r="225" spans="1:7">
      <c r="A225" s="115"/>
      <c r="B225" s="145"/>
      <c r="C225" s="117"/>
      <c r="D225" s="115"/>
      <c r="E225" s="146"/>
      <c r="F225" s="147"/>
      <c r="G225" s="147"/>
    </row>
    <row r="226" spans="1:7">
      <c r="A226" s="115"/>
      <c r="B226" s="145"/>
      <c r="C226" s="117"/>
      <c r="D226" s="115"/>
      <c r="E226" s="146"/>
      <c r="F226" s="147"/>
      <c r="G226" s="147"/>
    </row>
    <row r="227" spans="1:7">
      <c r="A227" s="115"/>
      <c r="B227" s="145"/>
      <c r="C227" s="117"/>
      <c r="D227" s="115"/>
      <c r="E227" s="146"/>
      <c r="F227" s="147"/>
      <c r="G227" s="147"/>
    </row>
    <row r="228" spans="1:7">
      <c r="A228" s="115"/>
      <c r="B228" s="145"/>
      <c r="C228" s="117"/>
      <c r="D228" s="115"/>
      <c r="E228" s="146"/>
      <c r="F228" s="147"/>
      <c r="G228" s="147"/>
    </row>
    <row r="229" spans="1:7">
      <c r="A229" s="115"/>
      <c r="B229" s="145"/>
      <c r="C229" s="117"/>
      <c r="D229" s="115"/>
      <c r="E229" s="146"/>
      <c r="F229" s="147"/>
      <c r="G229" s="147"/>
    </row>
    <row r="230" spans="1:7">
      <c r="A230" s="115"/>
      <c r="B230" s="145"/>
      <c r="C230" s="117"/>
      <c r="D230" s="115"/>
      <c r="E230" s="146"/>
      <c r="F230" s="147"/>
      <c r="G230" s="147"/>
    </row>
    <row r="231" spans="1:7">
      <c r="A231" s="115"/>
      <c r="B231" s="145"/>
      <c r="C231" s="117"/>
      <c r="D231" s="115"/>
      <c r="E231" s="146"/>
      <c r="F231" s="147"/>
      <c r="G231" s="147"/>
    </row>
    <row r="232" spans="1:7">
      <c r="A232" s="115"/>
      <c r="B232" s="145"/>
      <c r="C232" s="117"/>
      <c r="D232" s="115"/>
      <c r="E232" s="146"/>
      <c r="F232" s="147"/>
      <c r="G232" s="147"/>
    </row>
    <row r="233" spans="1:7">
      <c r="A233" s="115"/>
      <c r="B233" s="145"/>
      <c r="C233" s="117"/>
      <c r="D233" s="115"/>
      <c r="E233" s="146"/>
      <c r="F233" s="147"/>
      <c r="G233" s="147"/>
    </row>
    <row r="234" spans="1:7">
      <c r="A234" s="115"/>
      <c r="B234" s="145"/>
      <c r="C234" s="117"/>
      <c r="D234" s="115"/>
      <c r="E234" s="146"/>
      <c r="F234" s="147"/>
      <c r="G234" s="147"/>
    </row>
    <row r="235" spans="1:7">
      <c r="A235" s="115"/>
      <c r="B235" s="145"/>
      <c r="C235" s="117"/>
      <c r="D235" s="115"/>
      <c r="E235" s="146"/>
      <c r="F235" s="147"/>
      <c r="G235" s="147"/>
    </row>
    <row r="236" spans="1:7">
      <c r="A236" s="115"/>
      <c r="B236" s="145"/>
      <c r="C236" s="117"/>
      <c r="D236" s="115"/>
      <c r="E236" s="146"/>
      <c r="F236" s="147"/>
      <c r="G236" s="147"/>
    </row>
    <row r="237" spans="1:7">
      <c r="A237" s="115"/>
      <c r="B237" s="145"/>
      <c r="C237" s="117"/>
      <c r="D237" s="115"/>
      <c r="E237" s="146"/>
      <c r="F237" s="147"/>
      <c r="G237" s="147"/>
    </row>
    <row r="238" spans="1:7">
      <c r="A238" s="115"/>
      <c r="B238" s="145"/>
      <c r="C238" s="117"/>
      <c r="D238" s="115"/>
      <c r="E238" s="146"/>
      <c r="F238" s="147"/>
      <c r="G238" s="147"/>
    </row>
    <row r="239" spans="1:7">
      <c r="A239" s="115"/>
      <c r="B239" s="145"/>
      <c r="C239" s="117"/>
      <c r="D239" s="115"/>
      <c r="E239" s="146"/>
      <c r="F239" s="147"/>
      <c r="G239" s="147"/>
    </row>
    <row r="240" spans="1:7">
      <c r="A240" s="115"/>
      <c r="B240" s="145"/>
      <c r="C240" s="117"/>
      <c r="D240" s="115"/>
      <c r="E240" s="146"/>
      <c r="F240" s="147"/>
      <c r="G240" s="147"/>
    </row>
    <row r="241" spans="1:7">
      <c r="A241" s="115"/>
      <c r="B241" s="145"/>
      <c r="C241" s="117"/>
      <c r="D241" s="115"/>
      <c r="E241" s="146"/>
      <c r="F241" s="147"/>
      <c r="G241" s="147"/>
    </row>
    <row r="242" spans="1:7">
      <c r="A242" s="115"/>
      <c r="B242" s="145"/>
      <c r="C242" s="117"/>
      <c r="D242" s="115"/>
      <c r="E242" s="146"/>
      <c r="F242" s="147"/>
      <c r="G242" s="147"/>
    </row>
    <row r="243" spans="1:7">
      <c r="A243" s="115"/>
      <c r="B243" s="145"/>
      <c r="C243" s="117"/>
      <c r="D243" s="115"/>
      <c r="E243" s="146"/>
      <c r="F243" s="147"/>
      <c r="G243" s="147"/>
    </row>
    <row r="244" spans="1:7">
      <c r="A244" s="115"/>
      <c r="B244" s="145"/>
      <c r="C244" s="117"/>
      <c r="D244" s="115"/>
      <c r="E244" s="146"/>
      <c r="F244" s="147"/>
      <c r="G244" s="147"/>
    </row>
    <row r="245" spans="1:7">
      <c r="A245" s="115"/>
      <c r="B245" s="145"/>
      <c r="C245" s="117"/>
      <c r="D245" s="115"/>
      <c r="E245" s="146"/>
      <c r="F245" s="147"/>
      <c r="G245" s="147"/>
    </row>
    <row r="246" spans="1:7">
      <c r="A246" s="115"/>
      <c r="B246" s="145"/>
      <c r="C246" s="117"/>
      <c r="D246" s="115"/>
      <c r="E246" s="146"/>
      <c r="F246" s="147"/>
      <c r="G246" s="147"/>
    </row>
    <row r="247" spans="1:7">
      <c r="A247" s="115"/>
      <c r="B247" s="145"/>
      <c r="C247" s="117"/>
      <c r="D247" s="115"/>
      <c r="E247" s="146"/>
      <c r="F247" s="147"/>
      <c r="G247" s="147"/>
    </row>
    <row r="248" spans="1:7">
      <c r="A248" s="115"/>
      <c r="B248" s="145"/>
      <c r="C248" s="117"/>
      <c r="D248" s="115"/>
      <c r="E248" s="146"/>
      <c r="F248" s="147"/>
      <c r="G248" s="147"/>
    </row>
    <row r="249" spans="1:7">
      <c r="A249" s="115"/>
      <c r="B249" s="145"/>
      <c r="C249" s="117"/>
      <c r="D249" s="115"/>
      <c r="E249" s="146"/>
      <c r="F249" s="147"/>
      <c r="G249" s="147"/>
    </row>
    <row r="250" spans="1:7">
      <c r="A250" s="115"/>
      <c r="B250" s="145"/>
      <c r="C250" s="117"/>
      <c r="D250" s="115"/>
      <c r="E250" s="146"/>
      <c r="F250" s="147"/>
      <c r="G250" s="147"/>
    </row>
    <row r="251" spans="1:7">
      <c r="A251" s="115"/>
      <c r="B251" s="145"/>
      <c r="C251" s="117"/>
      <c r="D251" s="115"/>
      <c r="E251" s="146"/>
      <c r="F251" s="147"/>
      <c r="G251" s="147"/>
    </row>
    <row r="252" spans="1:7">
      <c r="A252" s="115"/>
      <c r="B252" s="145"/>
      <c r="C252" s="117"/>
      <c r="D252" s="115"/>
      <c r="E252" s="146"/>
      <c r="F252" s="147"/>
      <c r="G252" s="147"/>
    </row>
    <row r="253" spans="1:7">
      <c r="A253" s="115"/>
      <c r="B253" s="145"/>
      <c r="C253" s="117"/>
      <c r="D253" s="115"/>
      <c r="E253" s="146"/>
      <c r="F253" s="147"/>
      <c r="G253" s="147"/>
    </row>
    <row r="254" spans="1:7">
      <c r="A254" s="115"/>
      <c r="B254" s="145"/>
      <c r="C254" s="117"/>
      <c r="D254" s="115"/>
      <c r="E254" s="146"/>
      <c r="F254" s="147"/>
      <c r="G254" s="147"/>
    </row>
    <row r="255" spans="1:7">
      <c r="A255" s="115"/>
      <c r="B255" s="145"/>
      <c r="C255" s="117"/>
      <c r="D255" s="115"/>
      <c r="E255" s="146"/>
      <c r="F255" s="147"/>
      <c r="G255" s="147"/>
    </row>
    <row r="256" spans="1:7">
      <c r="A256" s="115"/>
      <c r="B256" s="145"/>
      <c r="C256" s="117"/>
      <c r="D256" s="115"/>
      <c r="E256" s="146"/>
      <c r="F256" s="147"/>
      <c r="G256" s="147"/>
    </row>
    <row r="257" spans="1:7">
      <c r="A257" s="115"/>
      <c r="B257" s="145"/>
      <c r="C257" s="117"/>
      <c r="D257" s="115"/>
      <c r="E257" s="146"/>
      <c r="F257" s="147"/>
      <c r="G257" s="147"/>
    </row>
    <row r="258" spans="1:7">
      <c r="A258" s="115"/>
      <c r="B258" s="145"/>
      <c r="C258" s="117"/>
      <c r="D258" s="115"/>
      <c r="E258" s="146"/>
      <c r="F258" s="147"/>
      <c r="G258" s="147"/>
    </row>
    <row r="259" spans="1:7">
      <c r="A259" s="115"/>
      <c r="B259" s="145"/>
      <c r="C259" s="117"/>
      <c r="D259" s="115"/>
      <c r="E259" s="146"/>
      <c r="F259" s="147"/>
      <c r="G259" s="147"/>
    </row>
    <row r="260" spans="1:7">
      <c r="A260" s="115"/>
      <c r="B260" s="145"/>
      <c r="C260" s="117"/>
      <c r="D260" s="115"/>
      <c r="E260" s="146"/>
      <c r="F260" s="147"/>
      <c r="G260" s="147"/>
    </row>
    <row r="261" spans="1:7">
      <c r="A261" s="115"/>
      <c r="B261" s="145"/>
      <c r="C261" s="117"/>
      <c r="D261" s="115"/>
      <c r="E261" s="146"/>
      <c r="F261" s="147"/>
      <c r="G261" s="147"/>
    </row>
    <row r="262" spans="1:7">
      <c r="A262" s="115"/>
      <c r="B262" s="145"/>
      <c r="C262" s="117"/>
      <c r="D262" s="115"/>
      <c r="E262" s="146"/>
      <c r="F262" s="147"/>
      <c r="G262" s="147"/>
    </row>
    <row r="263" spans="1:7">
      <c r="A263" s="115"/>
      <c r="B263" s="145"/>
      <c r="C263" s="117"/>
      <c r="D263" s="115"/>
      <c r="E263" s="146"/>
      <c r="F263" s="147"/>
      <c r="G263" s="147"/>
    </row>
    <row r="264" spans="1:7">
      <c r="A264" s="115"/>
      <c r="B264" s="145"/>
      <c r="C264" s="117"/>
      <c r="D264" s="115"/>
      <c r="E264" s="146"/>
      <c r="F264" s="147"/>
      <c r="G264" s="147"/>
    </row>
    <row r="265" spans="1:7">
      <c r="A265" s="115"/>
      <c r="B265" s="145"/>
      <c r="C265" s="117"/>
      <c r="D265" s="115"/>
      <c r="E265" s="146"/>
      <c r="F265" s="147"/>
      <c r="G265" s="147"/>
    </row>
    <row r="266" spans="1:7">
      <c r="A266" s="115"/>
      <c r="B266" s="145"/>
      <c r="C266" s="117"/>
      <c r="D266" s="115"/>
      <c r="E266" s="146"/>
      <c r="F266" s="147"/>
      <c r="G266" s="147"/>
    </row>
    <row r="267" spans="1:7">
      <c r="A267" s="115"/>
      <c r="B267" s="145"/>
      <c r="C267" s="117"/>
      <c r="D267" s="115"/>
      <c r="E267" s="146"/>
      <c r="F267" s="147"/>
      <c r="G267" s="147"/>
    </row>
    <row r="268" spans="1:7">
      <c r="A268" s="115"/>
      <c r="B268" s="145"/>
      <c r="C268" s="117"/>
      <c r="D268" s="115"/>
      <c r="E268" s="146"/>
      <c r="F268" s="147"/>
      <c r="G268" s="147"/>
    </row>
    <row r="269" spans="1:7">
      <c r="A269" s="115"/>
      <c r="B269" s="145"/>
      <c r="C269" s="117"/>
      <c r="D269" s="115"/>
      <c r="E269" s="146"/>
      <c r="F269" s="147"/>
      <c r="G269" s="147"/>
    </row>
    <row r="270" spans="1:7">
      <c r="A270" s="115"/>
      <c r="B270" s="145"/>
      <c r="C270" s="117"/>
      <c r="D270" s="115"/>
      <c r="E270" s="146"/>
      <c r="F270" s="147"/>
      <c r="G270" s="147"/>
    </row>
    <row r="271" spans="1:7">
      <c r="A271" s="115"/>
      <c r="B271" s="145"/>
      <c r="C271" s="117"/>
      <c r="D271" s="115"/>
      <c r="E271" s="146"/>
      <c r="F271" s="147"/>
      <c r="G271" s="147"/>
    </row>
    <row r="272" spans="1:7">
      <c r="A272" s="115"/>
      <c r="B272" s="145"/>
      <c r="C272" s="117"/>
      <c r="D272" s="115"/>
      <c r="E272" s="146"/>
      <c r="F272" s="147"/>
      <c r="G272" s="147"/>
    </row>
    <row r="273" spans="1:7">
      <c r="A273" s="115"/>
      <c r="B273" s="145"/>
      <c r="C273" s="117"/>
      <c r="D273" s="115"/>
      <c r="E273" s="146"/>
      <c r="F273" s="147"/>
      <c r="G273" s="147"/>
    </row>
    <row r="274" spans="1:7">
      <c r="A274" s="115"/>
      <c r="B274" s="145"/>
      <c r="C274" s="117"/>
      <c r="D274" s="115"/>
      <c r="E274" s="146"/>
      <c r="F274" s="147"/>
      <c r="G274" s="147"/>
    </row>
    <row r="275" spans="1:7">
      <c r="A275" s="115"/>
      <c r="B275" s="145"/>
      <c r="C275" s="117"/>
      <c r="D275" s="115"/>
      <c r="E275" s="146"/>
      <c r="F275" s="147"/>
      <c r="G275" s="147"/>
    </row>
    <row r="276" spans="1:7">
      <c r="A276" s="115"/>
      <c r="B276" s="145"/>
      <c r="C276" s="117"/>
      <c r="D276" s="115"/>
      <c r="E276" s="146"/>
      <c r="F276" s="147"/>
      <c r="G276" s="147"/>
    </row>
    <row r="277" spans="1:7">
      <c r="A277" s="115"/>
      <c r="B277" s="145"/>
      <c r="C277" s="117"/>
      <c r="D277" s="115"/>
      <c r="E277" s="146"/>
      <c r="F277" s="147"/>
      <c r="G277" s="147"/>
    </row>
    <row r="278" spans="1:7">
      <c r="A278" s="115"/>
      <c r="B278" s="145"/>
      <c r="C278" s="117"/>
      <c r="D278" s="115"/>
      <c r="E278" s="146"/>
      <c r="F278" s="147"/>
      <c r="G278" s="147"/>
    </row>
    <row r="279" spans="1:7">
      <c r="A279" s="115"/>
      <c r="B279" s="145"/>
      <c r="C279" s="117"/>
      <c r="D279" s="115"/>
      <c r="E279" s="146"/>
      <c r="F279" s="147"/>
      <c r="G279" s="147"/>
    </row>
    <row r="280" spans="1:7">
      <c r="A280" s="115"/>
      <c r="B280" s="145"/>
      <c r="C280" s="117"/>
      <c r="D280" s="115"/>
      <c r="E280" s="146"/>
      <c r="F280" s="147"/>
      <c r="G280" s="147"/>
    </row>
    <row r="281" spans="1:7">
      <c r="A281" s="115"/>
      <c r="B281" s="145"/>
      <c r="C281" s="117"/>
      <c r="D281" s="115"/>
      <c r="E281" s="146"/>
      <c r="F281" s="147"/>
      <c r="G281" s="147"/>
    </row>
    <row r="282" spans="1:7">
      <c r="A282" s="115"/>
      <c r="B282" s="145"/>
      <c r="C282" s="117"/>
      <c r="D282" s="115"/>
      <c r="E282" s="146"/>
      <c r="F282" s="147"/>
      <c r="G282" s="147"/>
    </row>
    <row r="283" spans="1:7">
      <c r="A283" s="115"/>
      <c r="B283" s="145"/>
      <c r="C283" s="117"/>
      <c r="D283" s="115"/>
      <c r="E283" s="146"/>
      <c r="F283" s="147"/>
      <c r="G283" s="147"/>
    </row>
    <row r="284" spans="1:7">
      <c r="A284" s="115"/>
      <c r="B284" s="145"/>
      <c r="C284" s="117"/>
      <c r="D284" s="115"/>
      <c r="E284" s="146"/>
      <c r="F284" s="147"/>
      <c r="G284" s="147"/>
    </row>
    <row r="285" spans="1:7">
      <c r="A285" s="115"/>
      <c r="B285" s="145"/>
      <c r="C285" s="117"/>
      <c r="D285" s="115"/>
      <c r="E285" s="146"/>
      <c r="F285" s="147"/>
      <c r="G285" s="147"/>
    </row>
    <row r="286" spans="1:7">
      <c r="A286" s="115"/>
      <c r="B286" s="145"/>
      <c r="C286" s="117"/>
      <c r="D286" s="115"/>
      <c r="E286" s="146"/>
      <c r="F286" s="147"/>
      <c r="G286" s="147"/>
    </row>
    <row r="287" spans="1:7">
      <c r="A287" s="115"/>
      <c r="B287" s="145"/>
      <c r="C287" s="117"/>
      <c r="D287" s="115"/>
      <c r="E287" s="146"/>
      <c r="F287" s="147"/>
      <c r="G287" s="147"/>
    </row>
    <row r="288" spans="1:7">
      <c r="A288" s="115"/>
      <c r="B288" s="145"/>
      <c r="C288" s="117"/>
      <c r="D288" s="115"/>
      <c r="E288" s="146"/>
      <c r="F288" s="147"/>
      <c r="G288" s="147"/>
    </row>
    <row r="289" spans="1:7">
      <c r="A289" s="115"/>
      <c r="B289" s="145"/>
      <c r="C289" s="117"/>
      <c r="D289" s="115"/>
      <c r="E289" s="146"/>
      <c r="F289" s="147"/>
      <c r="G289" s="147"/>
    </row>
    <row r="290" spans="1:7">
      <c r="A290" s="115"/>
      <c r="B290" s="145"/>
      <c r="C290" s="117"/>
      <c r="D290" s="115"/>
      <c r="E290" s="146"/>
      <c r="F290" s="147"/>
      <c r="G290" s="147"/>
    </row>
    <row r="291" spans="1:7">
      <c r="A291" s="115"/>
      <c r="B291" s="145"/>
      <c r="C291" s="117"/>
      <c r="D291" s="115"/>
      <c r="E291" s="146"/>
      <c r="F291" s="147"/>
      <c r="G291" s="147"/>
    </row>
    <row r="292" spans="1:7">
      <c r="A292" s="115"/>
      <c r="B292" s="145"/>
      <c r="C292" s="117"/>
      <c r="D292" s="115"/>
      <c r="E292" s="146"/>
      <c r="F292" s="147"/>
      <c r="G292" s="147"/>
    </row>
    <row r="293" spans="1:7">
      <c r="A293" s="115"/>
      <c r="B293" s="145"/>
      <c r="C293" s="117"/>
      <c r="D293" s="115"/>
      <c r="E293" s="146"/>
      <c r="F293" s="147"/>
      <c r="G293" s="147"/>
    </row>
    <row r="294" spans="1:7">
      <c r="A294" s="115"/>
      <c r="B294" s="145"/>
      <c r="C294" s="117"/>
      <c r="D294" s="115"/>
      <c r="E294" s="146"/>
      <c r="F294" s="147"/>
      <c r="G294" s="147"/>
    </row>
    <row r="295" spans="1:7">
      <c r="A295" s="115"/>
      <c r="B295" s="145"/>
      <c r="C295" s="117"/>
      <c r="D295" s="115"/>
      <c r="E295" s="146"/>
      <c r="F295" s="147"/>
      <c r="G295" s="147"/>
    </row>
    <row r="296" spans="1:7">
      <c r="A296" s="115"/>
      <c r="B296" s="145"/>
      <c r="C296" s="117"/>
      <c r="D296" s="115"/>
      <c r="E296" s="146"/>
      <c r="F296" s="147"/>
      <c r="G296" s="147"/>
    </row>
    <row r="297" spans="1:7">
      <c r="A297" s="115"/>
      <c r="B297" s="145"/>
      <c r="C297" s="117"/>
      <c r="D297" s="115"/>
      <c r="E297" s="146"/>
      <c r="F297" s="147"/>
      <c r="G297" s="147"/>
    </row>
    <row r="298" spans="1:7">
      <c r="A298" s="115"/>
      <c r="B298" s="145"/>
      <c r="C298" s="117"/>
      <c r="D298" s="115"/>
      <c r="E298" s="146"/>
      <c r="F298" s="147"/>
      <c r="G298" s="147"/>
    </row>
    <row r="299" spans="1:7">
      <c r="A299" s="115"/>
      <c r="B299" s="145"/>
      <c r="C299" s="117"/>
      <c r="D299" s="115"/>
      <c r="E299" s="146"/>
      <c r="F299" s="147"/>
      <c r="G299" s="147"/>
    </row>
    <row r="300" spans="1:7">
      <c r="A300" s="115"/>
      <c r="B300" s="145"/>
      <c r="C300" s="117"/>
      <c r="D300" s="115"/>
      <c r="E300" s="146"/>
      <c r="F300" s="147"/>
      <c r="G300" s="147"/>
    </row>
    <row r="301" spans="1:7">
      <c r="A301" s="115"/>
      <c r="B301" s="145"/>
      <c r="C301" s="117"/>
      <c r="D301" s="115"/>
      <c r="E301" s="146"/>
      <c r="F301" s="147"/>
      <c r="G301" s="147"/>
    </row>
    <row r="302" spans="1:7">
      <c r="A302" s="115"/>
      <c r="B302" s="145"/>
      <c r="C302" s="117"/>
      <c r="D302" s="115"/>
      <c r="E302" s="146"/>
      <c r="F302" s="147"/>
      <c r="G302" s="147"/>
    </row>
    <row r="303" spans="1:7">
      <c r="A303" s="115"/>
      <c r="B303" s="145"/>
      <c r="C303" s="117"/>
      <c r="D303" s="115"/>
      <c r="E303" s="146"/>
      <c r="F303" s="147"/>
      <c r="G303" s="147"/>
    </row>
    <row r="304" spans="1:7">
      <c r="A304" s="115"/>
      <c r="B304" s="145"/>
      <c r="C304" s="117"/>
      <c r="D304" s="115"/>
      <c r="E304" s="146"/>
      <c r="F304" s="147"/>
      <c r="G304" s="147"/>
    </row>
    <row r="305" spans="1:7">
      <c r="A305" s="115"/>
      <c r="B305" s="145"/>
      <c r="C305" s="117"/>
      <c r="D305" s="115"/>
      <c r="E305" s="146"/>
      <c r="F305" s="147"/>
      <c r="G305" s="147"/>
    </row>
    <row r="306" spans="1:7">
      <c r="A306" s="115"/>
      <c r="B306" s="145"/>
      <c r="C306" s="117"/>
      <c r="D306" s="115"/>
      <c r="E306" s="146"/>
      <c r="F306" s="147"/>
      <c r="G306" s="147"/>
    </row>
    <row r="307" spans="1:7">
      <c r="A307" s="115"/>
      <c r="B307" s="145"/>
      <c r="C307" s="117"/>
      <c r="D307" s="115"/>
      <c r="E307" s="146"/>
      <c r="F307" s="147"/>
      <c r="G307" s="147"/>
    </row>
    <row r="308" spans="1:7">
      <c r="A308" s="115"/>
      <c r="B308" s="145"/>
      <c r="C308" s="117"/>
      <c r="D308" s="115"/>
      <c r="E308" s="146"/>
      <c r="F308" s="147"/>
      <c r="G308" s="147"/>
    </row>
    <row r="309" spans="1:7">
      <c r="A309" s="115"/>
      <c r="B309" s="145"/>
      <c r="C309" s="117"/>
      <c r="D309" s="115"/>
      <c r="E309" s="146"/>
      <c r="F309" s="147"/>
      <c r="G309" s="147"/>
    </row>
    <row r="310" spans="1:7">
      <c r="A310" s="115"/>
      <c r="B310" s="145"/>
      <c r="C310" s="117"/>
      <c r="D310" s="115"/>
      <c r="E310" s="146"/>
      <c r="F310" s="147"/>
      <c r="G310" s="147"/>
    </row>
    <row r="311" spans="1:7">
      <c r="A311" s="115"/>
      <c r="B311" s="145"/>
      <c r="C311" s="117"/>
      <c r="D311" s="115"/>
      <c r="E311" s="146"/>
      <c r="F311" s="147"/>
      <c r="G311" s="147"/>
    </row>
    <row r="312" spans="1:7">
      <c r="A312" s="115"/>
      <c r="B312" s="145"/>
      <c r="C312" s="117"/>
      <c r="D312" s="115"/>
      <c r="E312" s="146"/>
      <c r="F312" s="147"/>
      <c r="G312" s="147"/>
    </row>
    <row r="313" spans="1:7">
      <c r="A313" s="115"/>
      <c r="B313" s="145"/>
      <c r="C313" s="117"/>
      <c r="D313" s="115"/>
      <c r="E313" s="146"/>
      <c r="F313" s="147"/>
      <c r="G313" s="147"/>
    </row>
    <row r="314" spans="1:7">
      <c r="A314" s="115"/>
      <c r="B314" s="145"/>
      <c r="C314" s="117"/>
      <c r="D314" s="115"/>
      <c r="E314" s="146"/>
      <c r="F314" s="147"/>
      <c r="G314" s="147"/>
    </row>
    <row r="315" spans="1:7">
      <c r="A315" s="115"/>
      <c r="B315" s="145"/>
      <c r="C315" s="117"/>
      <c r="D315" s="115"/>
      <c r="E315" s="146"/>
      <c r="F315" s="147"/>
      <c r="G315" s="147"/>
    </row>
    <row r="316" spans="1:7">
      <c r="A316" s="115"/>
      <c r="B316" s="145"/>
      <c r="C316" s="117"/>
      <c r="D316" s="115"/>
      <c r="E316" s="146"/>
      <c r="F316" s="147"/>
      <c r="G316" s="147"/>
    </row>
    <row r="317" spans="1:7">
      <c r="A317" s="115"/>
      <c r="B317" s="145"/>
      <c r="C317" s="117"/>
      <c r="D317" s="115"/>
      <c r="E317" s="146"/>
      <c r="F317" s="147"/>
      <c r="G317" s="147"/>
    </row>
    <row r="318" spans="1:7">
      <c r="A318" s="115"/>
      <c r="B318" s="145"/>
      <c r="C318" s="117"/>
      <c r="D318" s="115"/>
      <c r="E318" s="146"/>
      <c r="F318" s="147"/>
      <c r="G318" s="147"/>
    </row>
    <row r="319" spans="1:7">
      <c r="A319" s="115"/>
      <c r="B319" s="145"/>
      <c r="C319" s="117"/>
      <c r="D319" s="115"/>
      <c r="E319" s="146"/>
      <c r="F319" s="147"/>
      <c r="G319" s="147"/>
    </row>
    <row r="320" spans="1:7">
      <c r="A320" s="115"/>
      <c r="B320" s="145"/>
      <c r="C320" s="117"/>
      <c r="D320" s="115"/>
      <c r="E320" s="146"/>
      <c r="F320" s="147"/>
      <c r="G320" s="147"/>
    </row>
    <row r="321" spans="1:7">
      <c r="A321" s="115"/>
      <c r="B321" s="145"/>
      <c r="C321" s="117"/>
      <c r="D321" s="115"/>
      <c r="E321" s="146"/>
      <c r="F321" s="147"/>
      <c r="G321" s="147"/>
    </row>
    <row r="322" spans="1:7">
      <c r="A322" s="115"/>
      <c r="B322" s="145"/>
      <c r="C322" s="117"/>
      <c r="D322" s="115"/>
      <c r="E322" s="146"/>
      <c r="F322" s="147"/>
      <c r="G322" s="147"/>
    </row>
    <row r="323" spans="1:7">
      <c r="A323" s="115"/>
      <c r="B323" s="145"/>
      <c r="C323" s="117"/>
      <c r="D323" s="115"/>
      <c r="E323" s="146"/>
      <c r="F323" s="147"/>
      <c r="G323" s="147"/>
    </row>
    <row r="324" spans="1:7">
      <c r="A324" s="115"/>
      <c r="B324" s="145"/>
      <c r="C324" s="117"/>
      <c r="D324" s="115"/>
      <c r="E324" s="146"/>
      <c r="F324" s="147"/>
      <c r="G324" s="147"/>
    </row>
    <row r="325" spans="1:7">
      <c r="A325" s="115"/>
      <c r="B325" s="145"/>
      <c r="C325" s="117"/>
      <c r="D325" s="115"/>
      <c r="E325" s="146"/>
      <c r="F325" s="147"/>
      <c r="G325" s="147"/>
    </row>
    <row r="326" spans="1:7">
      <c r="A326" s="115"/>
      <c r="B326" s="145"/>
      <c r="C326" s="117"/>
      <c r="D326" s="115"/>
      <c r="E326" s="146"/>
      <c r="F326" s="147"/>
      <c r="G326" s="147"/>
    </row>
    <row r="327" spans="1:7">
      <c r="A327" s="115"/>
      <c r="B327" s="145"/>
      <c r="C327" s="117"/>
      <c r="D327" s="115"/>
      <c r="E327" s="146"/>
      <c r="F327" s="147"/>
      <c r="G327" s="147"/>
    </row>
    <row r="328" spans="1:7">
      <c r="A328" s="115"/>
      <c r="B328" s="145"/>
      <c r="C328" s="117"/>
      <c r="D328" s="115"/>
      <c r="E328" s="146"/>
      <c r="F328" s="147"/>
      <c r="G328" s="147"/>
    </row>
    <row r="329" spans="1:7">
      <c r="A329" s="115"/>
      <c r="B329" s="145"/>
      <c r="C329" s="117"/>
      <c r="D329" s="115"/>
      <c r="E329" s="146"/>
      <c r="F329" s="147"/>
      <c r="G329" s="147"/>
    </row>
    <row r="330" spans="1:7">
      <c r="A330" s="115"/>
      <c r="B330" s="145"/>
      <c r="C330" s="117"/>
      <c r="D330" s="115"/>
      <c r="E330" s="146"/>
      <c r="F330" s="147"/>
      <c r="G330" s="147"/>
    </row>
    <row r="331" spans="1:7">
      <c r="A331" s="115"/>
      <c r="B331" s="145"/>
      <c r="C331" s="117"/>
      <c r="D331" s="115"/>
      <c r="E331" s="146"/>
      <c r="F331" s="147"/>
      <c r="G331" s="147"/>
    </row>
    <row r="332" spans="1:7">
      <c r="A332" s="115"/>
      <c r="B332" s="145"/>
      <c r="C332" s="117"/>
      <c r="D332" s="115"/>
      <c r="E332" s="146"/>
      <c r="F332" s="147"/>
      <c r="G332" s="147"/>
    </row>
    <row r="333" spans="1:7">
      <c r="A333" s="115"/>
      <c r="B333" s="145"/>
      <c r="C333" s="117"/>
      <c r="D333" s="115"/>
      <c r="E333" s="146"/>
      <c r="F333" s="147"/>
      <c r="G333" s="147"/>
    </row>
    <row r="334" spans="1:7">
      <c r="A334" s="115"/>
      <c r="B334" s="145"/>
      <c r="C334" s="117"/>
      <c r="D334" s="115"/>
      <c r="E334" s="146"/>
      <c r="F334" s="147"/>
      <c r="G334" s="147"/>
    </row>
    <row r="335" spans="1:7">
      <c r="A335" s="115"/>
      <c r="B335" s="145"/>
      <c r="C335" s="117"/>
      <c r="D335" s="115"/>
      <c r="E335" s="146"/>
      <c r="F335" s="147"/>
      <c r="G335" s="147"/>
    </row>
    <row r="336" spans="1:7">
      <c r="A336" s="115"/>
      <c r="B336" s="145"/>
      <c r="C336" s="117"/>
      <c r="D336" s="115"/>
      <c r="E336" s="146"/>
      <c r="F336" s="147"/>
      <c r="G336" s="147"/>
    </row>
    <row r="337" spans="1:7">
      <c r="A337" s="115"/>
      <c r="B337" s="145"/>
      <c r="C337" s="117"/>
      <c r="D337" s="115"/>
      <c r="E337" s="146"/>
      <c r="F337" s="147"/>
      <c r="G337" s="147"/>
    </row>
    <row r="338" spans="1:7">
      <c r="A338" s="115"/>
      <c r="B338" s="145"/>
      <c r="C338" s="117"/>
      <c r="D338" s="115"/>
      <c r="E338" s="146"/>
      <c r="F338" s="147"/>
      <c r="G338" s="147"/>
    </row>
    <row r="339" spans="1:7">
      <c r="A339" s="115"/>
      <c r="B339" s="145"/>
      <c r="C339" s="117"/>
      <c r="D339" s="115"/>
      <c r="E339" s="146"/>
      <c r="F339" s="147"/>
      <c r="G339" s="147"/>
    </row>
    <row r="340" spans="1:7">
      <c r="A340" s="115"/>
      <c r="B340" s="145"/>
      <c r="C340" s="117"/>
      <c r="D340" s="115"/>
      <c r="E340" s="146"/>
      <c r="F340" s="147"/>
      <c r="G340" s="147"/>
    </row>
    <row r="341" spans="1:7">
      <c r="A341" s="115"/>
      <c r="B341" s="145"/>
      <c r="C341" s="117"/>
      <c r="D341" s="115"/>
      <c r="E341" s="146"/>
      <c r="F341" s="147"/>
      <c r="G341" s="147"/>
    </row>
    <row r="342" spans="1:7">
      <c r="A342" s="115"/>
      <c r="B342" s="145"/>
      <c r="C342" s="117"/>
      <c r="D342" s="115"/>
      <c r="E342" s="146"/>
      <c r="F342" s="147"/>
      <c r="G342" s="147"/>
    </row>
    <row r="343" spans="1:7">
      <c r="A343" s="115"/>
      <c r="B343" s="145"/>
      <c r="C343" s="117"/>
      <c r="D343" s="115"/>
      <c r="E343" s="146"/>
      <c r="F343" s="147"/>
      <c r="G343" s="147"/>
    </row>
    <row r="344" spans="1:7">
      <c r="A344" s="115"/>
      <c r="B344" s="145"/>
      <c r="C344" s="117"/>
      <c r="D344" s="115"/>
      <c r="E344" s="146"/>
      <c r="F344" s="147"/>
      <c r="G344" s="147"/>
    </row>
    <row r="345" spans="1:7">
      <c r="A345" s="115"/>
      <c r="B345" s="145"/>
      <c r="C345" s="117"/>
      <c r="D345" s="115"/>
      <c r="E345" s="146"/>
      <c r="F345" s="147"/>
      <c r="G345" s="147"/>
    </row>
    <row r="346" spans="1:7">
      <c r="A346" s="115"/>
      <c r="B346" s="145"/>
      <c r="C346" s="117"/>
      <c r="D346" s="115"/>
      <c r="E346" s="146"/>
      <c r="F346" s="147"/>
      <c r="G346" s="147"/>
    </row>
    <row r="347" spans="1:7">
      <c r="A347" s="115"/>
      <c r="B347" s="145"/>
      <c r="C347" s="117"/>
      <c r="D347" s="115"/>
      <c r="E347" s="146"/>
      <c r="F347" s="147"/>
      <c r="G347" s="147"/>
    </row>
    <row r="348" spans="1:7">
      <c r="A348" s="115"/>
      <c r="B348" s="145"/>
      <c r="C348" s="117"/>
      <c r="D348" s="115"/>
      <c r="E348" s="146"/>
      <c r="F348" s="147"/>
      <c r="G348" s="147"/>
    </row>
    <row r="349" spans="1:7">
      <c r="A349" s="115"/>
      <c r="B349" s="145"/>
      <c r="C349" s="117"/>
      <c r="D349" s="115"/>
      <c r="E349" s="146"/>
      <c r="F349" s="147"/>
      <c r="G349" s="147"/>
    </row>
    <row r="350" spans="1:7">
      <c r="A350" s="115"/>
      <c r="B350" s="145"/>
      <c r="C350" s="117"/>
      <c r="D350" s="115"/>
      <c r="E350" s="146"/>
      <c r="F350" s="147"/>
      <c r="G350" s="147"/>
    </row>
    <row r="351" spans="1:7">
      <c r="A351" s="115"/>
      <c r="B351" s="145"/>
      <c r="C351" s="117"/>
      <c r="D351" s="115"/>
      <c r="E351" s="146"/>
      <c r="F351" s="147"/>
      <c r="G351" s="147"/>
    </row>
    <row r="352" spans="1:7">
      <c r="A352" s="115"/>
      <c r="B352" s="145"/>
      <c r="C352" s="117"/>
      <c r="D352" s="115"/>
      <c r="E352" s="146"/>
      <c r="F352" s="147"/>
      <c r="G352" s="147"/>
    </row>
    <row r="353" spans="1:7">
      <c r="A353" s="115"/>
      <c r="B353" s="145"/>
      <c r="C353" s="117"/>
      <c r="D353" s="115"/>
      <c r="E353" s="146"/>
      <c r="F353" s="147"/>
      <c r="G353" s="147"/>
    </row>
    <row r="354" spans="1:7">
      <c r="A354" s="115"/>
      <c r="B354" s="145"/>
      <c r="C354" s="117"/>
      <c r="D354" s="115"/>
      <c r="E354" s="146"/>
      <c r="F354" s="147"/>
      <c r="G354" s="147"/>
    </row>
    <row r="355" spans="1:7">
      <c r="A355" s="115"/>
      <c r="B355" s="145"/>
      <c r="C355" s="117"/>
      <c r="D355" s="115"/>
      <c r="E355" s="146"/>
      <c r="F355" s="147"/>
      <c r="G355" s="147"/>
    </row>
    <row r="356" spans="1:7">
      <c r="A356" s="115"/>
      <c r="B356" s="145"/>
      <c r="C356" s="117"/>
      <c r="D356" s="115"/>
      <c r="E356" s="146"/>
      <c r="F356" s="147"/>
      <c r="G356" s="147"/>
    </row>
    <row r="357" spans="1:7">
      <c r="A357" s="115"/>
      <c r="B357" s="145"/>
      <c r="C357" s="117"/>
      <c r="D357" s="115"/>
      <c r="E357" s="146"/>
      <c r="F357" s="147"/>
      <c r="G357" s="147"/>
    </row>
    <row r="358" spans="1:7">
      <c r="A358" s="115"/>
      <c r="B358" s="145"/>
      <c r="C358" s="117"/>
      <c r="D358" s="115"/>
      <c r="E358" s="146"/>
      <c r="F358" s="147"/>
      <c r="G358" s="147"/>
    </row>
    <row r="359" spans="1:7">
      <c r="A359" s="115"/>
      <c r="B359" s="145"/>
      <c r="C359" s="117"/>
      <c r="D359" s="115"/>
      <c r="E359" s="146"/>
      <c r="F359" s="147"/>
      <c r="G359" s="147"/>
    </row>
    <row r="360" spans="1:7">
      <c r="A360" s="115"/>
      <c r="B360" s="145"/>
      <c r="C360" s="117"/>
      <c r="D360" s="115"/>
      <c r="E360" s="146"/>
      <c r="F360" s="147"/>
      <c r="G360" s="147"/>
    </row>
    <row r="361" spans="1:7">
      <c r="A361" s="115"/>
      <c r="B361" s="145"/>
      <c r="C361" s="117"/>
      <c r="D361" s="115"/>
      <c r="E361" s="146"/>
      <c r="F361" s="147"/>
      <c r="G361" s="147"/>
    </row>
    <row r="362" spans="1:7">
      <c r="A362" s="115"/>
      <c r="B362" s="145"/>
      <c r="C362" s="117"/>
      <c r="D362" s="115"/>
      <c r="E362" s="146"/>
      <c r="F362" s="147"/>
      <c r="G362" s="147"/>
    </row>
    <row r="363" spans="1:7">
      <c r="A363" s="115"/>
      <c r="B363" s="145"/>
      <c r="C363" s="117"/>
      <c r="D363" s="115"/>
      <c r="E363" s="146"/>
      <c r="F363" s="147"/>
      <c r="G363" s="147"/>
    </row>
    <row r="364" spans="1:7">
      <c r="A364" s="115"/>
      <c r="B364" s="145"/>
      <c r="C364" s="117"/>
      <c r="D364" s="115"/>
      <c r="E364" s="146"/>
      <c r="F364" s="147"/>
      <c r="G364" s="147"/>
    </row>
    <row r="365" spans="1:7">
      <c r="A365" s="115"/>
      <c r="B365" s="145"/>
      <c r="C365" s="117"/>
      <c r="D365" s="115"/>
      <c r="E365" s="146"/>
      <c r="F365" s="147"/>
      <c r="G365" s="147"/>
    </row>
    <row r="366" spans="1:7">
      <c r="A366" s="115"/>
      <c r="B366" s="145"/>
      <c r="C366" s="117"/>
      <c r="D366" s="115"/>
      <c r="E366" s="146"/>
      <c r="F366" s="147"/>
      <c r="G366" s="147"/>
    </row>
    <row r="367" spans="1:7">
      <c r="A367" s="115"/>
      <c r="B367" s="145"/>
      <c r="C367" s="117"/>
      <c r="D367" s="115"/>
      <c r="E367" s="146"/>
      <c r="F367" s="147"/>
      <c r="G367" s="147"/>
    </row>
    <row r="368" spans="1:7">
      <c r="A368" s="115"/>
      <c r="B368" s="145"/>
      <c r="C368" s="117"/>
      <c r="D368" s="115"/>
      <c r="E368" s="146"/>
      <c r="F368" s="147"/>
      <c r="G368" s="147"/>
    </row>
    <row r="369" spans="1:7">
      <c r="A369" s="115"/>
      <c r="B369" s="145"/>
      <c r="C369" s="117"/>
      <c r="D369" s="115"/>
      <c r="E369" s="146"/>
      <c r="F369" s="147"/>
      <c r="G369" s="147"/>
    </row>
    <row r="370" spans="1:7">
      <c r="A370" s="115"/>
      <c r="B370" s="145"/>
      <c r="C370" s="117"/>
      <c r="D370" s="115"/>
      <c r="E370" s="146"/>
      <c r="F370" s="147"/>
      <c r="G370" s="147"/>
    </row>
    <row r="371" spans="1:7">
      <c r="A371" s="115"/>
      <c r="B371" s="145"/>
      <c r="C371" s="117"/>
      <c r="D371" s="115"/>
      <c r="E371" s="146"/>
      <c r="F371" s="147"/>
      <c r="G371" s="147"/>
    </row>
    <row r="372" spans="1:7">
      <c r="A372" s="115"/>
      <c r="B372" s="145"/>
      <c r="C372" s="117"/>
      <c r="D372" s="115"/>
      <c r="E372" s="146"/>
      <c r="F372" s="147"/>
      <c r="G372" s="147"/>
    </row>
    <row r="373" spans="1:7">
      <c r="A373" s="115"/>
      <c r="B373" s="145"/>
      <c r="C373" s="117"/>
      <c r="D373" s="115"/>
      <c r="E373" s="146"/>
      <c r="F373" s="147"/>
      <c r="G373" s="147"/>
    </row>
    <row r="374" spans="1:7">
      <c r="A374" s="115"/>
      <c r="B374" s="145"/>
      <c r="C374" s="117"/>
      <c r="D374" s="115"/>
      <c r="E374" s="146"/>
      <c r="F374" s="147"/>
      <c r="G374" s="147"/>
    </row>
    <row r="375" spans="1:7">
      <c r="A375" s="115"/>
      <c r="B375" s="145"/>
      <c r="C375" s="117"/>
      <c r="D375" s="115"/>
      <c r="E375" s="146"/>
      <c r="F375" s="147"/>
      <c r="G375" s="147"/>
    </row>
    <row r="376" spans="1:7">
      <c r="A376" s="115"/>
      <c r="B376" s="145"/>
      <c r="C376" s="117"/>
      <c r="D376" s="115"/>
      <c r="E376" s="146"/>
      <c r="F376" s="147"/>
      <c r="G376" s="147"/>
    </row>
    <row r="377" spans="1:7">
      <c r="A377" s="115"/>
      <c r="B377" s="145"/>
      <c r="C377" s="117"/>
      <c r="D377" s="115"/>
      <c r="E377" s="146"/>
      <c r="F377" s="147"/>
      <c r="G377" s="147"/>
    </row>
    <row r="378" spans="1:7">
      <c r="A378" s="115"/>
      <c r="B378" s="145"/>
      <c r="C378" s="117"/>
      <c r="D378" s="115"/>
      <c r="E378" s="146"/>
      <c r="F378" s="147"/>
      <c r="G378" s="147"/>
    </row>
    <row r="379" spans="1:7">
      <c r="A379" s="115"/>
      <c r="B379" s="145"/>
      <c r="C379" s="117"/>
      <c r="D379" s="115"/>
      <c r="E379" s="146"/>
      <c r="F379" s="147"/>
      <c r="G379" s="147"/>
    </row>
    <row r="380" spans="1:7">
      <c r="A380" s="115"/>
      <c r="B380" s="145"/>
      <c r="C380" s="117"/>
      <c r="D380" s="115"/>
      <c r="E380" s="146"/>
      <c r="F380" s="147"/>
      <c r="G380" s="147"/>
    </row>
    <row r="381" spans="1:7">
      <c r="A381" s="115"/>
      <c r="B381" s="145"/>
      <c r="C381" s="117"/>
      <c r="D381" s="115"/>
      <c r="E381" s="146"/>
      <c r="F381" s="147"/>
      <c r="G381" s="147"/>
    </row>
    <row r="382" spans="1:7">
      <c r="A382" s="115"/>
      <c r="B382" s="145"/>
      <c r="C382" s="117"/>
      <c r="D382" s="115"/>
      <c r="E382" s="146"/>
      <c r="F382" s="147"/>
      <c r="G382" s="147"/>
    </row>
    <row r="383" spans="1:7">
      <c r="A383" s="115"/>
      <c r="B383" s="145"/>
      <c r="C383" s="117"/>
      <c r="D383" s="115"/>
      <c r="E383" s="146"/>
      <c r="F383" s="147"/>
      <c r="G383" s="147"/>
    </row>
    <row r="384" spans="1:7">
      <c r="A384" s="115"/>
      <c r="B384" s="145"/>
      <c r="C384" s="117"/>
      <c r="D384" s="115"/>
      <c r="E384" s="146"/>
      <c r="F384" s="147"/>
      <c r="G384" s="147"/>
    </row>
    <row r="385" spans="1:7">
      <c r="A385" s="115"/>
      <c r="B385" s="145"/>
      <c r="C385" s="117"/>
      <c r="D385" s="115"/>
      <c r="E385" s="146"/>
      <c r="F385" s="147"/>
      <c r="G385" s="147"/>
    </row>
    <row r="386" spans="1:7">
      <c r="A386" s="115"/>
      <c r="B386" s="145"/>
      <c r="C386" s="117"/>
      <c r="D386" s="115"/>
      <c r="E386" s="146"/>
      <c r="F386" s="147"/>
      <c r="G386" s="147"/>
    </row>
    <row r="387" spans="1:7">
      <c r="A387" s="115"/>
      <c r="B387" s="145"/>
      <c r="C387" s="117"/>
      <c r="D387" s="115"/>
      <c r="E387" s="146"/>
      <c r="F387" s="147"/>
      <c r="G387" s="147"/>
    </row>
    <row r="388" spans="1:7">
      <c r="A388" s="115"/>
      <c r="B388" s="145"/>
      <c r="C388" s="117"/>
      <c r="D388" s="115"/>
      <c r="E388" s="146"/>
      <c r="F388" s="147"/>
      <c r="G388" s="147"/>
    </row>
    <row r="389" spans="1:7">
      <c r="A389" s="115"/>
      <c r="B389" s="145"/>
      <c r="C389" s="117"/>
      <c r="D389" s="115"/>
      <c r="E389" s="146"/>
      <c r="F389" s="147"/>
      <c r="G389" s="147"/>
    </row>
    <row r="390" spans="1:7">
      <c r="A390" s="115"/>
      <c r="B390" s="145"/>
      <c r="C390" s="117"/>
      <c r="D390" s="115"/>
      <c r="E390" s="146"/>
      <c r="F390" s="147"/>
      <c r="G390" s="147"/>
    </row>
    <row r="391" spans="1:7">
      <c r="A391" s="115"/>
      <c r="B391" s="145"/>
      <c r="C391" s="117"/>
      <c r="D391" s="115"/>
      <c r="E391" s="146"/>
      <c r="F391" s="147"/>
      <c r="G391" s="147"/>
    </row>
    <row r="392" spans="1:7">
      <c r="A392" s="115"/>
      <c r="B392" s="145"/>
      <c r="C392" s="117"/>
      <c r="D392" s="115"/>
      <c r="E392" s="146"/>
      <c r="F392" s="147"/>
      <c r="G392" s="147"/>
    </row>
    <row r="393" spans="1:7">
      <c r="A393" s="115"/>
      <c r="B393" s="145"/>
      <c r="C393" s="117"/>
      <c r="D393" s="115"/>
      <c r="E393" s="146"/>
      <c r="F393" s="147"/>
      <c r="G393" s="147"/>
    </row>
    <row r="394" spans="1:7">
      <c r="A394" s="115"/>
      <c r="B394" s="145"/>
      <c r="C394" s="117"/>
      <c r="D394" s="115"/>
      <c r="E394" s="146"/>
      <c r="F394" s="147"/>
      <c r="G394" s="147"/>
    </row>
    <row r="395" spans="1:7">
      <c r="A395" s="115"/>
      <c r="B395" s="145"/>
      <c r="C395" s="117"/>
      <c r="D395" s="115"/>
      <c r="E395" s="146"/>
      <c r="F395" s="147"/>
      <c r="G395" s="147"/>
    </row>
    <row r="396" spans="1:7">
      <c r="A396" s="115"/>
      <c r="B396" s="145"/>
      <c r="C396" s="117"/>
      <c r="D396" s="115"/>
      <c r="E396" s="146"/>
      <c r="F396" s="147"/>
      <c r="G396" s="147"/>
    </row>
    <row r="397" spans="1:7">
      <c r="A397" s="115"/>
      <c r="B397" s="145"/>
      <c r="C397" s="117"/>
      <c r="D397" s="115"/>
      <c r="E397" s="146"/>
      <c r="F397" s="147"/>
      <c r="G397" s="147"/>
    </row>
    <row r="398" spans="1:7">
      <c r="A398" s="115"/>
      <c r="B398" s="145"/>
      <c r="C398" s="117"/>
      <c r="D398" s="115"/>
      <c r="E398" s="146"/>
      <c r="F398" s="147"/>
      <c r="G398" s="147"/>
    </row>
    <row r="399" spans="1:7">
      <c r="A399" s="115"/>
      <c r="B399" s="145"/>
      <c r="C399" s="117"/>
      <c r="D399" s="115"/>
      <c r="E399" s="146"/>
      <c r="F399" s="147"/>
      <c r="G399" s="147"/>
    </row>
    <row r="400" spans="1:7">
      <c r="A400" s="115"/>
      <c r="B400" s="145"/>
      <c r="C400" s="117"/>
      <c r="D400" s="115"/>
      <c r="E400" s="146"/>
      <c r="F400" s="147"/>
      <c r="G400" s="147"/>
    </row>
    <row r="401" spans="1:7">
      <c r="A401" s="115"/>
      <c r="B401" s="145"/>
      <c r="C401" s="117"/>
      <c r="D401" s="115"/>
      <c r="E401" s="146"/>
      <c r="F401" s="147"/>
      <c r="G401" s="147"/>
    </row>
    <row r="402" spans="1:7">
      <c r="A402" s="115"/>
      <c r="B402" s="145"/>
      <c r="C402" s="117"/>
      <c r="D402" s="115"/>
      <c r="E402" s="146"/>
      <c r="F402" s="147"/>
      <c r="G402" s="147"/>
    </row>
    <row r="403" spans="1:7">
      <c r="A403" s="115"/>
      <c r="B403" s="145"/>
      <c r="C403" s="117"/>
      <c r="D403" s="115"/>
      <c r="E403" s="146"/>
      <c r="F403" s="147"/>
      <c r="G403" s="147"/>
    </row>
    <row r="404" spans="1:7">
      <c r="A404" s="115"/>
      <c r="B404" s="145"/>
      <c r="C404" s="117"/>
      <c r="D404" s="115"/>
      <c r="E404" s="146"/>
      <c r="F404" s="147"/>
      <c r="G404" s="147"/>
    </row>
    <row r="405" spans="1:7">
      <c r="A405" s="115"/>
      <c r="B405" s="145"/>
      <c r="C405" s="117"/>
      <c r="D405" s="115"/>
      <c r="E405" s="146"/>
      <c r="F405" s="147"/>
      <c r="G405" s="147"/>
    </row>
    <row r="406" spans="1:7">
      <c r="A406" s="115"/>
      <c r="B406" s="145"/>
      <c r="C406" s="117"/>
      <c r="D406" s="115"/>
      <c r="E406" s="146"/>
      <c r="F406" s="147"/>
      <c r="G406" s="147"/>
    </row>
    <row r="407" spans="1:7">
      <c r="A407" s="115"/>
      <c r="B407" s="145"/>
      <c r="C407" s="117"/>
      <c r="D407" s="115"/>
      <c r="E407" s="146"/>
      <c r="F407" s="147"/>
      <c r="G407" s="147"/>
    </row>
    <row r="408" spans="1:7">
      <c r="A408" s="115"/>
      <c r="B408" s="145"/>
      <c r="C408" s="117"/>
      <c r="D408" s="115"/>
      <c r="E408" s="146"/>
      <c r="F408" s="147"/>
      <c r="G408" s="147"/>
    </row>
    <row r="409" spans="1:7">
      <c r="A409" s="115"/>
      <c r="B409" s="145"/>
      <c r="C409" s="117"/>
      <c r="D409" s="115"/>
      <c r="E409" s="146"/>
      <c r="F409" s="147"/>
      <c r="G409" s="147"/>
    </row>
    <row r="410" spans="1:7">
      <c r="A410" s="115"/>
      <c r="B410" s="145"/>
      <c r="C410" s="117"/>
      <c r="D410" s="115"/>
      <c r="E410" s="146"/>
      <c r="F410" s="147"/>
      <c r="G410" s="147"/>
    </row>
    <row r="411" spans="1:7">
      <c r="A411" s="115"/>
      <c r="B411" s="145"/>
      <c r="C411" s="117"/>
      <c r="D411" s="115"/>
      <c r="E411" s="146"/>
      <c r="F411" s="147"/>
      <c r="G411" s="147"/>
    </row>
    <row r="412" spans="1:7">
      <c r="A412" s="115"/>
      <c r="B412" s="145"/>
      <c r="C412" s="117"/>
      <c r="D412" s="115"/>
      <c r="E412" s="146"/>
      <c r="F412" s="147"/>
      <c r="G412" s="147"/>
    </row>
    <row r="413" spans="1:7">
      <c r="A413" s="115"/>
      <c r="B413" s="145"/>
      <c r="C413" s="117"/>
      <c r="D413" s="115"/>
      <c r="E413" s="146"/>
      <c r="F413" s="147"/>
      <c r="G413" s="147"/>
    </row>
    <row r="414" spans="1:7">
      <c r="A414" s="115"/>
      <c r="B414" s="145"/>
      <c r="C414" s="117"/>
      <c r="D414" s="115"/>
      <c r="E414" s="146"/>
      <c r="F414" s="147"/>
      <c r="G414" s="147"/>
    </row>
    <row r="415" spans="1:7">
      <c r="A415" s="115"/>
      <c r="B415" s="145"/>
      <c r="C415" s="117"/>
      <c r="D415" s="115"/>
      <c r="E415" s="146"/>
      <c r="F415" s="147"/>
      <c r="G415" s="147"/>
    </row>
    <row r="416" spans="1:7">
      <c r="A416" s="115"/>
      <c r="B416" s="145"/>
      <c r="C416" s="117"/>
      <c r="D416" s="115"/>
      <c r="E416" s="146"/>
      <c r="F416" s="147"/>
      <c r="G416" s="147"/>
    </row>
    <row r="417" spans="1:7">
      <c r="A417" s="115"/>
      <c r="B417" s="145"/>
      <c r="C417" s="117"/>
      <c r="D417" s="115"/>
      <c r="E417" s="146"/>
      <c r="F417" s="147"/>
      <c r="G417" s="147"/>
    </row>
    <row r="418" spans="1:7">
      <c r="A418" s="115"/>
      <c r="B418" s="145"/>
      <c r="C418" s="117"/>
      <c r="D418" s="115"/>
      <c r="E418" s="146"/>
      <c r="F418" s="147"/>
      <c r="G418" s="147"/>
    </row>
    <row r="419" spans="1:7">
      <c r="A419" s="115"/>
      <c r="B419" s="145"/>
      <c r="C419" s="117"/>
      <c r="D419" s="115"/>
      <c r="E419" s="146"/>
      <c r="F419" s="147"/>
      <c r="G419" s="147"/>
    </row>
    <row r="420" spans="1:7">
      <c r="A420" s="115"/>
      <c r="B420" s="145"/>
      <c r="C420" s="117"/>
      <c r="D420" s="115"/>
      <c r="E420" s="146"/>
      <c r="F420" s="147"/>
      <c r="G420" s="147"/>
    </row>
    <row r="421" spans="1:7">
      <c r="A421" s="115"/>
      <c r="B421" s="145"/>
      <c r="C421" s="117"/>
      <c r="D421" s="115"/>
      <c r="E421" s="146"/>
      <c r="F421" s="147"/>
      <c r="G421" s="147"/>
    </row>
    <row r="422" spans="1:7">
      <c r="A422" s="115"/>
      <c r="B422" s="145"/>
      <c r="C422" s="117"/>
      <c r="D422" s="115"/>
      <c r="E422" s="146"/>
      <c r="F422" s="147"/>
      <c r="G422" s="147"/>
    </row>
    <row r="423" spans="1:7">
      <c r="A423" s="115"/>
      <c r="B423" s="145"/>
      <c r="C423" s="117"/>
      <c r="D423" s="115"/>
      <c r="E423" s="146"/>
      <c r="F423" s="147"/>
      <c r="G423" s="147"/>
    </row>
    <row r="424" spans="1:7">
      <c r="A424" s="115"/>
      <c r="B424" s="145"/>
      <c r="C424" s="117"/>
      <c r="D424" s="115"/>
      <c r="E424" s="146"/>
      <c r="F424" s="147"/>
      <c r="G424" s="147"/>
    </row>
    <row r="425" spans="1:7">
      <c r="A425" s="115"/>
      <c r="B425" s="145"/>
      <c r="C425" s="117"/>
      <c r="D425" s="115"/>
      <c r="E425" s="146"/>
      <c r="F425" s="147"/>
      <c r="G425" s="147"/>
    </row>
    <row r="426" spans="1:7">
      <c r="A426" s="115"/>
      <c r="B426" s="145"/>
      <c r="C426" s="117"/>
      <c r="D426" s="115"/>
      <c r="E426" s="146"/>
      <c r="F426" s="147"/>
      <c r="G426" s="147"/>
    </row>
    <row r="427" spans="1:7">
      <c r="A427" s="115"/>
      <c r="B427" s="145"/>
      <c r="C427" s="117"/>
      <c r="D427" s="115"/>
      <c r="E427" s="146"/>
      <c r="F427" s="147"/>
      <c r="G427" s="147"/>
    </row>
    <row r="428" spans="1:7">
      <c r="A428" s="115"/>
      <c r="B428" s="145"/>
      <c r="C428" s="117"/>
      <c r="D428" s="115"/>
      <c r="E428" s="146"/>
      <c r="F428" s="147"/>
      <c r="G428" s="147"/>
    </row>
    <row r="429" spans="1:7">
      <c r="A429" s="115"/>
      <c r="B429" s="145"/>
      <c r="C429" s="117"/>
      <c r="D429" s="115"/>
      <c r="E429" s="146"/>
      <c r="F429" s="147"/>
      <c r="G429" s="147"/>
    </row>
    <row r="430" spans="1:7">
      <c r="A430" s="115"/>
      <c r="B430" s="145"/>
      <c r="C430" s="117"/>
      <c r="D430" s="115"/>
      <c r="E430" s="146"/>
      <c r="F430" s="147"/>
      <c r="G430" s="147"/>
    </row>
    <row r="431" spans="1:7">
      <c r="A431" s="115"/>
      <c r="B431" s="145"/>
      <c r="C431" s="117"/>
      <c r="D431" s="115"/>
      <c r="E431" s="146"/>
      <c r="F431" s="147"/>
      <c r="G431" s="147"/>
    </row>
    <row r="432" spans="1:7">
      <c r="A432" s="115"/>
      <c r="B432" s="145"/>
      <c r="C432" s="117"/>
      <c r="D432" s="115"/>
      <c r="E432" s="146"/>
      <c r="F432" s="147"/>
      <c r="G432" s="147"/>
    </row>
    <row r="433" spans="1:7">
      <c r="A433" s="115"/>
      <c r="B433" s="145"/>
      <c r="C433" s="117"/>
      <c r="D433" s="115"/>
      <c r="E433" s="146"/>
      <c r="F433" s="147"/>
      <c r="G433" s="147"/>
    </row>
    <row r="434" spans="1:7">
      <c r="A434" s="115"/>
      <c r="B434" s="145"/>
      <c r="C434" s="117"/>
      <c r="D434" s="115"/>
      <c r="E434" s="146"/>
      <c r="F434" s="147"/>
      <c r="G434" s="147"/>
    </row>
    <row r="435" spans="1:7">
      <c r="A435" s="115"/>
      <c r="B435" s="145"/>
      <c r="C435" s="117"/>
      <c r="D435" s="115"/>
      <c r="E435" s="146"/>
      <c r="F435" s="147"/>
      <c r="G435" s="147"/>
    </row>
    <row r="436" spans="1:7">
      <c r="A436" s="115"/>
      <c r="B436" s="145"/>
      <c r="C436" s="117"/>
      <c r="D436" s="115"/>
      <c r="E436" s="146"/>
      <c r="F436" s="147"/>
      <c r="G436" s="147"/>
    </row>
    <row r="437" spans="1:7">
      <c r="A437" s="115"/>
      <c r="B437" s="145"/>
      <c r="C437" s="117"/>
      <c r="D437" s="115"/>
      <c r="E437" s="146"/>
      <c r="F437" s="147"/>
      <c r="G437" s="147"/>
    </row>
    <row r="438" spans="1:7">
      <c r="A438" s="115"/>
      <c r="B438" s="145"/>
      <c r="C438" s="117"/>
      <c r="D438" s="115"/>
      <c r="E438" s="146"/>
      <c r="F438" s="147"/>
      <c r="G438" s="147"/>
    </row>
    <row r="439" spans="1:7">
      <c r="A439" s="115"/>
      <c r="B439" s="145"/>
      <c r="C439" s="117"/>
      <c r="D439" s="115"/>
      <c r="E439" s="146"/>
      <c r="F439" s="147"/>
      <c r="G439" s="147"/>
    </row>
    <row r="440" spans="1:7">
      <c r="A440" s="115"/>
      <c r="B440" s="145"/>
      <c r="C440" s="117"/>
      <c r="D440" s="115"/>
      <c r="E440" s="146"/>
      <c r="F440" s="147"/>
      <c r="G440" s="147"/>
    </row>
    <row r="441" spans="1:7">
      <c r="A441" s="115"/>
      <c r="B441" s="145"/>
      <c r="C441" s="117"/>
      <c r="D441" s="115"/>
      <c r="E441" s="146"/>
      <c r="F441" s="147"/>
      <c r="G441" s="147"/>
    </row>
    <row r="442" spans="1:7">
      <c r="A442" s="115"/>
      <c r="B442" s="145"/>
      <c r="C442" s="117"/>
      <c r="D442" s="115"/>
      <c r="E442" s="146"/>
      <c r="F442" s="147"/>
      <c r="G442" s="147"/>
    </row>
    <row r="443" spans="1:7">
      <c r="A443" s="115"/>
      <c r="B443" s="145"/>
      <c r="C443" s="117"/>
      <c r="D443" s="115"/>
      <c r="E443" s="146"/>
      <c r="F443" s="147"/>
      <c r="G443" s="147"/>
    </row>
    <row r="444" spans="1:7">
      <c r="A444" s="115"/>
      <c r="B444" s="145"/>
      <c r="C444" s="117"/>
      <c r="D444" s="115"/>
      <c r="E444" s="146"/>
      <c r="F444" s="147"/>
      <c r="G444" s="147"/>
    </row>
    <row r="445" spans="1:7">
      <c r="A445" s="115"/>
      <c r="B445" s="145"/>
      <c r="C445" s="117"/>
      <c r="D445" s="115"/>
      <c r="E445" s="146"/>
      <c r="F445" s="147"/>
      <c r="G445" s="147"/>
    </row>
    <row r="446" spans="1:7">
      <c r="A446" s="115"/>
      <c r="B446" s="145"/>
      <c r="C446" s="117"/>
      <c r="D446" s="115"/>
      <c r="E446" s="146"/>
      <c r="F446" s="147"/>
      <c r="G446" s="147"/>
    </row>
    <row r="447" spans="1:7">
      <c r="A447" s="115"/>
      <c r="B447" s="145"/>
      <c r="C447" s="117"/>
      <c r="D447" s="115"/>
      <c r="E447" s="146"/>
      <c r="F447" s="147"/>
      <c r="G447" s="147"/>
    </row>
    <row r="448" spans="1:7">
      <c r="A448" s="115"/>
      <c r="B448" s="145"/>
      <c r="C448" s="117"/>
      <c r="D448" s="115"/>
      <c r="E448" s="146"/>
      <c r="F448" s="147"/>
      <c r="G448" s="147"/>
    </row>
    <row r="449" spans="1:7">
      <c r="A449" s="115"/>
      <c r="B449" s="145"/>
      <c r="C449" s="117"/>
      <c r="D449" s="115"/>
      <c r="E449" s="146"/>
      <c r="F449" s="147"/>
      <c r="G449" s="147"/>
    </row>
    <row r="450" spans="1:7">
      <c r="A450" s="115"/>
      <c r="B450" s="145"/>
      <c r="C450" s="117"/>
      <c r="D450" s="115"/>
      <c r="E450" s="146"/>
      <c r="F450" s="147"/>
      <c r="G450" s="147"/>
    </row>
    <row r="451" spans="1:7">
      <c r="A451" s="115"/>
      <c r="B451" s="145"/>
      <c r="C451" s="117"/>
      <c r="D451" s="115"/>
      <c r="E451" s="146"/>
      <c r="F451" s="147"/>
      <c r="G451" s="147"/>
    </row>
    <row r="452" spans="1:7">
      <c r="A452" s="115"/>
      <c r="B452" s="145"/>
      <c r="C452" s="117"/>
      <c r="D452" s="115"/>
      <c r="E452" s="146"/>
      <c r="F452" s="147"/>
      <c r="G452" s="147"/>
    </row>
    <row r="453" spans="1:7">
      <c r="A453" s="115"/>
      <c r="B453" s="145"/>
      <c r="C453" s="117"/>
      <c r="D453" s="115"/>
      <c r="E453" s="146"/>
      <c r="F453" s="147"/>
      <c r="G453" s="147"/>
    </row>
    <row r="454" spans="1:7">
      <c r="A454" s="115"/>
      <c r="B454" s="145"/>
      <c r="C454" s="117"/>
      <c r="D454" s="115"/>
      <c r="E454" s="146"/>
      <c r="F454" s="147"/>
      <c r="G454" s="147"/>
    </row>
    <row r="455" spans="1:7">
      <c r="A455" s="115"/>
      <c r="B455" s="145"/>
      <c r="C455" s="117"/>
      <c r="D455" s="115"/>
      <c r="E455" s="146"/>
      <c r="F455" s="147"/>
      <c r="G455" s="147"/>
    </row>
    <row r="456" spans="1:7">
      <c r="A456" s="115"/>
      <c r="B456" s="145"/>
      <c r="C456" s="117"/>
      <c r="D456" s="115"/>
      <c r="E456" s="146"/>
      <c r="F456" s="147"/>
      <c r="G456" s="147"/>
    </row>
    <row r="457" spans="1:7">
      <c r="A457" s="115"/>
      <c r="B457" s="145"/>
      <c r="C457" s="117"/>
      <c r="D457" s="115"/>
      <c r="E457" s="146"/>
      <c r="F457" s="147"/>
      <c r="G457" s="147"/>
    </row>
    <row r="458" spans="1:7">
      <c r="A458" s="115"/>
      <c r="B458" s="145"/>
      <c r="C458" s="117"/>
      <c r="D458" s="115"/>
      <c r="E458" s="146"/>
      <c r="F458" s="147"/>
      <c r="G458" s="147"/>
    </row>
    <row r="459" spans="1:7">
      <c r="A459" s="115"/>
      <c r="B459" s="145"/>
      <c r="C459" s="117"/>
      <c r="D459" s="115"/>
      <c r="E459" s="146"/>
      <c r="F459" s="147"/>
      <c r="G459" s="147"/>
    </row>
    <row r="460" spans="1:7">
      <c r="A460" s="115"/>
      <c r="B460" s="145"/>
      <c r="C460" s="117"/>
      <c r="D460" s="115"/>
      <c r="E460" s="146"/>
      <c r="F460" s="147"/>
      <c r="G460" s="147"/>
    </row>
    <row r="461" spans="1:7">
      <c r="A461" s="115"/>
      <c r="B461" s="145"/>
      <c r="C461" s="117"/>
      <c r="D461" s="115"/>
      <c r="E461" s="146"/>
      <c r="F461" s="147"/>
      <c r="G461" s="147"/>
    </row>
    <row r="462" spans="1:7">
      <c r="A462" s="115"/>
      <c r="B462" s="145"/>
      <c r="C462" s="117"/>
      <c r="D462" s="115"/>
      <c r="E462" s="146"/>
      <c r="F462" s="147"/>
      <c r="G462" s="147"/>
    </row>
    <row r="463" spans="1:7">
      <c r="A463" s="115"/>
      <c r="B463" s="145"/>
      <c r="C463" s="117"/>
      <c r="D463" s="115"/>
      <c r="E463" s="146"/>
      <c r="F463" s="147"/>
      <c r="G463" s="147"/>
    </row>
    <row r="464" spans="1:7">
      <c r="A464" s="115"/>
      <c r="B464" s="145"/>
      <c r="C464" s="117"/>
      <c r="D464" s="115"/>
      <c r="E464" s="146"/>
      <c r="F464" s="147"/>
      <c r="G464" s="147"/>
    </row>
    <row r="465" spans="1:7">
      <c r="A465" s="115"/>
      <c r="B465" s="145"/>
      <c r="C465" s="117"/>
      <c r="D465" s="115"/>
      <c r="E465" s="146"/>
      <c r="F465" s="147"/>
      <c r="G465" s="147"/>
    </row>
    <row r="466" spans="1:7">
      <c r="A466" s="115"/>
      <c r="B466" s="145"/>
      <c r="C466" s="117"/>
      <c r="D466" s="115"/>
      <c r="E466" s="146"/>
      <c r="F466" s="147"/>
      <c r="G466" s="147"/>
    </row>
    <row r="467" spans="1:7">
      <c r="A467" s="115"/>
      <c r="B467" s="145"/>
      <c r="C467" s="117"/>
      <c r="D467" s="115"/>
      <c r="E467" s="146"/>
      <c r="F467" s="147"/>
      <c r="G467" s="147"/>
    </row>
    <row r="468" spans="1:7">
      <c r="A468" s="115"/>
      <c r="B468" s="145"/>
      <c r="C468" s="117"/>
      <c r="D468" s="115"/>
      <c r="E468" s="146"/>
      <c r="F468" s="147"/>
      <c r="G468" s="147"/>
    </row>
    <row r="469" spans="1:7">
      <c r="A469" s="115"/>
      <c r="B469" s="145"/>
      <c r="C469" s="117"/>
      <c r="D469" s="115"/>
      <c r="E469" s="146"/>
      <c r="F469" s="147"/>
      <c r="G469" s="147"/>
    </row>
    <row r="470" spans="1:7">
      <c r="A470" s="115"/>
      <c r="B470" s="145"/>
      <c r="C470" s="117"/>
      <c r="D470" s="115"/>
      <c r="E470" s="146"/>
      <c r="F470" s="147"/>
      <c r="G470" s="147"/>
    </row>
    <row r="471" spans="1:7">
      <c r="A471" s="115"/>
      <c r="B471" s="145"/>
      <c r="C471" s="117"/>
      <c r="D471" s="115"/>
      <c r="E471" s="146"/>
      <c r="F471" s="147"/>
      <c r="G471" s="147"/>
    </row>
    <row r="472" spans="1:7">
      <c r="A472" s="115"/>
      <c r="B472" s="145"/>
      <c r="C472" s="117"/>
      <c r="D472" s="115"/>
      <c r="E472" s="146"/>
      <c r="F472" s="147"/>
      <c r="G472" s="147"/>
    </row>
    <row r="473" spans="1:7">
      <c r="A473" s="115"/>
      <c r="B473" s="145"/>
      <c r="C473" s="117"/>
      <c r="D473" s="115"/>
      <c r="E473" s="146"/>
      <c r="F473" s="147"/>
      <c r="G473" s="147"/>
    </row>
    <row r="474" spans="1:7">
      <c r="A474" s="115"/>
      <c r="B474" s="145"/>
      <c r="C474" s="117"/>
      <c r="D474" s="115"/>
      <c r="E474" s="146"/>
      <c r="F474" s="147"/>
      <c r="G474" s="147"/>
    </row>
    <row r="475" spans="1:7">
      <c r="A475" s="115"/>
      <c r="B475" s="145"/>
      <c r="C475" s="117"/>
      <c r="D475" s="115"/>
      <c r="E475" s="146"/>
      <c r="F475" s="147"/>
      <c r="G475" s="147"/>
    </row>
    <row r="476" spans="1:7">
      <c r="A476" s="115"/>
      <c r="B476" s="145"/>
      <c r="C476" s="117"/>
      <c r="D476" s="115"/>
      <c r="E476" s="146"/>
      <c r="F476" s="147"/>
      <c r="G476" s="147"/>
    </row>
    <row r="477" spans="1:7">
      <c r="A477" s="115"/>
      <c r="B477" s="145"/>
      <c r="C477" s="117"/>
      <c r="D477" s="115"/>
      <c r="E477" s="146"/>
      <c r="F477" s="147"/>
      <c r="G477" s="147"/>
    </row>
    <row r="478" spans="1:7">
      <c r="A478" s="115"/>
      <c r="B478" s="145"/>
      <c r="C478" s="117"/>
      <c r="D478" s="115"/>
      <c r="E478" s="146"/>
      <c r="F478" s="147"/>
      <c r="G478" s="147"/>
    </row>
    <row r="479" spans="1:7">
      <c r="A479" s="115"/>
      <c r="B479" s="145"/>
      <c r="C479" s="117"/>
      <c r="D479" s="115"/>
      <c r="E479" s="146"/>
      <c r="F479" s="147"/>
      <c r="G479" s="147"/>
    </row>
    <row r="480" spans="1:7">
      <c r="A480" s="115"/>
      <c r="B480" s="145"/>
      <c r="C480" s="117"/>
      <c r="D480" s="115"/>
      <c r="E480" s="146"/>
      <c r="F480" s="147"/>
      <c r="G480" s="147"/>
    </row>
    <row r="481" spans="1:7">
      <c r="A481" s="115"/>
      <c r="B481" s="145"/>
      <c r="C481" s="117"/>
      <c r="D481" s="115"/>
      <c r="E481" s="146"/>
      <c r="F481" s="147"/>
      <c r="G481" s="147"/>
    </row>
    <row r="482" spans="1:7">
      <c r="A482" s="115"/>
      <c r="B482" s="145"/>
      <c r="C482" s="117"/>
      <c r="D482" s="115"/>
      <c r="E482" s="146"/>
      <c r="F482" s="147"/>
      <c r="G482" s="147"/>
    </row>
    <row r="483" spans="1:7">
      <c r="A483" s="115"/>
      <c r="B483" s="145"/>
      <c r="C483" s="117"/>
      <c r="D483" s="115"/>
      <c r="E483" s="146"/>
      <c r="F483" s="147"/>
      <c r="G483" s="147"/>
    </row>
    <row r="484" spans="1:7">
      <c r="A484" s="115"/>
      <c r="B484" s="145"/>
      <c r="C484" s="117"/>
      <c r="D484" s="115"/>
      <c r="E484" s="146"/>
      <c r="F484" s="147"/>
      <c r="G484" s="147"/>
    </row>
    <row r="485" spans="1:7">
      <c r="A485" s="115"/>
      <c r="B485" s="145"/>
      <c r="C485" s="117"/>
      <c r="D485" s="115"/>
      <c r="E485" s="146"/>
      <c r="F485" s="147"/>
      <c r="G485" s="147"/>
    </row>
    <row r="486" spans="1:7">
      <c r="A486" s="115"/>
      <c r="B486" s="145"/>
      <c r="C486" s="117"/>
      <c r="D486" s="115"/>
      <c r="E486" s="146"/>
      <c r="F486" s="147"/>
      <c r="G486" s="147"/>
    </row>
    <row r="487" spans="1:7">
      <c r="A487" s="115"/>
      <c r="B487" s="145"/>
      <c r="C487" s="117"/>
      <c r="D487" s="115"/>
      <c r="E487" s="146"/>
      <c r="F487" s="147"/>
      <c r="G487" s="147"/>
    </row>
    <row r="488" spans="1:7">
      <c r="A488" s="115"/>
      <c r="B488" s="145"/>
      <c r="C488" s="117"/>
      <c r="D488" s="115"/>
      <c r="E488" s="146"/>
      <c r="F488" s="147"/>
      <c r="G488" s="147"/>
    </row>
    <row r="489" spans="1:7">
      <c r="A489" s="115"/>
      <c r="B489" s="145"/>
      <c r="C489" s="117"/>
      <c r="D489" s="115"/>
      <c r="E489" s="146"/>
      <c r="F489" s="147"/>
      <c r="G489" s="147"/>
    </row>
    <row r="490" spans="1:7">
      <c r="A490" s="115"/>
      <c r="B490" s="145"/>
      <c r="C490" s="117"/>
      <c r="D490" s="115"/>
      <c r="E490" s="146"/>
      <c r="F490" s="147"/>
      <c r="G490" s="147"/>
    </row>
    <row r="491" spans="1:7">
      <c r="A491" s="115"/>
      <c r="B491" s="145"/>
      <c r="C491" s="117"/>
      <c r="D491" s="115"/>
      <c r="E491" s="146"/>
      <c r="F491" s="147"/>
      <c r="G491" s="147"/>
    </row>
    <row r="492" spans="1:7">
      <c r="A492" s="115"/>
      <c r="B492" s="145"/>
      <c r="C492" s="117"/>
      <c r="D492" s="115"/>
      <c r="E492" s="146"/>
      <c r="F492" s="147"/>
      <c r="G492" s="147"/>
    </row>
    <row r="493" spans="1:7">
      <c r="A493" s="115"/>
      <c r="B493" s="145"/>
      <c r="C493" s="117"/>
      <c r="D493" s="115"/>
      <c r="E493" s="146"/>
      <c r="F493" s="147"/>
      <c r="G493" s="147"/>
    </row>
    <row r="494" spans="1:7">
      <c r="A494" s="115"/>
      <c r="B494" s="145"/>
      <c r="C494" s="117"/>
      <c r="D494" s="115"/>
      <c r="E494" s="146"/>
      <c r="F494" s="147"/>
      <c r="G494" s="147"/>
    </row>
    <row r="495" spans="1:7">
      <c r="A495" s="115"/>
      <c r="B495" s="145"/>
      <c r="C495" s="117"/>
      <c r="D495" s="115"/>
      <c r="E495" s="146"/>
      <c r="F495" s="147"/>
      <c r="G495" s="147"/>
    </row>
    <row r="496" spans="1:7">
      <c r="A496" s="115"/>
      <c r="B496" s="145"/>
      <c r="C496" s="117"/>
      <c r="D496" s="115"/>
      <c r="E496" s="146"/>
      <c r="F496" s="147"/>
      <c r="G496" s="147"/>
    </row>
    <row r="497" spans="1:7">
      <c r="A497" s="115"/>
      <c r="B497" s="145"/>
      <c r="C497" s="117"/>
      <c r="D497" s="115"/>
      <c r="E497" s="146"/>
      <c r="F497" s="147"/>
      <c r="G497" s="147"/>
    </row>
    <row r="498" spans="1:7">
      <c r="A498" s="115"/>
      <c r="B498" s="145"/>
      <c r="C498" s="117"/>
      <c r="D498" s="115"/>
      <c r="E498" s="146"/>
      <c r="F498" s="147"/>
      <c r="G498" s="147"/>
    </row>
    <row r="499" spans="1:7">
      <c r="A499" s="115"/>
      <c r="B499" s="145"/>
      <c r="C499" s="117"/>
      <c r="D499" s="115"/>
      <c r="E499" s="146"/>
      <c r="F499" s="147"/>
      <c r="G499" s="147"/>
    </row>
    <row r="500" spans="1:7">
      <c r="A500" s="115"/>
      <c r="B500" s="145"/>
      <c r="C500" s="117"/>
      <c r="D500" s="115"/>
      <c r="E500" s="146"/>
      <c r="F500" s="147"/>
      <c r="G500" s="147"/>
    </row>
    <row r="501" spans="1:7">
      <c r="A501" s="115"/>
      <c r="B501" s="145"/>
      <c r="C501" s="117"/>
      <c r="D501" s="115"/>
      <c r="E501" s="146"/>
      <c r="F501" s="147"/>
      <c r="G501" s="147"/>
    </row>
    <row r="502" spans="1:7">
      <c r="A502" s="115"/>
      <c r="B502" s="145"/>
      <c r="C502" s="117"/>
      <c r="D502" s="115"/>
      <c r="E502" s="146"/>
      <c r="F502" s="147"/>
      <c r="G502" s="147"/>
    </row>
    <row r="503" spans="1:7">
      <c r="A503" s="115"/>
      <c r="B503" s="145"/>
      <c r="C503" s="117"/>
      <c r="D503" s="115"/>
      <c r="E503" s="146"/>
      <c r="F503" s="147"/>
      <c r="G503" s="147"/>
    </row>
    <row r="504" spans="1:7">
      <c r="A504" s="115"/>
      <c r="B504" s="145"/>
      <c r="C504" s="117"/>
      <c r="D504" s="115"/>
      <c r="E504" s="146"/>
      <c r="F504" s="147"/>
      <c r="G504" s="147"/>
    </row>
    <row r="505" spans="1:7">
      <c r="A505" s="115"/>
      <c r="B505" s="145"/>
      <c r="C505" s="117"/>
      <c r="D505" s="115"/>
      <c r="E505" s="146"/>
      <c r="F505" s="147"/>
      <c r="G505" s="147"/>
    </row>
    <row r="506" spans="1:7">
      <c r="A506" s="115"/>
      <c r="B506" s="145"/>
      <c r="C506" s="117"/>
      <c r="D506" s="115"/>
      <c r="E506" s="146"/>
      <c r="F506" s="147"/>
      <c r="G506" s="147"/>
    </row>
    <row r="507" spans="1:7">
      <c r="A507" s="115"/>
      <c r="B507" s="145"/>
      <c r="C507" s="117"/>
      <c r="D507" s="115"/>
      <c r="E507" s="146"/>
      <c r="F507" s="147"/>
      <c r="G507" s="147"/>
    </row>
    <row r="508" spans="1:7">
      <c r="A508" s="115"/>
      <c r="B508" s="145"/>
      <c r="C508" s="117"/>
      <c r="D508" s="115"/>
      <c r="E508" s="146"/>
      <c r="F508" s="147"/>
      <c r="G508" s="147"/>
    </row>
    <row r="509" spans="1:7">
      <c r="A509" s="115"/>
      <c r="B509" s="145"/>
      <c r="C509" s="117"/>
      <c r="D509" s="115"/>
      <c r="E509" s="146"/>
      <c r="F509" s="147"/>
      <c r="G509" s="147"/>
    </row>
    <row r="510" spans="1:7">
      <c r="A510" s="115"/>
      <c r="B510" s="145"/>
      <c r="C510" s="117"/>
      <c r="D510" s="115"/>
      <c r="E510" s="146"/>
      <c r="F510" s="147"/>
      <c r="G510" s="147"/>
    </row>
    <row r="511" spans="1:7">
      <c r="A511" s="115"/>
      <c r="B511" s="145"/>
      <c r="C511" s="117"/>
      <c r="D511" s="115"/>
      <c r="E511" s="146"/>
      <c r="F511" s="147"/>
      <c r="G511" s="147"/>
    </row>
    <row r="512" spans="1:7">
      <c r="A512" s="115"/>
      <c r="B512" s="145"/>
      <c r="C512" s="117"/>
      <c r="D512" s="115"/>
      <c r="E512" s="146"/>
      <c r="F512" s="147"/>
      <c r="G512" s="147"/>
    </row>
    <row r="513" spans="1:7">
      <c r="A513" s="115"/>
      <c r="B513" s="145"/>
      <c r="C513" s="117"/>
      <c r="D513" s="115"/>
      <c r="E513" s="146"/>
      <c r="F513" s="147"/>
      <c r="G513" s="147"/>
    </row>
    <row r="514" spans="1:7">
      <c r="A514" s="115"/>
      <c r="B514" s="145"/>
      <c r="C514" s="117"/>
      <c r="D514" s="115"/>
      <c r="E514" s="146"/>
      <c r="F514" s="147"/>
      <c r="G514" s="147"/>
    </row>
    <row r="515" spans="1:7">
      <c r="A515" s="115"/>
      <c r="B515" s="145"/>
      <c r="C515" s="117"/>
      <c r="D515" s="115"/>
      <c r="E515" s="146"/>
      <c r="F515" s="147"/>
      <c r="G515" s="147"/>
    </row>
    <row r="516" spans="1:7">
      <c r="A516" s="115"/>
      <c r="B516" s="145"/>
      <c r="C516" s="117"/>
      <c r="D516" s="115"/>
      <c r="E516" s="146"/>
      <c r="F516" s="147"/>
      <c r="G516" s="147"/>
    </row>
    <row r="517" spans="1:7">
      <c r="A517" s="115"/>
      <c r="B517" s="145"/>
      <c r="C517" s="117"/>
      <c r="D517" s="115"/>
      <c r="E517" s="146"/>
      <c r="F517" s="147"/>
      <c r="G517" s="147"/>
    </row>
    <row r="518" spans="1:7">
      <c r="A518" s="115"/>
      <c r="B518" s="145"/>
      <c r="C518" s="117"/>
      <c r="D518" s="115"/>
      <c r="E518" s="146"/>
      <c r="F518" s="147"/>
      <c r="G518" s="147"/>
    </row>
    <row r="519" spans="1:7">
      <c r="A519" s="115"/>
      <c r="B519" s="145"/>
      <c r="C519" s="117"/>
      <c r="D519" s="115"/>
      <c r="E519" s="146"/>
      <c r="F519" s="147"/>
      <c r="G519" s="147"/>
    </row>
    <row r="520" spans="1:7">
      <c r="A520" s="115"/>
      <c r="B520" s="145"/>
      <c r="C520" s="117"/>
      <c r="D520" s="115"/>
      <c r="E520" s="146"/>
      <c r="F520" s="147"/>
      <c r="G520" s="147"/>
    </row>
    <row r="521" spans="1:7">
      <c r="A521" s="115"/>
      <c r="B521" s="145"/>
      <c r="C521" s="117"/>
      <c r="D521" s="115"/>
      <c r="E521" s="146"/>
      <c r="F521" s="147"/>
      <c r="G521" s="147"/>
    </row>
    <row r="522" spans="1:7">
      <c r="A522" s="115"/>
      <c r="B522" s="145"/>
      <c r="C522" s="117"/>
      <c r="D522" s="115"/>
      <c r="E522" s="146"/>
      <c r="F522" s="147"/>
      <c r="G522" s="147"/>
    </row>
    <row r="523" spans="1:7">
      <c r="A523" s="115"/>
      <c r="B523" s="145"/>
      <c r="C523" s="117"/>
      <c r="D523" s="115"/>
      <c r="E523" s="146"/>
      <c r="F523" s="147"/>
      <c r="G523" s="147"/>
    </row>
    <row r="524" spans="1:7">
      <c r="A524" s="115"/>
      <c r="B524" s="145"/>
      <c r="C524" s="117"/>
      <c r="D524" s="115"/>
      <c r="E524" s="146"/>
      <c r="F524" s="147"/>
      <c r="G524" s="147"/>
    </row>
    <row r="525" spans="1:7">
      <c r="A525" s="115"/>
      <c r="B525" s="145"/>
      <c r="C525" s="117"/>
      <c r="D525" s="115"/>
      <c r="E525" s="146"/>
      <c r="F525" s="147"/>
      <c r="G525" s="147"/>
    </row>
    <row r="526" spans="1:7">
      <c r="A526" s="115"/>
      <c r="B526" s="145"/>
      <c r="C526" s="117"/>
      <c r="D526" s="115"/>
      <c r="E526" s="146"/>
      <c r="F526" s="147"/>
      <c r="G526" s="147"/>
    </row>
    <row r="527" spans="1:7">
      <c r="A527" s="115"/>
      <c r="B527" s="145"/>
      <c r="C527" s="117"/>
      <c r="D527" s="115"/>
      <c r="E527" s="146"/>
      <c r="F527" s="147"/>
      <c r="G527" s="147"/>
    </row>
    <row r="528" spans="1:7">
      <c r="A528" s="115"/>
      <c r="B528" s="145"/>
      <c r="C528" s="117"/>
      <c r="D528" s="115"/>
      <c r="E528" s="146"/>
      <c r="F528" s="147"/>
      <c r="G528" s="147"/>
    </row>
    <row r="529" spans="1:7">
      <c r="A529" s="115"/>
      <c r="B529" s="145"/>
      <c r="C529" s="117"/>
      <c r="D529" s="115"/>
      <c r="E529" s="146"/>
      <c r="F529" s="147"/>
      <c r="G529" s="147"/>
    </row>
    <row r="530" spans="1:7">
      <c r="A530" s="115"/>
      <c r="B530" s="145"/>
      <c r="C530" s="117"/>
      <c r="D530" s="115"/>
      <c r="E530" s="146"/>
      <c r="F530" s="147"/>
      <c r="G530" s="147"/>
    </row>
    <row r="531" spans="1:7">
      <c r="A531" s="115"/>
      <c r="B531" s="145"/>
      <c r="C531" s="117"/>
      <c r="D531" s="115"/>
      <c r="E531" s="146"/>
      <c r="F531" s="147"/>
      <c r="G531" s="147"/>
    </row>
    <row r="532" spans="1:7">
      <c r="A532" s="115"/>
      <c r="B532" s="145"/>
      <c r="C532" s="117"/>
      <c r="D532" s="115"/>
      <c r="E532" s="146"/>
      <c r="F532" s="147"/>
      <c r="G532" s="147"/>
    </row>
    <row r="533" spans="1:7">
      <c r="A533" s="115"/>
      <c r="B533" s="145"/>
      <c r="C533" s="117"/>
      <c r="D533" s="115"/>
      <c r="E533" s="146"/>
      <c r="F533" s="147"/>
      <c r="G533" s="147"/>
    </row>
    <row r="534" spans="1:7">
      <c r="A534" s="115"/>
      <c r="B534" s="145"/>
      <c r="C534" s="117"/>
      <c r="D534" s="115"/>
      <c r="E534" s="146"/>
      <c r="F534" s="147"/>
      <c r="G534" s="147"/>
    </row>
    <row r="535" spans="1:7">
      <c r="A535" s="115"/>
      <c r="B535" s="145"/>
      <c r="C535" s="117"/>
      <c r="D535" s="115"/>
      <c r="E535" s="146"/>
      <c r="F535" s="147"/>
      <c r="G535" s="147"/>
    </row>
    <row r="536" spans="1:7">
      <c r="A536" s="115"/>
      <c r="B536" s="145"/>
      <c r="C536" s="117"/>
      <c r="D536" s="115"/>
      <c r="E536" s="146"/>
      <c r="F536" s="147"/>
      <c r="G536" s="147"/>
    </row>
    <row r="537" spans="1:7">
      <c r="A537" s="115"/>
      <c r="B537" s="145"/>
      <c r="C537" s="117"/>
      <c r="D537" s="115"/>
      <c r="E537" s="146"/>
      <c r="F537" s="147"/>
      <c r="G537" s="147"/>
    </row>
    <row r="538" spans="1:7">
      <c r="A538" s="115"/>
      <c r="B538" s="145"/>
      <c r="C538" s="117"/>
      <c r="D538" s="115"/>
      <c r="E538" s="146"/>
      <c r="F538" s="147"/>
      <c r="G538" s="147"/>
    </row>
    <row r="539" spans="1:7">
      <c r="A539" s="115"/>
      <c r="B539" s="145"/>
      <c r="C539" s="117"/>
      <c r="D539" s="115"/>
      <c r="E539" s="146"/>
      <c r="F539" s="147"/>
      <c r="G539" s="147"/>
    </row>
    <row r="540" spans="1:7">
      <c r="A540" s="115"/>
      <c r="B540" s="145"/>
      <c r="C540" s="117"/>
      <c r="D540" s="115"/>
      <c r="E540" s="146"/>
      <c r="F540" s="147"/>
      <c r="G540" s="147"/>
    </row>
    <row r="541" spans="1:7">
      <c r="A541" s="115"/>
      <c r="B541" s="145"/>
      <c r="C541" s="117"/>
      <c r="D541" s="115"/>
      <c r="E541" s="146"/>
      <c r="F541" s="147"/>
      <c r="G541" s="147"/>
    </row>
    <row r="542" spans="1:7">
      <c r="A542" s="115"/>
      <c r="B542" s="145"/>
      <c r="C542" s="117"/>
      <c r="D542" s="115"/>
      <c r="E542" s="146"/>
      <c r="F542" s="147"/>
      <c r="G542" s="147"/>
    </row>
    <row r="543" spans="1:7">
      <c r="A543" s="115"/>
      <c r="B543" s="145"/>
      <c r="C543" s="117"/>
      <c r="D543" s="115"/>
      <c r="E543" s="146"/>
      <c r="F543" s="147"/>
      <c r="G543" s="147"/>
    </row>
    <row r="544" spans="1:7">
      <c r="A544" s="115"/>
      <c r="B544" s="145"/>
      <c r="C544" s="117"/>
      <c r="D544" s="115"/>
      <c r="E544" s="146"/>
      <c r="F544" s="147"/>
      <c r="G544" s="147"/>
    </row>
    <row r="545" spans="1:7">
      <c r="A545" s="115"/>
      <c r="B545" s="145"/>
      <c r="C545" s="117"/>
      <c r="D545" s="115"/>
      <c r="E545" s="146"/>
      <c r="F545" s="147"/>
      <c r="G545" s="147"/>
    </row>
    <row r="546" spans="1:7">
      <c r="A546" s="115"/>
      <c r="B546" s="145"/>
      <c r="C546" s="117"/>
      <c r="D546" s="115"/>
      <c r="E546" s="146"/>
      <c r="F546" s="147"/>
      <c r="G546" s="147"/>
    </row>
    <row r="547" spans="1:7">
      <c r="A547" s="115"/>
      <c r="B547" s="145"/>
      <c r="C547" s="117"/>
      <c r="D547" s="115"/>
      <c r="E547" s="146"/>
      <c r="F547" s="147"/>
      <c r="G547" s="147"/>
    </row>
    <row r="548" spans="1:7">
      <c r="A548" s="115"/>
      <c r="B548" s="145"/>
      <c r="C548" s="117"/>
      <c r="D548" s="115"/>
      <c r="E548" s="146"/>
      <c r="F548" s="147"/>
      <c r="G548" s="147"/>
    </row>
    <row r="549" spans="1:7">
      <c r="A549" s="115"/>
      <c r="B549" s="145"/>
      <c r="C549" s="117"/>
      <c r="D549" s="115"/>
      <c r="E549" s="146"/>
      <c r="F549" s="147"/>
      <c r="G549" s="147"/>
    </row>
    <row r="550" spans="1:7">
      <c r="A550" s="115"/>
      <c r="B550" s="145"/>
      <c r="C550" s="117"/>
      <c r="D550" s="115"/>
      <c r="E550" s="146"/>
      <c r="F550" s="147"/>
      <c r="G550" s="147"/>
    </row>
    <row r="551" spans="1:7">
      <c r="A551" s="115"/>
      <c r="B551" s="145"/>
      <c r="C551" s="117"/>
      <c r="D551" s="115"/>
      <c r="E551" s="146"/>
      <c r="F551" s="147"/>
      <c r="G551" s="147"/>
    </row>
    <row r="552" spans="1:7">
      <c r="A552" s="115"/>
      <c r="B552" s="145"/>
      <c r="C552" s="117"/>
      <c r="D552" s="115"/>
      <c r="E552" s="146"/>
      <c r="F552" s="147"/>
      <c r="G552" s="147"/>
    </row>
    <row r="553" spans="1:7">
      <c r="A553" s="115"/>
      <c r="B553" s="145"/>
      <c r="C553" s="117"/>
      <c r="D553" s="115"/>
      <c r="E553" s="146"/>
      <c r="F553" s="147"/>
      <c r="G553" s="147"/>
    </row>
    <row r="554" spans="1:7">
      <c r="A554" s="115"/>
      <c r="B554" s="145"/>
      <c r="C554" s="117"/>
      <c r="D554" s="115"/>
      <c r="E554" s="146"/>
      <c r="F554" s="147"/>
      <c r="G554" s="147"/>
    </row>
    <row r="555" spans="1:7">
      <c r="A555" s="115"/>
      <c r="B555" s="145"/>
      <c r="C555" s="117"/>
      <c r="D555" s="115"/>
      <c r="E555" s="146"/>
      <c r="F555" s="147"/>
      <c r="G555" s="147"/>
    </row>
    <row r="556" spans="1:7">
      <c r="A556" s="115"/>
      <c r="B556" s="145"/>
      <c r="C556" s="117"/>
      <c r="D556" s="115"/>
      <c r="E556" s="146"/>
      <c r="F556" s="147"/>
      <c r="G556" s="147"/>
    </row>
    <row r="557" spans="1:7">
      <c r="A557" s="115"/>
      <c r="B557" s="145"/>
      <c r="C557" s="117"/>
      <c r="D557" s="115"/>
      <c r="E557" s="146"/>
      <c r="F557" s="147"/>
      <c r="G557" s="147"/>
    </row>
    <row r="558" spans="1:7">
      <c r="A558" s="115"/>
      <c r="B558" s="145"/>
      <c r="C558" s="117"/>
      <c r="D558" s="115"/>
      <c r="E558" s="146"/>
      <c r="F558" s="147"/>
      <c r="G558" s="147"/>
    </row>
    <row r="559" spans="1:7">
      <c r="A559" s="115"/>
      <c r="B559" s="145"/>
      <c r="C559" s="117"/>
      <c r="D559" s="115"/>
      <c r="E559" s="146"/>
      <c r="F559" s="147"/>
      <c r="G559" s="147"/>
    </row>
    <row r="560" spans="1:7">
      <c r="A560" s="115"/>
      <c r="B560" s="145"/>
      <c r="C560" s="117"/>
      <c r="D560" s="115"/>
      <c r="E560" s="146"/>
      <c r="F560" s="147"/>
      <c r="G560" s="147"/>
    </row>
    <row r="561" spans="1:7">
      <c r="A561" s="115"/>
      <c r="B561" s="145"/>
      <c r="C561" s="117"/>
      <c r="D561" s="115"/>
      <c r="E561" s="146"/>
      <c r="F561" s="147"/>
      <c r="G561" s="147"/>
    </row>
    <row r="562" spans="1:7">
      <c r="A562" s="115"/>
      <c r="B562" s="145"/>
      <c r="C562" s="117"/>
      <c r="D562" s="115"/>
      <c r="E562" s="146"/>
      <c r="F562" s="147"/>
      <c r="G562" s="147"/>
    </row>
    <row r="563" spans="1:7">
      <c r="A563" s="115"/>
      <c r="B563" s="145"/>
      <c r="C563" s="117"/>
      <c r="D563" s="115"/>
      <c r="E563" s="146"/>
      <c r="F563" s="147"/>
      <c r="G563" s="147"/>
    </row>
    <row r="564" spans="1:7">
      <c r="A564" s="115"/>
      <c r="B564" s="145"/>
      <c r="C564" s="117"/>
      <c r="D564" s="115"/>
      <c r="E564" s="146"/>
      <c r="F564" s="147"/>
      <c r="G564" s="147"/>
    </row>
    <row r="565" spans="1:7">
      <c r="A565" s="115"/>
      <c r="B565" s="145"/>
      <c r="C565" s="117"/>
      <c r="D565" s="115"/>
      <c r="E565" s="146"/>
      <c r="F565" s="147"/>
      <c r="G565" s="147"/>
    </row>
    <row r="566" spans="1:7">
      <c r="A566" s="115"/>
      <c r="B566" s="145"/>
      <c r="C566" s="117"/>
      <c r="D566" s="115"/>
      <c r="E566" s="146"/>
      <c r="F566" s="147"/>
      <c r="G566" s="147"/>
    </row>
    <row r="567" spans="1:7">
      <c r="A567" s="115"/>
      <c r="B567" s="145"/>
      <c r="C567" s="117"/>
      <c r="D567" s="115"/>
      <c r="E567" s="146"/>
      <c r="F567" s="147"/>
      <c r="G567" s="147"/>
    </row>
    <row r="568" spans="1:7">
      <c r="A568" s="115"/>
      <c r="B568" s="145"/>
      <c r="C568" s="117"/>
      <c r="D568" s="115"/>
      <c r="E568" s="146"/>
      <c r="F568" s="147"/>
      <c r="G568" s="147"/>
    </row>
    <row r="569" spans="1:7">
      <c r="A569" s="115"/>
      <c r="B569" s="145"/>
      <c r="C569" s="117"/>
      <c r="D569" s="115"/>
      <c r="E569" s="146"/>
      <c r="F569" s="147"/>
      <c r="G569" s="147"/>
    </row>
    <row r="570" spans="1:7">
      <c r="A570" s="115"/>
      <c r="B570" s="145"/>
      <c r="C570" s="117"/>
      <c r="D570" s="115"/>
      <c r="E570" s="146"/>
      <c r="F570" s="147"/>
      <c r="G570" s="147"/>
    </row>
    <row r="571" spans="1:7">
      <c r="A571" s="115"/>
      <c r="B571" s="145"/>
      <c r="C571" s="117"/>
      <c r="D571" s="115"/>
      <c r="E571" s="146"/>
      <c r="F571" s="147"/>
      <c r="G571" s="147"/>
    </row>
    <row r="572" spans="1:7">
      <c r="A572" s="115"/>
      <c r="B572" s="145"/>
      <c r="C572" s="117"/>
      <c r="D572" s="115"/>
      <c r="E572" s="146"/>
      <c r="F572" s="147"/>
      <c r="G572" s="147"/>
    </row>
    <row r="573" spans="1:7">
      <c r="A573" s="115"/>
      <c r="B573" s="145"/>
      <c r="C573" s="117"/>
      <c r="D573" s="115"/>
      <c r="E573" s="146"/>
      <c r="F573" s="147"/>
      <c r="G573" s="147"/>
    </row>
    <row r="574" spans="1:7">
      <c r="A574" s="115"/>
      <c r="B574" s="145"/>
      <c r="C574" s="117"/>
      <c r="D574" s="115"/>
      <c r="E574" s="146"/>
      <c r="F574" s="147"/>
      <c r="G574" s="147"/>
    </row>
    <row r="575" spans="1:7">
      <c r="A575" s="115"/>
      <c r="B575" s="145"/>
      <c r="C575" s="117"/>
      <c r="D575" s="115"/>
      <c r="E575" s="146"/>
      <c r="F575" s="147"/>
      <c r="G575" s="147"/>
    </row>
    <row r="576" spans="1:7">
      <c r="A576" s="115"/>
      <c r="B576" s="145"/>
      <c r="C576" s="117"/>
      <c r="D576" s="115"/>
      <c r="E576" s="146"/>
      <c r="F576" s="147"/>
      <c r="G576" s="147"/>
    </row>
    <row r="577" spans="1:7">
      <c r="A577" s="115"/>
      <c r="B577" s="145"/>
      <c r="C577" s="117"/>
      <c r="D577" s="115"/>
      <c r="E577" s="146"/>
      <c r="F577" s="147"/>
      <c r="G577" s="147"/>
    </row>
    <row r="578" spans="1:7">
      <c r="A578" s="115"/>
      <c r="B578" s="145"/>
      <c r="C578" s="117"/>
      <c r="D578" s="115"/>
      <c r="E578" s="146"/>
      <c r="F578" s="147"/>
      <c r="G578" s="147"/>
    </row>
    <row r="579" spans="1:7">
      <c r="A579" s="115"/>
      <c r="B579" s="145"/>
      <c r="C579" s="117"/>
      <c r="D579" s="115"/>
      <c r="E579" s="146"/>
      <c r="F579" s="147"/>
      <c r="G579" s="147"/>
    </row>
    <row r="580" spans="1:7">
      <c r="A580" s="115"/>
      <c r="B580" s="145"/>
      <c r="C580" s="117"/>
      <c r="D580" s="115"/>
      <c r="E580" s="146"/>
      <c r="F580" s="147"/>
      <c r="G580" s="147"/>
    </row>
    <row r="581" spans="1:7">
      <c r="A581" s="115"/>
      <c r="B581" s="145"/>
      <c r="C581" s="117"/>
      <c r="D581" s="115"/>
      <c r="E581" s="146"/>
      <c r="F581" s="147"/>
      <c r="G581" s="147"/>
    </row>
    <row r="582" spans="1:7">
      <c r="A582" s="115"/>
      <c r="B582" s="145"/>
      <c r="C582" s="117"/>
      <c r="D582" s="115"/>
      <c r="E582" s="146"/>
      <c r="F582" s="147"/>
      <c r="G582" s="147"/>
    </row>
    <row r="583" spans="1:7">
      <c r="A583" s="115"/>
      <c r="B583" s="145"/>
      <c r="C583" s="117"/>
      <c r="D583" s="115"/>
      <c r="E583" s="146"/>
      <c r="F583" s="147"/>
      <c r="G583" s="147"/>
    </row>
    <row r="584" spans="1:7">
      <c r="A584" s="115"/>
      <c r="B584" s="145"/>
      <c r="C584" s="117"/>
      <c r="D584" s="115"/>
      <c r="E584" s="146"/>
      <c r="F584" s="147"/>
      <c r="G584" s="147"/>
    </row>
    <row r="585" spans="1:7">
      <c r="A585" s="115"/>
      <c r="B585" s="145"/>
      <c r="C585" s="117"/>
      <c r="D585" s="115"/>
      <c r="E585" s="146"/>
      <c r="F585" s="147"/>
      <c r="G585" s="147"/>
    </row>
    <row r="586" spans="1:7">
      <c r="A586" s="115"/>
      <c r="B586" s="145"/>
      <c r="C586" s="117"/>
      <c r="D586" s="115"/>
      <c r="E586" s="146"/>
      <c r="F586" s="147"/>
      <c r="G586" s="147"/>
    </row>
    <row r="587" spans="1:7">
      <c r="A587" s="115"/>
      <c r="B587" s="145"/>
      <c r="C587" s="117"/>
      <c r="D587" s="115"/>
      <c r="E587" s="146"/>
      <c r="F587" s="147"/>
      <c r="G587" s="147"/>
    </row>
    <row r="588" spans="1:7">
      <c r="A588" s="115"/>
      <c r="B588" s="145"/>
      <c r="C588" s="117"/>
      <c r="D588" s="115"/>
      <c r="E588" s="146"/>
      <c r="F588" s="147"/>
      <c r="G588" s="147"/>
    </row>
    <row r="589" spans="1:7">
      <c r="A589" s="115"/>
      <c r="B589" s="145"/>
      <c r="C589" s="117"/>
      <c r="D589" s="115"/>
      <c r="E589" s="146"/>
      <c r="F589" s="147"/>
      <c r="G589" s="147"/>
    </row>
    <row r="590" spans="1:7">
      <c r="A590" s="115"/>
      <c r="B590" s="145"/>
      <c r="C590" s="117"/>
      <c r="D590" s="115"/>
      <c r="E590" s="146"/>
      <c r="F590" s="147"/>
      <c r="G590" s="147"/>
    </row>
    <row r="591" spans="1:7">
      <c r="A591" s="115"/>
      <c r="B591" s="145"/>
      <c r="C591" s="117"/>
      <c r="D591" s="115"/>
      <c r="E591" s="146"/>
      <c r="F591" s="147"/>
      <c r="G591" s="147"/>
    </row>
    <row r="592" spans="1:7">
      <c r="A592" s="115"/>
      <c r="B592" s="145"/>
      <c r="C592" s="117"/>
      <c r="D592" s="115"/>
      <c r="E592" s="146"/>
      <c r="F592" s="147"/>
      <c r="G592" s="147"/>
    </row>
    <row r="593" spans="1:7">
      <c r="A593" s="115"/>
      <c r="B593" s="145"/>
      <c r="C593" s="117"/>
      <c r="D593" s="115"/>
      <c r="E593" s="146"/>
      <c r="F593" s="147"/>
      <c r="G593" s="147"/>
    </row>
    <row r="594" spans="1:7">
      <c r="A594" s="115"/>
      <c r="B594" s="145"/>
      <c r="C594" s="117"/>
      <c r="D594" s="115"/>
      <c r="E594" s="146"/>
      <c r="F594" s="147"/>
      <c r="G594" s="147"/>
    </row>
    <row r="595" spans="1:7">
      <c r="A595" s="115"/>
      <c r="B595" s="145"/>
      <c r="C595" s="117"/>
      <c r="D595" s="115"/>
      <c r="E595" s="146"/>
      <c r="F595" s="147"/>
      <c r="G595" s="147"/>
    </row>
    <row r="596" spans="1:7">
      <c r="A596" s="115"/>
      <c r="B596" s="145"/>
      <c r="C596" s="117"/>
      <c r="D596" s="115"/>
      <c r="E596" s="146"/>
      <c r="F596" s="147"/>
      <c r="G596" s="147"/>
    </row>
    <row r="597" spans="1:7">
      <c r="A597" s="115"/>
      <c r="B597" s="145"/>
      <c r="C597" s="117"/>
      <c r="D597" s="115"/>
      <c r="E597" s="146"/>
      <c r="F597" s="147"/>
      <c r="G597" s="147"/>
    </row>
    <row r="598" spans="1:7">
      <c r="A598" s="115"/>
      <c r="B598" s="145"/>
      <c r="C598" s="117"/>
      <c r="D598" s="115"/>
      <c r="E598" s="146"/>
      <c r="F598" s="147"/>
      <c r="G598" s="147"/>
    </row>
    <row r="599" spans="1:7">
      <c r="A599" s="115"/>
      <c r="B599" s="145"/>
      <c r="C599" s="117"/>
      <c r="D599" s="115"/>
      <c r="E599" s="146"/>
      <c r="F599" s="147"/>
      <c r="G599" s="147"/>
    </row>
    <row r="600" spans="1:7">
      <c r="A600" s="115"/>
      <c r="B600" s="145"/>
      <c r="C600" s="117"/>
      <c r="D600" s="115"/>
      <c r="E600" s="146"/>
      <c r="F600" s="147"/>
      <c r="G600" s="147"/>
    </row>
    <row r="601" spans="1:7">
      <c r="A601" s="115"/>
      <c r="B601" s="145"/>
      <c r="C601" s="117"/>
      <c r="D601" s="115"/>
      <c r="E601" s="146"/>
      <c r="F601" s="147"/>
      <c r="G601" s="147"/>
    </row>
    <row r="602" spans="1:7">
      <c r="A602" s="115"/>
      <c r="B602" s="145"/>
      <c r="C602" s="117"/>
      <c r="D602" s="115"/>
      <c r="E602" s="146"/>
      <c r="F602" s="147"/>
      <c r="G602" s="147"/>
    </row>
    <row r="603" spans="1:7">
      <c r="A603" s="115"/>
      <c r="B603" s="145"/>
      <c r="C603" s="117"/>
      <c r="D603" s="115"/>
      <c r="E603" s="146"/>
      <c r="F603" s="147"/>
      <c r="G603" s="147"/>
    </row>
    <row r="604" spans="1:7">
      <c r="A604" s="115"/>
      <c r="B604" s="145"/>
      <c r="C604" s="117"/>
      <c r="D604" s="115"/>
      <c r="E604" s="146"/>
      <c r="F604" s="147"/>
      <c r="G604" s="147"/>
    </row>
    <row r="605" spans="1:7">
      <c r="A605" s="115"/>
      <c r="B605" s="145"/>
      <c r="C605" s="117"/>
      <c r="D605" s="115"/>
      <c r="E605" s="146"/>
      <c r="F605" s="147"/>
      <c r="G605" s="147"/>
    </row>
    <row r="606" spans="1:7">
      <c r="A606" s="115"/>
      <c r="B606" s="145"/>
      <c r="C606" s="117"/>
      <c r="D606" s="115"/>
      <c r="E606" s="146"/>
      <c r="F606" s="147"/>
      <c r="G606" s="147"/>
    </row>
    <row r="607" spans="1:7">
      <c r="A607" s="115"/>
      <c r="B607" s="145"/>
      <c r="C607" s="117"/>
      <c r="D607" s="115"/>
      <c r="E607" s="146"/>
      <c r="F607" s="147"/>
      <c r="G607" s="147"/>
    </row>
    <row r="608" spans="1:7">
      <c r="A608" s="115"/>
      <c r="B608" s="145"/>
      <c r="C608" s="117"/>
      <c r="D608" s="115"/>
      <c r="E608" s="146"/>
      <c r="F608" s="147"/>
      <c r="G608" s="147"/>
    </row>
    <row r="609" spans="1:7">
      <c r="A609" s="115"/>
      <c r="B609" s="145"/>
      <c r="C609" s="117"/>
      <c r="D609" s="115"/>
      <c r="E609" s="146"/>
      <c r="F609" s="147"/>
      <c r="G609" s="147"/>
    </row>
    <row r="610" spans="1:7">
      <c r="A610" s="115"/>
      <c r="B610" s="145"/>
      <c r="C610" s="117"/>
      <c r="D610" s="115"/>
      <c r="E610" s="146"/>
      <c r="F610" s="147"/>
      <c r="G610" s="147"/>
    </row>
    <row r="611" spans="1:7">
      <c r="A611" s="115"/>
      <c r="B611" s="145"/>
      <c r="C611" s="117"/>
      <c r="D611" s="115"/>
      <c r="E611" s="146"/>
      <c r="F611" s="147"/>
      <c r="G611" s="147"/>
    </row>
    <row r="612" spans="1:7">
      <c r="A612" s="115"/>
      <c r="B612" s="145"/>
      <c r="C612" s="117"/>
      <c r="D612" s="115"/>
      <c r="E612" s="146"/>
      <c r="F612" s="147"/>
      <c r="G612" s="147"/>
    </row>
    <row r="613" spans="1:7">
      <c r="A613" s="115"/>
      <c r="B613" s="145"/>
      <c r="C613" s="117"/>
      <c r="D613" s="115"/>
      <c r="E613" s="146"/>
      <c r="F613" s="147"/>
      <c r="G613" s="147"/>
    </row>
    <row r="614" spans="1:7">
      <c r="A614" s="115"/>
      <c r="B614" s="145"/>
      <c r="C614" s="117"/>
      <c r="D614" s="115"/>
      <c r="E614" s="146"/>
      <c r="F614" s="147"/>
      <c r="G614" s="147"/>
    </row>
    <row r="615" spans="1:7">
      <c r="A615" s="115"/>
      <c r="B615" s="145"/>
      <c r="C615" s="117"/>
      <c r="D615" s="115"/>
      <c r="E615" s="146"/>
      <c r="F615" s="147"/>
      <c r="G615" s="147"/>
    </row>
    <row r="616" spans="1:7">
      <c r="A616" s="115"/>
      <c r="B616" s="145"/>
      <c r="C616" s="117"/>
      <c r="D616" s="115"/>
      <c r="E616" s="146"/>
      <c r="F616" s="147"/>
      <c r="G616" s="147"/>
    </row>
    <row r="617" spans="1:7">
      <c r="A617" s="115"/>
      <c r="B617" s="145"/>
      <c r="C617" s="117"/>
      <c r="D617" s="115"/>
      <c r="E617" s="146"/>
      <c r="F617" s="147"/>
      <c r="G617" s="147"/>
    </row>
    <row r="618" spans="1:7">
      <c r="A618" s="115"/>
      <c r="B618" s="145"/>
      <c r="C618" s="117"/>
      <c r="D618" s="115"/>
      <c r="E618" s="146"/>
      <c r="F618" s="147"/>
      <c r="G618" s="147"/>
    </row>
    <row r="619" spans="1:7">
      <c r="A619" s="115"/>
      <c r="B619" s="145"/>
      <c r="C619" s="117"/>
      <c r="D619" s="115"/>
      <c r="E619" s="146"/>
      <c r="F619" s="147"/>
      <c r="G619" s="147"/>
    </row>
    <row r="620" spans="1:7">
      <c r="A620" s="115"/>
      <c r="B620" s="145"/>
      <c r="C620" s="117"/>
      <c r="D620" s="115"/>
      <c r="E620" s="146"/>
      <c r="F620" s="147"/>
      <c r="G620" s="147"/>
    </row>
    <row r="621" spans="1:7">
      <c r="A621" s="115"/>
      <c r="B621" s="145"/>
      <c r="C621" s="117"/>
      <c r="D621" s="115"/>
      <c r="E621" s="146"/>
      <c r="F621" s="147"/>
      <c r="G621" s="147"/>
    </row>
    <row r="622" spans="1:7">
      <c r="A622" s="115"/>
      <c r="B622" s="145"/>
      <c r="C622" s="117"/>
      <c r="D622" s="115"/>
      <c r="E622" s="146"/>
      <c r="F622" s="147"/>
      <c r="G622" s="147"/>
    </row>
    <row r="623" spans="1:7">
      <c r="A623" s="115"/>
      <c r="B623" s="145"/>
      <c r="C623" s="117"/>
      <c r="D623" s="115"/>
      <c r="E623" s="146"/>
      <c r="F623" s="147"/>
      <c r="G623" s="147"/>
    </row>
    <row r="624" spans="1:7">
      <c r="A624" s="115"/>
      <c r="B624" s="145"/>
      <c r="C624" s="117"/>
      <c r="D624" s="115"/>
      <c r="E624" s="146"/>
      <c r="F624" s="147"/>
      <c r="G624" s="147"/>
    </row>
    <row r="625" spans="1:7">
      <c r="A625" s="115"/>
      <c r="B625" s="145"/>
      <c r="C625" s="117"/>
      <c r="D625" s="115"/>
      <c r="E625" s="146"/>
      <c r="F625" s="147"/>
      <c r="G625" s="147"/>
    </row>
    <row r="626" spans="1:7">
      <c r="A626" s="115"/>
      <c r="B626" s="145"/>
      <c r="C626" s="117"/>
      <c r="D626" s="115"/>
      <c r="E626" s="146"/>
      <c r="F626" s="147"/>
      <c r="G626" s="147"/>
    </row>
    <row r="627" spans="1:7">
      <c r="A627" s="115"/>
      <c r="B627" s="145"/>
      <c r="C627" s="117"/>
      <c r="D627" s="115"/>
      <c r="E627" s="146"/>
      <c r="F627" s="147"/>
      <c r="G627" s="147"/>
    </row>
    <row r="628" spans="1:7">
      <c r="A628" s="115"/>
      <c r="B628" s="145"/>
      <c r="C628" s="117"/>
      <c r="D628" s="115"/>
      <c r="E628" s="146"/>
      <c r="F628" s="147"/>
      <c r="G628" s="147"/>
    </row>
    <row r="629" spans="1:7">
      <c r="A629" s="115"/>
      <c r="B629" s="145"/>
      <c r="C629" s="117"/>
      <c r="D629" s="115"/>
      <c r="E629" s="146"/>
      <c r="F629" s="147"/>
      <c r="G629" s="147"/>
    </row>
    <row r="630" spans="1:7">
      <c r="A630" s="115"/>
      <c r="B630" s="145"/>
      <c r="C630" s="117"/>
      <c r="D630" s="115"/>
      <c r="E630" s="146"/>
      <c r="F630" s="147"/>
      <c r="G630" s="147"/>
    </row>
    <row r="631" spans="1:7">
      <c r="A631" s="115"/>
      <c r="B631" s="145"/>
      <c r="C631" s="117"/>
      <c r="D631" s="115"/>
      <c r="E631" s="146"/>
      <c r="F631" s="147"/>
      <c r="G631" s="147"/>
    </row>
    <row r="632" spans="1:7">
      <c r="A632" s="115"/>
      <c r="B632" s="145"/>
      <c r="C632" s="117"/>
      <c r="D632" s="115"/>
      <c r="E632" s="146"/>
      <c r="F632" s="147"/>
      <c r="G632" s="147"/>
    </row>
    <row r="633" spans="1:7">
      <c r="A633" s="115"/>
      <c r="B633" s="145"/>
      <c r="C633" s="117"/>
      <c r="D633" s="115"/>
      <c r="E633" s="146"/>
      <c r="F633" s="147"/>
      <c r="G633" s="147"/>
    </row>
    <row r="634" spans="1:7">
      <c r="A634" s="115"/>
      <c r="B634" s="145"/>
      <c r="C634" s="117"/>
      <c r="D634" s="115"/>
      <c r="E634" s="146"/>
      <c r="F634" s="147"/>
      <c r="G634" s="147"/>
    </row>
    <row r="635" spans="1:7">
      <c r="A635" s="115"/>
      <c r="B635" s="145"/>
      <c r="C635" s="117"/>
      <c r="D635" s="115"/>
      <c r="E635" s="146"/>
      <c r="F635" s="147"/>
      <c r="G635" s="147"/>
    </row>
    <row r="636" spans="1:7">
      <c r="A636" s="115"/>
      <c r="B636" s="145"/>
      <c r="C636" s="117"/>
      <c r="D636" s="115"/>
      <c r="E636" s="146"/>
      <c r="F636" s="147"/>
      <c r="G636" s="147"/>
    </row>
    <row r="637" spans="1:7">
      <c r="A637" s="115"/>
      <c r="B637" s="145"/>
      <c r="C637" s="117"/>
      <c r="D637" s="115"/>
      <c r="E637" s="146"/>
      <c r="F637" s="147"/>
      <c r="G637" s="147"/>
    </row>
    <row r="638" spans="1:7">
      <c r="A638" s="115"/>
      <c r="B638" s="145"/>
      <c r="C638" s="117"/>
      <c r="D638" s="115"/>
      <c r="E638" s="146"/>
      <c r="F638" s="147"/>
      <c r="G638" s="147"/>
    </row>
    <row r="639" spans="1:7">
      <c r="A639" s="115"/>
      <c r="B639" s="145"/>
      <c r="C639" s="117"/>
      <c r="D639" s="115"/>
      <c r="E639" s="146"/>
      <c r="F639" s="147"/>
      <c r="G639" s="147"/>
    </row>
    <row r="640" spans="1:7">
      <c r="A640" s="115"/>
      <c r="B640" s="145"/>
      <c r="C640" s="117"/>
      <c r="D640" s="115"/>
      <c r="E640" s="146"/>
      <c r="F640" s="147"/>
      <c r="G640" s="147"/>
    </row>
    <row r="641" spans="1:7">
      <c r="A641" s="115"/>
      <c r="B641" s="145"/>
      <c r="C641" s="117"/>
      <c r="D641" s="115"/>
      <c r="E641" s="146"/>
      <c r="F641" s="147"/>
      <c r="G641" s="147"/>
    </row>
    <row r="642" spans="1:7">
      <c r="A642" s="115"/>
      <c r="B642" s="145"/>
      <c r="C642" s="117"/>
      <c r="D642" s="115"/>
      <c r="E642" s="146"/>
      <c r="F642" s="147"/>
      <c r="G642" s="147"/>
    </row>
    <row r="643" spans="1:7">
      <c r="A643" s="115"/>
      <c r="B643" s="145"/>
      <c r="C643" s="117"/>
      <c r="D643" s="115"/>
      <c r="E643" s="146"/>
      <c r="F643" s="147"/>
      <c r="G643" s="147"/>
    </row>
    <row r="644" spans="1:7">
      <c r="A644" s="115"/>
      <c r="B644" s="145"/>
      <c r="C644" s="117"/>
      <c r="D644" s="115"/>
      <c r="E644" s="146"/>
      <c r="F644" s="147"/>
      <c r="G644" s="147"/>
    </row>
    <row r="645" spans="1:7">
      <c r="A645" s="115"/>
      <c r="B645" s="145"/>
      <c r="C645" s="117"/>
      <c r="D645" s="115"/>
      <c r="E645" s="146"/>
      <c r="F645" s="147"/>
      <c r="G645" s="147"/>
    </row>
    <row r="646" spans="1:7">
      <c r="A646" s="115"/>
      <c r="B646" s="145"/>
      <c r="C646" s="117"/>
      <c r="D646" s="115"/>
      <c r="E646" s="146"/>
      <c r="F646" s="147"/>
      <c r="G646" s="147"/>
    </row>
    <row r="647" spans="1:7">
      <c r="A647" s="115"/>
      <c r="B647" s="145"/>
      <c r="C647" s="117"/>
      <c r="D647" s="115"/>
      <c r="E647" s="146"/>
      <c r="F647" s="147"/>
      <c r="G647" s="147"/>
    </row>
    <row r="648" spans="1:7">
      <c r="A648" s="115"/>
      <c r="B648" s="145"/>
      <c r="C648" s="117"/>
      <c r="D648" s="115"/>
      <c r="E648" s="146"/>
      <c r="F648" s="147"/>
      <c r="G648" s="147"/>
    </row>
    <row r="649" spans="1:7">
      <c r="A649" s="115"/>
      <c r="B649" s="145"/>
      <c r="C649" s="117"/>
      <c r="D649" s="115"/>
      <c r="E649" s="146"/>
      <c r="F649" s="147"/>
      <c r="G649" s="147"/>
    </row>
    <row r="650" spans="1:7">
      <c r="A650" s="115"/>
      <c r="B650" s="145"/>
      <c r="C650" s="117"/>
      <c r="D650" s="115"/>
      <c r="E650" s="146"/>
      <c r="F650" s="147"/>
      <c r="G650" s="147"/>
    </row>
    <row r="651" spans="1:7">
      <c r="A651" s="115"/>
      <c r="B651" s="145"/>
      <c r="C651" s="117"/>
      <c r="D651" s="115"/>
      <c r="E651" s="146"/>
      <c r="F651" s="147"/>
      <c r="G651" s="147"/>
    </row>
    <row r="652" spans="1:7">
      <c r="A652" s="115"/>
      <c r="B652" s="145"/>
      <c r="C652" s="117"/>
      <c r="D652" s="115"/>
      <c r="E652" s="146"/>
      <c r="F652" s="147"/>
      <c r="G652" s="147"/>
    </row>
    <row r="653" spans="1:7">
      <c r="A653" s="115"/>
      <c r="B653" s="145"/>
      <c r="C653" s="117"/>
      <c r="D653" s="115"/>
      <c r="E653" s="146"/>
      <c r="F653" s="147"/>
      <c r="G653" s="147"/>
    </row>
    <row r="654" spans="1:7">
      <c r="A654" s="115"/>
      <c r="B654" s="145"/>
      <c r="C654" s="117"/>
      <c r="D654" s="115"/>
      <c r="E654" s="146"/>
      <c r="F654" s="147"/>
      <c r="G654" s="147"/>
    </row>
    <row r="655" spans="1:7">
      <c r="A655" s="115"/>
      <c r="B655" s="145"/>
      <c r="C655" s="117"/>
      <c r="D655" s="115"/>
      <c r="E655" s="146"/>
      <c r="F655" s="147"/>
      <c r="G655" s="147"/>
    </row>
    <row r="656" spans="1:7">
      <c r="A656" s="115"/>
      <c r="B656" s="145"/>
      <c r="C656" s="117"/>
      <c r="D656" s="115"/>
      <c r="E656" s="146"/>
      <c r="F656" s="147"/>
      <c r="G656" s="147"/>
    </row>
    <row r="657" spans="1:7">
      <c r="A657" s="115"/>
      <c r="B657" s="145"/>
      <c r="C657" s="117"/>
      <c r="D657" s="115"/>
      <c r="E657" s="146"/>
      <c r="F657" s="147"/>
      <c r="G657" s="147"/>
    </row>
    <row r="658" spans="1:7">
      <c r="A658" s="115"/>
      <c r="B658" s="145"/>
      <c r="C658" s="117"/>
      <c r="D658" s="115"/>
      <c r="E658" s="146"/>
      <c r="F658" s="147"/>
      <c r="G658" s="147"/>
    </row>
    <row r="659" spans="1:7">
      <c r="A659" s="115"/>
      <c r="B659" s="145"/>
      <c r="C659" s="117"/>
      <c r="D659" s="115"/>
      <c r="E659" s="146"/>
      <c r="F659" s="147"/>
      <c r="G659" s="147"/>
    </row>
    <row r="660" spans="1:7">
      <c r="A660" s="115"/>
      <c r="B660" s="145"/>
      <c r="C660" s="117"/>
      <c r="D660" s="115"/>
      <c r="E660" s="146"/>
      <c r="F660" s="147"/>
      <c r="G660" s="147"/>
    </row>
    <row r="661" spans="1:7">
      <c r="A661" s="115"/>
      <c r="B661" s="145"/>
      <c r="C661" s="117"/>
      <c r="D661" s="115"/>
      <c r="E661" s="146"/>
      <c r="F661" s="147"/>
      <c r="G661" s="147"/>
    </row>
    <row r="662" spans="1:7">
      <c r="A662" s="115"/>
      <c r="B662" s="145"/>
      <c r="C662" s="117"/>
      <c r="D662" s="115"/>
      <c r="E662" s="146"/>
      <c r="F662" s="147"/>
      <c r="G662" s="147"/>
    </row>
    <row r="663" spans="1:7">
      <c r="A663" s="115"/>
      <c r="B663" s="145"/>
      <c r="C663" s="117"/>
      <c r="D663" s="115"/>
      <c r="E663" s="146"/>
      <c r="F663" s="147"/>
      <c r="G663" s="147"/>
    </row>
    <row r="664" spans="1:7">
      <c r="A664" s="115"/>
      <c r="B664" s="145"/>
      <c r="C664" s="117"/>
      <c r="D664" s="115"/>
      <c r="E664" s="146"/>
      <c r="F664" s="147"/>
      <c r="G664" s="147"/>
    </row>
    <row r="665" spans="1:7">
      <c r="A665" s="115"/>
      <c r="B665" s="145"/>
      <c r="C665" s="117"/>
      <c r="D665" s="115"/>
      <c r="E665" s="146"/>
      <c r="F665" s="147"/>
      <c r="G665" s="147"/>
    </row>
    <row r="666" spans="1:7">
      <c r="A666" s="115"/>
      <c r="B666" s="145"/>
      <c r="C666" s="117"/>
      <c r="D666" s="115"/>
      <c r="E666" s="146"/>
      <c r="F666" s="147"/>
      <c r="G666" s="147"/>
    </row>
    <row r="667" spans="1:7">
      <c r="A667" s="115"/>
      <c r="B667" s="145"/>
      <c r="C667" s="117"/>
      <c r="D667" s="115"/>
      <c r="E667" s="146"/>
      <c r="F667" s="147"/>
      <c r="G667" s="147"/>
    </row>
    <row r="668" spans="1:7">
      <c r="A668" s="115"/>
      <c r="B668" s="145"/>
      <c r="C668" s="117"/>
      <c r="D668" s="115"/>
      <c r="E668" s="146"/>
      <c r="F668" s="147"/>
      <c r="G668" s="147"/>
    </row>
    <row r="669" spans="1:7">
      <c r="A669" s="115"/>
      <c r="B669" s="145"/>
      <c r="C669" s="117"/>
      <c r="D669" s="115"/>
      <c r="E669" s="146"/>
      <c r="F669" s="147"/>
      <c r="G669" s="147"/>
    </row>
    <row r="670" spans="1:7">
      <c r="A670" s="115"/>
      <c r="B670" s="145"/>
      <c r="C670" s="117"/>
      <c r="D670" s="115"/>
      <c r="E670" s="146"/>
      <c r="F670" s="147"/>
      <c r="G670" s="147"/>
    </row>
    <row r="671" spans="1:7">
      <c r="A671" s="115"/>
      <c r="B671" s="145"/>
      <c r="C671" s="117"/>
      <c r="D671" s="115"/>
      <c r="E671" s="146"/>
      <c r="F671" s="147"/>
      <c r="G671" s="147"/>
    </row>
    <row r="672" spans="1:7">
      <c r="A672" s="115"/>
      <c r="B672" s="145"/>
      <c r="C672" s="117"/>
      <c r="D672" s="115"/>
      <c r="E672" s="146"/>
      <c r="F672" s="147"/>
      <c r="G672" s="147"/>
    </row>
    <row r="673" spans="1:7">
      <c r="A673" s="115"/>
      <c r="B673" s="145"/>
      <c r="C673" s="117"/>
      <c r="D673" s="115"/>
      <c r="E673" s="146"/>
      <c r="F673" s="147"/>
      <c r="G673" s="147"/>
    </row>
    <row r="674" spans="1:7">
      <c r="A674" s="115"/>
      <c r="B674" s="145"/>
      <c r="C674" s="117"/>
      <c r="D674" s="115"/>
      <c r="E674" s="146"/>
      <c r="F674" s="147"/>
      <c r="G674" s="147"/>
    </row>
    <row r="675" spans="1:7">
      <c r="A675" s="115"/>
      <c r="B675" s="145"/>
      <c r="C675" s="117"/>
      <c r="D675" s="115"/>
      <c r="E675" s="146"/>
      <c r="F675" s="147"/>
      <c r="G675" s="147"/>
    </row>
    <row r="676" spans="1:7">
      <c r="A676" s="115"/>
      <c r="B676" s="145"/>
      <c r="C676" s="117"/>
      <c r="D676" s="115"/>
      <c r="E676" s="146"/>
      <c r="F676" s="147"/>
      <c r="G676" s="147"/>
    </row>
    <row r="677" spans="1:7">
      <c r="A677" s="115"/>
      <c r="B677" s="145"/>
      <c r="C677" s="117"/>
      <c r="D677" s="115"/>
      <c r="E677" s="146"/>
      <c r="F677" s="147"/>
      <c r="G677" s="147"/>
    </row>
    <row r="678" spans="1:7">
      <c r="A678" s="115"/>
      <c r="B678" s="145"/>
      <c r="C678" s="117"/>
      <c r="D678" s="115"/>
      <c r="E678" s="146"/>
      <c r="F678" s="147"/>
      <c r="G678" s="147"/>
    </row>
    <row r="679" spans="1:7">
      <c r="A679" s="115"/>
      <c r="B679" s="145"/>
      <c r="C679" s="117"/>
      <c r="D679" s="115"/>
      <c r="E679" s="146"/>
      <c r="F679" s="147"/>
      <c r="G679" s="147"/>
    </row>
    <row r="680" spans="1:7">
      <c r="A680" s="115"/>
      <c r="B680" s="145"/>
      <c r="C680" s="117"/>
      <c r="D680" s="115"/>
      <c r="E680" s="146"/>
      <c r="F680" s="147"/>
      <c r="G680" s="147"/>
    </row>
    <row r="681" spans="1:7">
      <c r="A681" s="115"/>
      <c r="B681" s="145"/>
      <c r="C681" s="117"/>
      <c r="D681" s="115"/>
      <c r="E681" s="146"/>
      <c r="F681" s="147"/>
      <c r="G681" s="147"/>
    </row>
    <row r="682" spans="1:7">
      <c r="A682" s="115"/>
      <c r="B682" s="145"/>
      <c r="C682" s="117"/>
      <c r="D682" s="115"/>
      <c r="E682" s="146"/>
      <c r="F682" s="147"/>
      <c r="G682" s="147"/>
    </row>
    <row r="683" spans="1:7">
      <c r="A683" s="115"/>
      <c r="B683" s="145"/>
      <c r="C683" s="117"/>
      <c r="D683" s="115"/>
      <c r="E683" s="146"/>
      <c r="F683" s="147"/>
      <c r="G683" s="147"/>
    </row>
    <row r="684" spans="1:7">
      <c r="A684" s="115"/>
      <c r="B684" s="145"/>
      <c r="C684" s="117"/>
      <c r="D684" s="115"/>
      <c r="E684" s="146"/>
      <c r="F684" s="147"/>
      <c r="G684" s="147"/>
    </row>
    <row r="685" spans="1:7">
      <c r="A685" s="115"/>
      <c r="B685" s="145"/>
      <c r="C685" s="117"/>
      <c r="D685" s="115"/>
      <c r="E685" s="146"/>
      <c r="F685" s="147"/>
      <c r="G685" s="147"/>
    </row>
    <row r="686" spans="1:7">
      <c r="A686" s="115"/>
      <c r="B686" s="145"/>
      <c r="C686" s="117"/>
      <c r="D686" s="115"/>
      <c r="E686" s="146"/>
      <c r="F686" s="147"/>
      <c r="G686" s="147"/>
    </row>
    <row r="687" spans="1:7">
      <c r="A687" s="115"/>
      <c r="B687" s="145"/>
      <c r="C687" s="117"/>
      <c r="D687" s="115"/>
      <c r="E687" s="146"/>
      <c r="F687" s="147"/>
      <c r="G687" s="147"/>
    </row>
    <row r="688" spans="1:7">
      <c r="A688" s="115"/>
      <c r="B688" s="145"/>
      <c r="C688" s="117"/>
      <c r="D688" s="115"/>
      <c r="E688" s="146"/>
      <c r="F688" s="147"/>
      <c r="G688" s="147"/>
    </row>
    <row r="689" spans="1:7">
      <c r="A689" s="115"/>
      <c r="B689" s="145"/>
      <c r="C689" s="117"/>
      <c r="D689" s="115"/>
      <c r="E689" s="146"/>
      <c r="F689" s="147"/>
      <c r="G689" s="147"/>
    </row>
    <row r="690" spans="1:7">
      <c r="A690" s="115"/>
      <c r="B690" s="145"/>
      <c r="C690" s="117"/>
      <c r="D690" s="115"/>
      <c r="E690" s="146"/>
      <c r="F690" s="147"/>
      <c r="G690" s="147"/>
    </row>
    <row r="691" spans="1:7">
      <c r="A691" s="115"/>
      <c r="B691" s="145"/>
      <c r="C691" s="117"/>
      <c r="D691" s="115"/>
      <c r="E691" s="146"/>
      <c r="F691" s="147"/>
      <c r="G691" s="147"/>
    </row>
    <row r="692" spans="1:7">
      <c r="A692" s="115"/>
      <c r="B692" s="145"/>
      <c r="C692" s="117"/>
      <c r="D692" s="115"/>
      <c r="E692" s="146"/>
      <c r="F692" s="147"/>
      <c r="G692" s="147"/>
    </row>
    <row r="693" spans="1:7">
      <c r="A693" s="115"/>
      <c r="B693" s="145"/>
      <c r="C693" s="117"/>
      <c r="D693" s="115"/>
      <c r="E693" s="146"/>
      <c r="F693" s="147"/>
      <c r="G693" s="147"/>
    </row>
    <row r="694" spans="1:7">
      <c r="A694" s="115"/>
      <c r="B694" s="145"/>
      <c r="C694" s="117"/>
      <c r="D694" s="115"/>
      <c r="E694" s="146"/>
      <c r="F694" s="147"/>
      <c r="G694" s="147"/>
    </row>
    <row r="695" spans="1:7">
      <c r="A695" s="115"/>
      <c r="B695" s="145"/>
      <c r="C695" s="117"/>
      <c r="D695" s="115"/>
      <c r="E695" s="146"/>
      <c r="F695" s="147"/>
      <c r="G695" s="147"/>
    </row>
    <row r="696" spans="1:7">
      <c r="A696" s="115"/>
      <c r="B696" s="145"/>
      <c r="C696" s="117"/>
      <c r="D696" s="115"/>
      <c r="E696" s="146"/>
      <c r="F696" s="147"/>
      <c r="G696" s="147"/>
    </row>
    <row r="697" spans="1:7">
      <c r="A697" s="115"/>
      <c r="B697" s="145"/>
      <c r="C697" s="117"/>
      <c r="D697" s="115"/>
      <c r="E697" s="146"/>
      <c r="F697" s="147"/>
      <c r="G697" s="147"/>
    </row>
    <row r="698" spans="1:7">
      <c r="A698" s="115"/>
      <c r="B698" s="145"/>
      <c r="C698" s="117"/>
      <c r="D698" s="115"/>
      <c r="E698" s="146"/>
      <c r="F698" s="147"/>
      <c r="G698" s="147"/>
    </row>
    <row r="699" spans="1:7">
      <c r="A699" s="115"/>
      <c r="B699" s="145"/>
      <c r="C699" s="117"/>
      <c r="D699" s="115"/>
      <c r="E699" s="146"/>
      <c r="F699" s="147"/>
      <c r="G699" s="147"/>
    </row>
    <row r="700" spans="1:7">
      <c r="A700" s="115"/>
      <c r="B700" s="145"/>
      <c r="C700" s="117"/>
      <c r="D700" s="115"/>
      <c r="E700" s="146"/>
      <c r="F700" s="147"/>
      <c r="G700" s="147"/>
    </row>
    <row r="701" spans="1:7">
      <c r="A701" s="115"/>
      <c r="B701" s="145"/>
      <c r="C701" s="117"/>
      <c r="D701" s="115"/>
      <c r="E701" s="146"/>
      <c r="F701" s="147"/>
      <c r="G701" s="147"/>
    </row>
    <row r="702" spans="1:7">
      <c r="A702" s="115"/>
      <c r="B702" s="145"/>
      <c r="C702" s="117"/>
      <c r="D702" s="115"/>
      <c r="E702" s="146"/>
      <c r="F702" s="147"/>
      <c r="G702" s="147"/>
    </row>
    <row r="703" spans="1:7">
      <c r="A703" s="115"/>
      <c r="B703" s="145"/>
      <c r="C703" s="117"/>
      <c r="D703" s="115"/>
      <c r="E703" s="146"/>
      <c r="F703" s="147"/>
      <c r="G703" s="147"/>
    </row>
    <row r="704" spans="1:7">
      <c r="A704" s="115"/>
      <c r="B704" s="145"/>
      <c r="C704" s="117"/>
      <c r="D704" s="115"/>
      <c r="E704" s="146"/>
      <c r="F704" s="147"/>
      <c r="G704" s="147"/>
    </row>
    <row r="705" spans="1:7">
      <c r="A705" s="115"/>
      <c r="B705" s="145"/>
      <c r="C705" s="117"/>
      <c r="D705" s="115"/>
      <c r="E705" s="146"/>
      <c r="F705" s="147"/>
      <c r="G705" s="147"/>
    </row>
    <row r="706" spans="1:7">
      <c r="A706" s="115"/>
      <c r="B706" s="145"/>
      <c r="C706" s="117"/>
      <c r="D706" s="115"/>
      <c r="E706" s="146"/>
      <c r="F706" s="147"/>
      <c r="G706" s="147"/>
    </row>
    <row r="707" spans="1:7">
      <c r="A707" s="115"/>
      <c r="B707" s="145"/>
      <c r="C707" s="117"/>
      <c r="D707" s="115"/>
      <c r="E707" s="146"/>
      <c r="F707" s="147"/>
      <c r="G707" s="147"/>
    </row>
    <row r="708" spans="1:7">
      <c r="A708" s="115"/>
      <c r="B708" s="145"/>
      <c r="C708" s="117"/>
      <c r="D708" s="115"/>
      <c r="E708" s="146"/>
      <c r="F708" s="147"/>
      <c r="G708" s="147"/>
    </row>
    <row r="709" spans="1:7">
      <c r="A709" s="115"/>
      <c r="B709" s="145"/>
      <c r="C709" s="117"/>
      <c r="D709" s="115"/>
      <c r="E709" s="146"/>
      <c r="F709" s="147"/>
      <c r="G709" s="147"/>
    </row>
    <row r="710" spans="1:7">
      <c r="A710" s="115"/>
      <c r="B710" s="145"/>
      <c r="C710" s="117"/>
      <c r="D710" s="115"/>
      <c r="E710" s="146"/>
      <c r="F710" s="147"/>
      <c r="G710" s="147"/>
    </row>
    <row r="711" spans="1:7">
      <c r="A711" s="115"/>
      <c r="B711" s="145"/>
      <c r="C711" s="117"/>
      <c r="D711" s="115"/>
      <c r="E711" s="146"/>
      <c r="F711" s="147"/>
      <c r="G711" s="147"/>
    </row>
    <row r="712" spans="1:7">
      <c r="A712" s="115"/>
      <c r="B712" s="145"/>
      <c r="C712" s="117"/>
      <c r="D712" s="115"/>
      <c r="E712" s="146"/>
      <c r="F712" s="147"/>
      <c r="G712" s="147"/>
    </row>
    <row r="713" spans="1:7">
      <c r="A713" s="115"/>
      <c r="B713" s="145"/>
      <c r="C713" s="117"/>
      <c r="D713" s="115"/>
      <c r="E713" s="146"/>
      <c r="F713" s="147"/>
      <c r="G713" s="147"/>
    </row>
    <row r="714" spans="1:7">
      <c r="A714" s="115"/>
      <c r="B714" s="145"/>
      <c r="C714" s="117"/>
      <c r="D714" s="115"/>
      <c r="E714" s="146"/>
      <c r="F714" s="147"/>
      <c r="G714" s="147"/>
    </row>
    <row r="715" spans="1:7">
      <c r="A715" s="115"/>
      <c r="B715" s="145"/>
      <c r="C715" s="117"/>
      <c r="D715" s="115"/>
      <c r="E715" s="146"/>
      <c r="F715" s="147"/>
      <c r="G715" s="147"/>
    </row>
    <row r="716" spans="1:7">
      <c r="A716" s="115"/>
      <c r="B716" s="145"/>
      <c r="C716" s="117"/>
      <c r="D716" s="115"/>
      <c r="E716" s="146"/>
      <c r="F716" s="147"/>
      <c r="G716" s="147"/>
    </row>
    <row r="717" spans="1:7">
      <c r="A717" s="115"/>
      <c r="B717" s="145"/>
      <c r="C717" s="117"/>
      <c r="D717" s="115"/>
      <c r="E717" s="146"/>
      <c r="F717" s="147"/>
      <c r="G717" s="147"/>
    </row>
    <row r="718" spans="1:7">
      <c r="A718" s="115"/>
      <c r="B718" s="145"/>
      <c r="C718" s="117"/>
      <c r="D718" s="115"/>
      <c r="E718" s="146"/>
      <c r="F718" s="147"/>
      <c r="G718" s="147"/>
    </row>
    <row r="719" spans="1:7">
      <c r="A719" s="115"/>
      <c r="B719" s="145"/>
      <c r="C719" s="117"/>
      <c r="D719" s="115"/>
      <c r="E719" s="146"/>
      <c r="F719" s="147"/>
      <c r="G719" s="147"/>
    </row>
    <row r="720" spans="1:7">
      <c r="A720" s="115"/>
      <c r="B720" s="145"/>
      <c r="C720" s="117"/>
      <c r="D720" s="115"/>
      <c r="E720" s="146"/>
      <c r="F720" s="147"/>
      <c r="G720" s="147"/>
    </row>
    <row r="721" spans="1:7">
      <c r="A721" s="115"/>
      <c r="B721" s="145"/>
      <c r="C721" s="117"/>
      <c r="D721" s="115"/>
      <c r="E721" s="146"/>
      <c r="F721" s="147"/>
      <c r="G721" s="147"/>
    </row>
    <row r="722" spans="1:7">
      <c r="A722" s="115"/>
      <c r="B722" s="145"/>
      <c r="C722" s="117"/>
      <c r="D722" s="115"/>
      <c r="E722" s="146"/>
      <c r="F722" s="147"/>
      <c r="G722" s="147"/>
    </row>
    <row r="723" spans="1:7">
      <c r="A723" s="115"/>
      <c r="B723" s="145"/>
      <c r="C723" s="117"/>
      <c r="D723" s="115"/>
      <c r="E723" s="146"/>
      <c r="F723" s="147"/>
      <c r="G723" s="147"/>
    </row>
    <row r="724" spans="1:7">
      <c r="A724" s="115"/>
      <c r="B724" s="145"/>
      <c r="C724" s="117"/>
      <c r="D724" s="115"/>
      <c r="E724" s="146"/>
      <c r="F724" s="147"/>
      <c r="G724" s="147"/>
    </row>
    <row r="725" spans="1:7">
      <c r="A725" s="115"/>
      <c r="B725" s="145"/>
      <c r="C725" s="117"/>
      <c r="D725" s="115"/>
      <c r="E725" s="146"/>
      <c r="F725" s="147"/>
      <c r="G725" s="147"/>
    </row>
    <row r="726" spans="1:7">
      <c r="A726" s="115"/>
      <c r="B726" s="145"/>
      <c r="C726" s="117"/>
      <c r="D726" s="115"/>
      <c r="E726" s="146"/>
      <c r="F726" s="147"/>
      <c r="G726" s="147"/>
    </row>
    <row r="727" spans="1:7">
      <c r="A727" s="115"/>
      <c r="B727" s="145"/>
      <c r="C727" s="117"/>
      <c r="D727" s="115"/>
      <c r="E727" s="146"/>
      <c r="F727" s="147"/>
      <c r="G727" s="147"/>
    </row>
    <row r="728" spans="1:7">
      <c r="A728" s="115"/>
      <c r="B728" s="145"/>
      <c r="C728" s="117"/>
      <c r="D728" s="115"/>
      <c r="E728" s="146"/>
      <c r="F728" s="147"/>
      <c r="G728" s="147"/>
    </row>
    <row r="729" spans="1:7">
      <c r="A729" s="115"/>
      <c r="B729" s="145"/>
      <c r="C729" s="117"/>
      <c r="D729" s="115"/>
      <c r="E729" s="146"/>
      <c r="F729" s="147"/>
      <c r="G729" s="147"/>
    </row>
    <row r="730" spans="1:7">
      <c r="A730" s="115"/>
      <c r="B730" s="145"/>
      <c r="C730" s="117"/>
      <c r="D730" s="115"/>
      <c r="E730" s="146"/>
      <c r="F730" s="147"/>
      <c r="G730" s="147"/>
    </row>
    <row r="731" spans="1:7">
      <c r="A731" s="115"/>
      <c r="B731" s="145"/>
      <c r="C731" s="117"/>
      <c r="D731" s="115"/>
      <c r="E731" s="146"/>
      <c r="F731" s="147"/>
      <c r="G731" s="147"/>
    </row>
    <row r="732" spans="1:7">
      <c r="A732" s="115"/>
      <c r="B732" s="145"/>
      <c r="C732" s="117"/>
      <c r="D732" s="115"/>
      <c r="E732" s="146"/>
      <c r="F732" s="147"/>
      <c r="G732" s="147"/>
    </row>
    <row r="733" spans="1:7">
      <c r="A733" s="115"/>
      <c r="B733" s="145"/>
      <c r="C733" s="117"/>
      <c r="D733" s="115"/>
      <c r="E733" s="146"/>
      <c r="F733" s="147"/>
      <c r="G733" s="147"/>
    </row>
    <row r="734" spans="1:7">
      <c r="A734" s="115"/>
      <c r="B734" s="145"/>
      <c r="C734" s="117"/>
      <c r="D734" s="115"/>
      <c r="E734" s="146"/>
      <c r="F734" s="147"/>
      <c r="G734" s="147"/>
    </row>
    <row r="735" spans="1:7">
      <c r="A735" s="115"/>
      <c r="B735" s="145"/>
      <c r="C735" s="117"/>
      <c r="D735" s="115"/>
      <c r="E735" s="146"/>
      <c r="F735" s="147"/>
      <c r="G735" s="147"/>
    </row>
    <row r="736" spans="1:7">
      <c r="A736" s="115"/>
      <c r="B736" s="145"/>
      <c r="C736" s="117"/>
      <c r="D736" s="115"/>
      <c r="E736" s="146"/>
      <c r="F736" s="147"/>
      <c r="G736" s="147"/>
    </row>
    <row r="737" spans="1:7">
      <c r="A737" s="115"/>
      <c r="B737" s="145"/>
      <c r="C737" s="117"/>
      <c r="D737" s="115"/>
      <c r="E737" s="146"/>
      <c r="F737" s="147"/>
      <c r="G737" s="147"/>
    </row>
    <row r="738" spans="1:7">
      <c r="A738" s="115"/>
      <c r="B738" s="145"/>
      <c r="C738" s="117"/>
      <c r="D738" s="115"/>
      <c r="E738" s="146"/>
      <c r="F738" s="147"/>
      <c r="G738" s="147"/>
    </row>
    <row r="739" spans="1:7">
      <c r="A739" s="115"/>
      <c r="B739" s="145"/>
      <c r="C739" s="117"/>
      <c r="D739" s="115"/>
      <c r="E739" s="146"/>
      <c r="F739" s="147"/>
      <c r="G739" s="147"/>
    </row>
    <row r="740" spans="1:7">
      <c r="A740" s="115"/>
      <c r="B740" s="145"/>
      <c r="C740" s="117"/>
      <c r="D740" s="115"/>
      <c r="E740" s="146"/>
      <c r="F740" s="147"/>
      <c r="G740" s="147"/>
    </row>
    <row r="741" spans="1:7">
      <c r="A741" s="115"/>
      <c r="B741" s="145"/>
      <c r="C741" s="117"/>
      <c r="D741" s="115"/>
      <c r="E741" s="146"/>
      <c r="F741" s="147"/>
      <c r="G741" s="147"/>
    </row>
    <row r="742" spans="1:7">
      <c r="A742" s="115"/>
      <c r="B742" s="145"/>
      <c r="C742" s="117"/>
      <c r="D742" s="115"/>
      <c r="E742" s="146"/>
      <c r="F742" s="147"/>
      <c r="G742" s="147"/>
    </row>
    <row r="743" spans="1:7">
      <c r="A743" s="115"/>
      <c r="B743" s="145"/>
      <c r="C743" s="117"/>
      <c r="D743" s="115"/>
      <c r="E743" s="146"/>
      <c r="F743" s="147"/>
      <c r="G743" s="147"/>
    </row>
    <row r="744" spans="1:7">
      <c r="A744" s="115"/>
      <c r="B744" s="145"/>
      <c r="C744" s="117"/>
      <c r="D744" s="115"/>
      <c r="E744" s="146"/>
      <c r="F744" s="147"/>
      <c r="G744" s="147"/>
    </row>
    <row r="745" spans="1:7">
      <c r="A745" s="115"/>
      <c r="B745" s="145"/>
      <c r="C745" s="117"/>
      <c r="D745" s="115"/>
      <c r="E745" s="146"/>
      <c r="F745" s="147"/>
      <c r="G745" s="147"/>
    </row>
    <row r="746" spans="1:7">
      <c r="A746" s="115"/>
      <c r="B746" s="145"/>
      <c r="C746" s="117"/>
      <c r="D746" s="115"/>
      <c r="E746" s="146"/>
      <c r="F746" s="147"/>
      <c r="G746" s="147"/>
    </row>
    <row r="747" spans="1:7">
      <c r="A747" s="115"/>
      <c r="B747" s="145"/>
      <c r="C747" s="117"/>
      <c r="D747" s="115"/>
      <c r="E747" s="146"/>
      <c r="F747" s="147"/>
      <c r="G747" s="147"/>
    </row>
    <row r="748" spans="1:7">
      <c r="A748" s="115"/>
      <c r="B748" s="145"/>
      <c r="C748" s="117"/>
      <c r="D748" s="115"/>
      <c r="E748" s="146"/>
      <c r="F748" s="147"/>
      <c r="G748" s="147"/>
    </row>
    <row r="749" spans="1:7">
      <c r="A749" s="115"/>
      <c r="B749" s="145"/>
      <c r="C749" s="117"/>
      <c r="D749" s="115"/>
      <c r="E749" s="146"/>
      <c r="F749" s="147"/>
      <c r="G749" s="147"/>
    </row>
    <row r="750" spans="1:7">
      <c r="A750" s="115"/>
      <c r="B750" s="145"/>
      <c r="C750" s="117"/>
      <c r="D750" s="115"/>
      <c r="E750" s="146"/>
      <c r="F750" s="147"/>
      <c r="G750" s="147"/>
    </row>
    <row r="751" spans="1:7">
      <c r="A751" s="115"/>
      <c r="B751" s="145"/>
      <c r="C751" s="117"/>
      <c r="D751" s="115"/>
      <c r="E751" s="146"/>
      <c r="F751" s="147"/>
      <c r="G751" s="147"/>
    </row>
    <row r="752" spans="1:7">
      <c r="A752" s="115"/>
      <c r="B752" s="145"/>
      <c r="C752" s="117"/>
      <c r="D752" s="115"/>
      <c r="E752" s="146"/>
      <c r="F752" s="147"/>
      <c r="G752" s="147"/>
    </row>
    <row r="753" spans="1:7">
      <c r="A753" s="115"/>
      <c r="B753" s="145"/>
      <c r="C753" s="117"/>
      <c r="D753" s="115"/>
      <c r="E753" s="146"/>
      <c r="F753" s="147"/>
      <c r="G753" s="147"/>
    </row>
    <row r="754" spans="1:7">
      <c r="A754" s="115"/>
      <c r="B754" s="145"/>
      <c r="C754" s="117"/>
      <c r="D754" s="115"/>
      <c r="E754" s="146"/>
      <c r="F754" s="147"/>
      <c r="G754" s="147"/>
    </row>
    <row r="755" spans="1:7">
      <c r="A755" s="115"/>
      <c r="B755" s="145"/>
      <c r="C755" s="117"/>
      <c r="D755" s="115"/>
      <c r="E755" s="146"/>
      <c r="F755" s="147"/>
      <c r="G755" s="147"/>
    </row>
    <row r="756" spans="1:7">
      <c r="A756" s="115"/>
      <c r="B756" s="145"/>
      <c r="C756" s="117"/>
      <c r="D756" s="115"/>
      <c r="E756" s="146"/>
      <c r="F756" s="147"/>
      <c r="G756" s="147"/>
    </row>
    <row r="757" spans="1:7">
      <c r="A757" s="115"/>
      <c r="B757" s="145"/>
      <c r="C757" s="117"/>
      <c r="D757" s="115"/>
      <c r="E757" s="146"/>
      <c r="F757" s="147"/>
      <c r="G757" s="147"/>
    </row>
    <row r="758" spans="1:7">
      <c r="A758" s="115"/>
      <c r="B758" s="145"/>
      <c r="C758" s="117"/>
      <c r="D758" s="115"/>
      <c r="E758" s="146"/>
      <c r="F758" s="147"/>
      <c r="G758" s="147"/>
    </row>
    <row r="759" spans="1:7">
      <c r="A759" s="115"/>
      <c r="B759" s="145"/>
      <c r="C759" s="117"/>
      <c r="D759" s="115"/>
      <c r="E759" s="146"/>
      <c r="F759" s="147"/>
      <c r="G759" s="147"/>
    </row>
    <row r="760" spans="1:7">
      <c r="A760" s="115"/>
      <c r="B760" s="145"/>
      <c r="C760" s="117"/>
      <c r="D760" s="115"/>
      <c r="E760" s="146"/>
      <c r="F760" s="147"/>
      <c r="G760" s="147"/>
    </row>
    <row r="761" spans="1:7">
      <c r="A761" s="115"/>
      <c r="B761" s="145"/>
      <c r="C761" s="117"/>
      <c r="D761" s="115"/>
      <c r="E761" s="146"/>
      <c r="F761" s="147"/>
      <c r="G761" s="147"/>
    </row>
    <row r="762" spans="1:7">
      <c r="A762" s="115"/>
      <c r="B762" s="145"/>
      <c r="C762" s="117"/>
      <c r="D762" s="115"/>
      <c r="E762" s="146"/>
      <c r="F762" s="147"/>
      <c r="G762" s="147"/>
    </row>
    <row r="763" spans="1:7">
      <c r="A763" s="115"/>
      <c r="B763" s="145"/>
      <c r="C763" s="117"/>
      <c r="D763" s="115"/>
      <c r="E763" s="146"/>
      <c r="F763" s="147"/>
      <c r="G763" s="147"/>
    </row>
    <row r="764" spans="1:7">
      <c r="A764" s="115"/>
      <c r="B764" s="145"/>
      <c r="C764" s="117"/>
      <c r="D764" s="115"/>
      <c r="E764" s="146"/>
      <c r="F764" s="147"/>
      <c r="G764" s="147"/>
    </row>
    <row r="765" spans="1:7">
      <c r="A765" s="115"/>
      <c r="B765" s="145"/>
      <c r="C765" s="117"/>
      <c r="D765" s="115"/>
      <c r="E765" s="146"/>
      <c r="F765" s="147"/>
      <c r="G765" s="147"/>
    </row>
    <row r="766" spans="1:7">
      <c r="A766" s="115"/>
      <c r="B766" s="145"/>
      <c r="C766" s="117"/>
      <c r="D766" s="115"/>
      <c r="E766" s="146"/>
      <c r="F766" s="147"/>
      <c r="G766" s="147"/>
    </row>
    <row r="767" spans="1:7">
      <c r="A767" s="115"/>
      <c r="B767" s="145"/>
      <c r="C767" s="117"/>
      <c r="D767" s="115"/>
      <c r="E767" s="146"/>
      <c r="F767" s="147"/>
      <c r="G767" s="147"/>
    </row>
    <row r="768" spans="1:7">
      <c r="A768" s="115"/>
      <c r="B768" s="145"/>
      <c r="C768" s="117"/>
      <c r="D768" s="115"/>
      <c r="E768" s="146"/>
      <c r="F768" s="147"/>
      <c r="G768" s="147"/>
    </row>
    <row r="769" spans="1:7">
      <c r="A769" s="115"/>
      <c r="B769" s="145"/>
      <c r="C769" s="117"/>
      <c r="D769" s="115"/>
      <c r="E769" s="146"/>
      <c r="F769" s="147"/>
      <c r="G769" s="147"/>
    </row>
    <row r="770" spans="1:7">
      <c r="A770" s="115"/>
      <c r="B770" s="145"/>
      <c r="C770" s="117"/>
      <c r="D770" s="115"/>
      <c r="E770" s="146"/>
      <c r="F770" s="147"/>
      <c r="G770" s="147"/>
    </row>
    <row r="771" spans="1:7">
      <c r="A771" s="115"/>
      <c r="B771" s="145"/>
      <c r="C771" s="117"/>
      <c r="D771" s="115"/>
      <c r="E771" s="146"/>
      <c r="F771" s="147"/>
      <c r="G771" s="147"/>
    </row>
    <row r="772" spans="1:7">
      <c r="A772" s="115"/>
      <c r="B772" s="145"/>
      <c r="C772" s="117"/>
      <c r="D772" s="115"/>
      <c r="E772" s="146"/>
      <c r="F772" s="147"/>
      <c r="G772" s="147"/>
    </row>
    <row r="773" spans="1:7">
      <c r="A773" s="115"/>
      <c r="B773" s="145"/>
      <c r="C773" s="117"/>
      <c r="D773" s="115"/>
      <c r="E773" s="146"/>
      <c r="F773" s="147"/>
      <c r="G773" s="147"/>
    </row>
    <row r="774" spans="1:7">
      <c r="A774" s="115"/>
      <c r="B774" s="145"/>
      <c r="C774" s="117"/>
      <c r="D774" s="115"/>
      <c r="E774" s="146"/>
      <c r="F774" s="147"/>
      <c r="G774" s="147"/>
    </row>
    <row r="775" spans="1:7">
      <c r="A775" s="115"/>
      <c r="B775" s="145"/>
      <c r="C775" s="117"/>
      <c r="D775" s="115"/>
      <c r="E775" s="146"/>
      <c r="F775" s="147"/>
      <c r="G775" s="147"/>
    </row>
    <row r="776" spans="1:7">
      <c r="A776" s="115"/>
      <c r="B776" s="145"/>
      <c r="C776" s="117"/>
      <c r="D776" s="115"/>
      <c r="E776" s="146"/>
      <c r="F776" s="147"/>
      <c r="G776" s="147"/>
    </row>
    <row r="777" spans="1:7">
      <c r="A777" s="115"/>
      <c r="B777" s="145"/>
      <c r="C777" s="117"/>
      <c r="D777" s="115"/>
      <c r="E777" s="146"/>
      <c r="F777" s="147"/>
      <c r="G777" s="147"/>
    </row>
    <row r="778" spans="1:7">
      <c r="A778" s="115"/>
      <c r="B778" s="145"/>
      <c r="C778" s="117"/>
      <c r="D778" s="115"/>
      <c r="E778" s="146"/>
      <c r="F778" s="147"/>
      <c r="G778" s="147"/>
    </row>
    <row r="779" spans="1:7">
      <c r="A779" s="115"/>
      <c r="B779" s="145"/>
      <c r="C779" s="117"/>
      <c r="D779" s="115"/>
      <c r="E779" s="146"/>
      <c r="F779" s="147"/>
      <c r="G779" s="147"/>
    </row>
    <row r="780" spans="1:7">
      <c r="A780" s="115"/>
      <c r="B780" s="145"/>
      <c r="C780" s="117"/>
      <c r="D780" s="115"/>
      <c r="E780" s="146"/>
      <c r="F780" s="147"/>
      <c r="G780" s="147"/>
    </row>
    <row r="781" spans="1:7">
      <c r="A781" s="115"/>
      <c r="B781" s="145"/>
      <c r="C781" s="117"/>
      <c r="D781" s="115"/>
      <c r="E781" s="146"/>
      <c r="F781" s="147"/>
      <c r="G781" s="147"/>
    </row>
    <row r="782" spans="1:7">
      <c r="A782" s="115"/>
      <c r="B782" s="145"/>
      <c r="C782" s="117"/>
      <c r="D782" s="115"/>
      <c r="E782" s="146"/>
      <c r="F782" s="147"/>
      <c r="G782" s="147"/>
    </row>
    <row r="783" spans="1:7">
      <c r="A783" s="115"/>
      <c r="B783" s="145"/>
      <c r="C783" s="117"/>
      <c r="D783" s="115"/>
      <c r="E783" s="146"/>
      <c r="F783" s="147"/>
      <c r="G783" s="147"/>
    </row>
    <row r="784" spans="1:7">
      <c r="A784" s="115"/>
      <c r="B784" s="145"/>
      <c r="C784" s="117"/>
      <c r="D784" s="115"/>
      <c r="E784" s="146"/>
      <c r="F784" s="147"/>
      <c r="G784" s="147"/>
    </row>
    <row r="785" spans="1:7">
      <c r="A785" s="115"/>
      <c r="B785" s="145"/>
      <c r="C785" s="117"/>
      <c r="D785" s="115"/>
      <c r="E785" s="146"/>
      <c r="F785" s="147"/>
      <c r="G785" s="147"/>
    </row>
    <row r="786" spans="1:7">
      <c r="A786" s="115"/>
      <c r="B786" s="145"/>
      <c r="C786" s="117"/>
      <c r="D786" s="115"/>
      <c r="E786" s="146"/>
      <c r="F786" s="147"/>
      <c r="G786" s="147"/>
    </row>
    <row r="787" spans="1:7">
      <c r="A787" s="115"/>
      <c r="B787" s="145"/>
      <c r="C787" s="117"/>
      <c r="D787" s="115"/>
      <c r="E787" s="146"/>
      <c r="F787" s="147"/>
      <c r="G787" s="147"/>
    </row>
    <row r="788" spans="1:7">
      <c r="A788" s="115"/>
      <c r="B788" s="145"/>
      <c r="C788" s="117"/>
      <c r="D788" s="115"/>
      <c r="E788" s="146"/>
      <c r="F788" s="147"/>
      <c r="G788" s="147"/>
    </row>
    <row r="789" spans="1:7">
      <c r="A789" s="115"/>
      <c r="B789" s="145"/>
      <c r="C789" s="117"/>
      <c r="D789" s="115"/>
      <c r="E789" s="146"/>
      <c r="F789" s="147"/>
      <c r="G789" s="147"/>
    </row>
    <row r="790" spans="1:7">
      <c r="A790" s="115"/>
      <c r="B790" s="145"/>
      <c r="C790" s="117"/>
      <c r="D790" s="115"/>
      <c r="E790" s="146"/>
      <c r="F790" s="147"/>
      <c r="G790" s="147"/>
    </row>
    <row r="791" spans="1:7">
      <c r="A791" s="115"/>
      <c r="B791" s="145"/>
      <c r="C791" s="117"/>
      <c r="D791" s="115"/>
      <c r="E791" s="146"/>
      <c r="F791" s="147"/>
      <c r="G791" s="147"/>
    </row>
    <row r="792" spans="1:7">
      <c r="A792" s="115"/>
      <c r="B792" s="145"/>
      <c r="C792" s="117"/>
      <c r="D792" s="115"/>
      <c r="E792" s="146"/>
      <c r="F792" s="147"/>
      <c r="G792" s="147"/>
    </row>
    <row r="793" spans="1:7">
      <c r="A793" s="115"/>
      <c r="B793" s="145"/>
      <c r="C793" s="117"/>
      <c r="D793" s="115"/>
      <c r="E793" s="146"/>
      <c r="F793" s="147"/>
      <c r="G793" s="147"/>
    </row>
    <row r="794" spans="1:7">
      <c r="A794" s="115"/>
      <c r="B794" s="145"/>
      <c r="C794" s="117"/>
      <c r="D794" s="115"/>
      <c r="E794" s="146"/>
      <c r="F794" s="147"/>
      <c r="G794" s="147"/>
    </row>
    <row r="795" spans="1:7">
      <c r="A795" s="115"/>
      <c r="B795" s="145"/>
      <c r="C795" s="117"/>
      <c r="D795" s="115"/>
      <c r="E795" s="146"/>
      <c r="F795" s="147"/>
      <c r="G795" s="147"/>
    </row>
    <row r="796" spans="1:7">
      <c r="A796" s="115"/>
      <c r="B796" s="145"/>
      <c r="C796" s="117"/>
      <c r="D796" s="115"/>
      <c r="E796" s="146"/>
      <c r="F796" s="147"/>
      <c r="G796" s="147"/>
    </row>
    <row r="797" spans="1:7">
      <c r="A797" s="115"/>
      <c r="B797" s="145"/>
      <c r="C797" s="117"/>
      <c r="D797" s="115"/>
      <c r="E797" s="146"/>
      <c r="F797" s="147"/>
      <c r="G797" s="147"/>
    </row>
    <row r="798" spans="1:7">
      <c r="A798" s="115"/>
      <c r="B798" s="145"/>
      <c r="C798" s="117"/>
      <c r="D798" s="115"/>
      <c r="E798" s="146"/>
      <c r="F798" s="147"/>
      <c r="G798" s="147"/>
    </row>
    <row r="799" spans="1:7">
      <c r="A799" s="115"/>
      <c r="B799" s="145"/>
      <c r="C799" s="117"/>
      <c r="D799" s="115"/>
      <c r="E799" s="146"/>
      <c r="F799" s="147"/>
      <c r="G799" s="147"/>
    </row>
    <row r="800" spans="1:7">
      <c r="A800" s="115"/>
      <c r="B800" s="145"/>
      <c r="C800" s="117"/>
      <c r="D800" s="115"/>
      <c r="E800" s="146"/>
      <c r="F800" s="147"/>
      <c r="G800" s="147"/>
    </row>
    <row r="801" spans="1:7">
      <c r="A801" s="115"/>
      <c r="B801" s="145"/>
      <c r="C801" s="117"/>
      <c r="D801" s="115"/>
      <c r="E801" s="146"/>
      <c r="F801" s="147"/>
      <c r="G801" s="147"/>
    </row>
    <row r="802" spans="1:7">
      <c r="A802" s="115"/>
      <c r="B802" s="145"/>
      <c r="C802" s="117"/>
      <c r="D802" s="115"/>
      <c r="E802" s="146"/>
      <c r="F802" s="147"/>
      <c r="G802" s="147"/>
    </row>
    <row r="803" spans="1:7">
      <c r="A803" s="115"/>
      <c r="B803" s="145"/>
      <c r="C803" s="117"/>
      <c r="D803" s="115"/>
      <c r="E803" s="146"/>
      <c r="F803" s="147"/>
      <c r="G803" s="147"/>
    </row>
    <row r="804" spans="1:7">
      <c r="A804" s="115"/>
      <c r="B804" s="145"/>
      <c r="C804" s="117"/>
      <c r="D804" s="115"/>
      <c r="E804" s="146"/>
      <c r="F804" s="147"/>
      <c r="G804" s="147"/>
    </row>
    <row r="805" spans="1:7">
      <c r="A805" s="115"/>
      <c r="B805" s="145"/>
      <c r="C805" s="117"/>
      <c r="D805" s="115"/>
      <c r="E805" s="146"/>
      <c r="F805" s="147"/>
      <c r="G805" s="147"/>
    </row>
    <row r="806" spans="1:7">
      <c r="A806" s="115"/>
      <c r="B806" s="145"/>
      <c r="C806" s="117"/>
      <c r="D806" s="115"/>
      <c r="E806" s="146"/>
      <c r="F806" s="147"/>
      <c r="G806" s="147"/>
    </row>
    <row r="807" spans="1:7">
      <c r="A807" s="115"/>
      <c r="B807" s="145"/>
      <c r="C807" s="117"/>
      <c r="D807" s="115"/>
      <c r="E807" s="146"/>
      <c r="F807" s="147"/>
      <c r="G807" s="147"/>
    </row>
    <row r="808" spans="1:7">
      <c r="A808" s="115"/>
      <c r="B808" s="145"/>
      <c r="C808" s="117"/>
      <c r="D808" s="115"/>
      <c r="E808" s="146"/>
      <c r="F808" s="147"/>
      <c r="G808" s="147"/>
    </row>
    <row r="809" spans="1:7">
      <c r="A809" s="115"/>
      <c r="B809" s="145"/>
      <c r="C809" s="117"/>
      <c r="D809" s="115"/>
      <c r="E809" s="146"/>
      <c r="F809" s="147"/>
      <c r="G809" s="147"/>
    </row>
    <row r="810" spans="1:7">
      <c r="A810" s="115"/>
      <c r="B810" s="145"/>
      <c r="C810" s="117"/>
      <c r="D810" s="115"/>
      <c r="E810" s="146"/>
      <c r="F810" s="147"/>
      <c r="G810" s="147"/>
    </row>
    <row r="811" spans="1:7">
      <c r="A811" s="115"/>
      <c r="B811" s="145"/>
      <c r="C811" s="117"/>
      <c r="D811" s="115"/>
      <c r="E811" s="146"/>
      <c r="F811" s="147"/>
      <c r="G811" s="147"/>
    </row>
    <row r="812" spans="1:7">
      <c r="A812" s="115"/>
      <c r="B812" s="145"/>
      <c r="C812" s="117"/>
      <c r="D812" s="115"/>
      <c r="E812" s="146"/>
      <c r="F812" s="147"/>
      <c r="G812" s="147"/>
    </row>
    <row r="813" spans="1:7">
      <c r="A813" s="115"/>
      <c r="B813" s="145"/>
      <c r="C813" s="117"/>
      <c r="D813" s="115"/>
      <c r="E813" s="146"/>
      <c r="F813" s="147"/>
      <c r="G813" s="147"/>
    </row>
    <row r="814" spans="1:7">
      <c r="A814" s="115"/>
      <c r="B814" s="145"/>
      <c r="C814" s="117"/>
      <c r="D814" s="115"/>
      <c r="E814" s="146"/>
      <c r="F814" s="147"/>
      <c r="G814" s="147"/>
    </row>
    <row r="815" spans="1:7">
      <c r="A815" s="115"/>
      <c r="B815" s="145"/>
      <c r="C815" s="117"/>
      <c r="D815" s="115"/>
      <c r="E815" s="146"/>
      <c r="F815" s="147"/>
      <c r="G815" s="147"/>
    </row>
    <row r="816" spans="1:7">
      <c r="A816" s="115"/>
      <c r="B816" s="145"/>
      <c r="C816" s="117"/>
      <c r="D816" s="115"/>
      <c r="E816" s="146"/>
      <c r="F816" s="147"/>
      <c r="G816" s="147"/>
    </row>
    <row r="817" spans="1:7">
      <c r="A817" s="115"/>
      <c r="B817" s="145"/>
      <c r="C817" s="117"/>
      <c r="D817" s="115"/>
      <c r="E817" s="146"/>
      <c r="F817" s="147"/>
      <c r="G817" s="147"/>
    </row>
    <row r="818" spans="1:7">
      <c r="A818" s="115"/>
      <c r="B818" s="145"/>
      <c r="C818" s="117"/>
      <c r="D818" s="115"/>
      <c r="E818" s="146"/>
      <c r="F818" s="147"/>
      <c r="G818" s="147"/>
    </row>
    <row r="819" spans="1:7">
      <c r="A819" s="115"/>
      <c r="B819" s="145"/>
      <c r="C819" s="117"/>
      <c r="D819" s="115"/>
      <c r="E819" s="146"/>
      <c r="F819" s="147"/>
      <c r="G819" s="147"/>
    </row>
    <row r="820" spans="1:7">
      <c r="A820" s="115"/>
      <c r="B820" s="145"/>
      <c r="C820" s="117"/>
      <c r="D820" s="115"/>
      <c r="E820" s="146"/>
      <c r="F820" s="147"/>
      <c r="G820" s="147"/>
    </row>
    <row r="821" spans="1:7">
      <c r="A821" s="115"/>
      <c r="B821" s="145"/>
      <c r="C821" s="117"/>
      <c r="D821" s="115"/>
      <c r="E821" s="146"/>
      <c r="F821" s="147"/>
      <c r="G821" s="147"/>
    </row>
    <row r="822" spans="1:7">
      <c r="A822" s="115"/>
      <c r="B822" s="145"/>
      <c r="C822" s="117"/>
      <c r="D822" s="115"/>
      <c r="E822" s="146"/>
      <c r="F822" s="147"/>
      <c r="G822" s="147"/>
    </row>
    <row r="823" spans="1:7">
      <c r="A823" s="115"/>
      <c r="B823" s="145"/>
      <c r="C823" s="117"/>
      <c r="D823" s="115"/>
      <c r="E823" s="146"/>
      <c r="F823" s="147"/>
      <c r="G823" s="147"/>
    </row>
    <row r="824" spans="1:7">
      <c r="A824" s="115"/>
      <c r="B824" s="145"/>
      <c r="C824" s="117"/>
      <c r="D824" s="115"/>
      <c r="E824" s="146"/>
      <c r="F824" s="147"/>
      <c r="G824" s="147"/>
    </row>
    <row r="825" spans="1:7">
      <c r="A825" s="115"/>
      <c r="B825" s="145"/>
      <c r="C825" s="117"/>
      <c r="D825" s="115"/>
      <c r="E825" s="146"/>
      <c r="F825" s="147"/>
      <c r="G825" s="147"/>
    </row>
    <row r="826" spans="1:7">
      <c r="A826" s="115"/>
      <c r="B826" s="145"/>
      <c r="C826" s="117"/>
      <c r="D826" s="115"/>
      <c r="E826" s="146"/>
      <c r="F826" s="147"/>
      <c r="G826" s="147"/>
    </row>
    <row r="827" spans="1:7">
      <c r="A827" s="115"/>
      <c r="B827" s="145"/>
      <c r="C827" s="117"/>
      <c r="D827" s="115"/>
      <c r="E827" s="146"/>
      <c r="F827" s="147"/>
      <c r="G827" s="147"/>
    </row>
    <row r="828" spans="1:7">
      <c r="A828" s="115"/>
      <c r="B828" s="145"/>
      <c r="C828" s="117"/>
      <c r="D828" s="115"/>
      <c r="E828" s="146"/>
      <c r="F828" s="147"/>
      <c r="G828" s="147"/>
    </row>
    <row r="829" spans="1:7">
      <c r="A829" s="115"/>
      <c r="B829" s="145"/>
      <c r="C829" s="117"/>
      <c r="D829" s="115"/>
      <c r="E829" s="146"/>
      <c r="F829" s="147"/>
      <c r="G829" s="147"/>
    </row>
    <row r="830" spans="1:7">
      <c r="A830" s="115"/>
      <c r="B830" s="145"/>
      <c r="C830" s="117"/>
      <c r="D830" s="115"/>
      <c r="E830" s="146"/>
      <c r="F830" s="147"/>
      <c r="G830" s="147"/>
    </row>
    <row r="831" spans="1:7">
      <c r="A831" s="115"/>
      <c r="B831" s="145"/>
      <c r="C831" s="117"/>
      <c r="D831" s="115"/>
      <c r="E831" s="146"/>
      <c r="F831" s="147"/>
      <c r="G831" s="147"/>
    </row>
    <row r="832" spans="1:7">
      <c r="A832" s="115"/>
      <c r="B832" s="145"/>
      <c r="C832" s="117"/>
      <c r="D832" s="115"/>
      <c r="E832" s="146"/>
      <c r="F832" s="147"/>
      <c r="G832" s="147"/>
    </row>
    <row r="833" spans="1:7">
      <c r="A833" s="115"/>
      <c r="B833" s="145"/>
      <c r="C833" s="117"/>
      <c r="D833" s="115"/>
      <c r="E833" s="146"/>
      <c r="F833" s="147"/>
      <c r="G833" s="147"/>
    </row>
    <row r="834" spans="1:7">
      <c r="A834" s="115"/>
      <c r="B834" s="145"/>
      <c r="C834" s="117"/>
      <c r="D834" s="115"/>
      <c r="E834" s="146"/>
      <c r="F834" s="147"/>
      <c r="G834" s="147"/>
    </row>
    <row r="835" spans="1:7">
      <c r="A835" s="115"/>
      <c r="B835" s="145"/>
      <c r="C835" s="117"/>
      <c r="D835" s="115"/>
      <c r="E835" s="146"/>
      <c r="F835" s="147"/>
      <c r="G835" s="147"/>
    </row>
    <row r="836" spans="1:7">
      <c r="A836" s="115"/>
      <c r="B836" s="145"/>
      <c r="C836" s="117"/>
      <c r="D836" s="115"/>
      <c r="E836" s="146"/>
      <c r="F836" s="147"/>
      <c r="G836" s="147"/>
    </row>
    <row r="837" spans="1:7">
      <c r="A837" s="115"/>
      <c r="B837" s="145"/>
      <c r="C837" s="117"/>
      <c r="D837" s="115"/>
      <c r="E837" s="146"/>
      <c r="F837" s="147"/>
      <c r="G837" s="147"/>
    </row>
    <row r="838" spans="1:7">
      <c r="A838" s="115"/>
      <c r="B838" s="145"/>
      <c r="C838" s="117"/>
      <c r="D838" s="115"/>
      <c r="E838" s="146"/>
      <c r="F838" s="147"/>
      <c r="G838" s="147"/>
    </row>
    <row r="839" spans="1:7">
      <c r="A839" s="115"/>
      <c r="B839" s="145"/>
      <c r="C839" s="117"/>
      <c r="D839" s="115"/>
      <c r="E839" s="146"/>
      <c r="F839" s="147"/>
      <c r="G839" s="147"/>
    </row>
    <row r="840" spans="1:7">
      <c r="A840" s="115"/>
      <c r="B840" s="145"/>
      <c r="C840" s="117"/>
      <c r="D840" s="115"/>
      <c r="E840" s="146"/>
      <c r="F840" s="147"/>
      <c r="G840" s="147"/>
    </row>
    <row r="841" spans="1:7">
      <c r="A841" s="115"/>
      <c r="B841" s="145"/>
      <c r="C841" s="117"/>
      <c r="D841" s="115"/>
      <c r="E841" s="146"/>
      <c r="F841" s="147"/>
      <c r="G841" s="147"/>
    </row>
    <row r="842" spans="1:7">
      <c r="A842" s="115"/>
      <c r="B842" s="145"/>
      <c r="C842" s="117"/>
      <c r="D842" s="115"/>
      <c r="E842" s="146"/>
      <c r="F842" s="147"/>
      <c r="G842" s="147"/>
    </row>
    <row r="843" spans="1:7">
      <c r="A843" s="115"/>
      <c r="B843" s="145"/>
      <c r="C843" s="117"/>
      <c r="D843" s="115"/>
      <c r="E843" s="146"/>
      <c r="F843" s="147"/>
      <c r="G843" s="147"/>
    </row>
    <row r="844" spans="1:7">
      <c r="A844" s="115"/>
      <c r="B844" s="145"/>
      <c r="C844" s="117"/>
      <c r="D844" s="115"/>
      <c r="E844" s="146"/>
      <c r="F844" s="147"/>
      <c r="G844" s="147"/>
    </row>
    <row r="845" spans="1:7">
      <c r="A845" s="115"/>
      <c r="B845" s="145"/>
      <c r="C845" s="117"/>
      <c r="D845" s="115"/>
      <c r="E845" s="146"/>
      <c r="F845" s="147"/>
      <c r="G845" s="147"/>
    </row>
    <row r="846" spans="1:7">
      <c r="A846" s="115"/>
      <c r="B846" s="145"/>
      <c r="C846" s="117"/>
      <c r="D846" s="115"/>
      <c r="E846" s="146"/>
      <c r="F846" s="147"/>
      <c r="G846" s="147"/>
    </row>
    <row r="847" spans="1:7">
      <c r="A847" s="115"/>
      <c r="B847" s="145"/>
      <c r="C847" s="117"/>
      <c r="D847" s="115"/>
      <c r="E847" s="146"/>
      <c r="F847" s="147"/>
      <c r="G847" s="147"/>
    </row>
    <row r="848" spans="1:7">
      <c r="A848" s="115"/>
      <c r="B848" s="145"/>
      <c r="C848" s="117"/>
      <c r="D848" s="115"/>
      <c r="E848" s="146"/>
      <c r="F848" s="147"/>
      <c r="G848" s="147"/>
    </row>
    <row r="849" spans="1:7">
      <c r="A849" s="115"/>
      <c r="B849" s="145"/>
      <c r="C849" s="117"/>
      <c r="D849" s="115"/>
      <c r="E849" s="146"/>
      <c r="F849" s="147"/>
      <c r="G849" s="147"/>
    </row>
    <row r="850" spans="1:7">
      <c r="A850" s="115"/>
      <c r="B850" s="145"/>
      <c r="C850" s="117"/>
      <c r="D850" s="115"/>
      <c r="E850" s="146"/>
      <c r="F850" s="147"/>
      <c r="G850" s="147"/>
    </row>
    <row r="851" spans="1:7">
      <c r="A851" s="115"/>
      <c r="B851" s="145"/>
      <c r="C851" s="117"/>
      <c r="D851" s="115"/>
      <c r="E851" s="146"/>
      <c r="F851" s="147"/>
      <c r="G851" s="147"/>
    </row>
    <row r="852" spans="1:7">
      <c r="A852" s="115"/>
      <c r="B852" s="145"/>
      <c r="C852" s="117"/>
      <c r="D852" s="115"/>
      <c r="E852" s="146"/>
      <c r="F852" s="147"/>
      <c r="G852" s="147"/>
    </row>
    <row r="853" spans="1:7">
      <c r="A853" s="115"/>
      <c r="B853" s="145"/>
      <c r="C853" s="117"/>
      <c r="D853" s="115"/>
      <c r="E853" s="146"/>
      <c r="F853" s="147"/>
      <c r="G853" s="147"/>
    </row>
    <row r="854" spans="1:7">
      <c r="A854" s="115"/>
      <c r="B854" s="145"/>
      <c r="C854" s="117"/>
      <c r="D854" s="115"/>
      <c r="E854" s="146"/>
      <c r="F854" s="147"/>
      <c r="G854" s="147"/>
    </row>
    <row r="855" spans="1:7">
      <c r="A855" s="115"/>
      <c r="B855" s="145"/>
      <c r="C855" s="117"/>
      <c r="D855" s="115"/>
      <c r="E855" s="146"/>
      <c r="F855" s="147"/>
      <c r="G855" s="147"/>
    </row>
    <row r="856" spans="1:7">
      <c r="A856" s="115"/>
      <c r="B856" s="145"/>
      <c r="C856" s="117"/>
      <c r="D856" s="115"/>
      <c r="E856" s="146"/>
      <c r="F856" s="147"/>
      <c r="G856" s="147"/>
    </row>
    <row r="857" spans="1:7">
      <c r="A857" s="115"/>
      <c r="B857" s="145"/>
      <c r="C857" s="117"/>
      <c r="D857" s="115"/>
      <c r="E857" s="146"/>
      <c r="F857" s="147"/>
      <c r="G857" s="147"/>
    </row>
    <row r="858" spans="1:7">
      <c r="A858" s="115"/>
      <c r="B858" s="145"/>
      <c r="C858" s="117"/>
      <c r="D858" s="115"/>
      <c r="E858" s="146"/>
      <c r="F858" s="147"/>
      <c r="G858" s="147"/>
    </row>
    <row r="859" spans="1:7">
      <c r="A859" s="115"/>
      <c r="B859" s="145"/>
      <c r="C859" s="117"/>
      <c r="D859" s="115"/>
      <c r="E859" s="146"/>
      <c r="F859" s="147"/>
      <c r="G859" s="147"/>
    </row>
    <row r="860" spans="1:7">
      <c r="A860" s="115"/>
      <c r="B860" s="145"/>
      <c r="C860" s="117"/>
      <c r="D860" s="115"/>
      <c r="E860" s="146"/>
      <c r="F860" s="147"/>
      <c r="G860" s="147"/>
    </row>
    <row r="861" spans="1:7">
      <c r="A861" s="115"/>
      <c r="B861" s="145"/>
      <c r="C861" s="117"/>
      <c r="D861" s="115"/>
      <c r="E861" s="146"/>
      <c r="F861" s="147"/>
      <c r="G861" s="147"/>
    </row>
    <row r="862" spans="1:7">
      <c r="A862" s="115"/>
      <c r="B862" s="145"/>
      <c r="C862" s="117"/>
      <c r="D862" s="115"/>
      <c r="E862" s="146"/>
      <c r="F862" s="147"/>
      <c r="G862" s="147"/>
    </row>
    <row r="863" spans="1:7">
      <c r="A863" s="115"/>
      <c r="B863" s="145"/>
      <c r="C863" s="117"/>
      <c r="D863" s="115"/>
      <c r="E863" s="146"/>
      <c r="F863" s="147"/>
      <c r="G863" s="147"/>
    </row>
    <row r="864" spans="1:7">
      <c r="A864" s="115"/>
      <c r="B864" s="145"/>
      <c r="C864" s="117"/>
      <c r="D864" s="115"/>
      <c r="E864" s="146"/>
      <c r="F864" s="147"/>
      <c r="G864" s="147"/>
    </row>
    <row r="865" spans="1:7">
      <c r="A865" s="115"/>
      <c r="B865" s="145"/>
      <c r="C865" s="117"/>
      <c r="D865" s="115"/>
      <c r="E865" s="146"/>
      <c r="F865" s="147"/>
      <c r="G865" s="147"/>
    </row>
    <row r="866" spans="1:7">
      <c r="A866" s="115"/>
      <c r="B866" s="145"/>
      <c r="C866" s="117"/>
      <c r="D866" s="115"/>
      <c r="E866" s="146"/>
      <c r="F866" s="147"/>
      <c r="G866" s="147"/>
    </row>
    <row r="867" spans="1:7">
      <c r="A867" s="115"/>
      <c r="B867" s="145"/>
      <c r="C867" s="117"/>
      <c r="D867" s="115"/>
      <c r="E867" s="146"/>
      <c r="F867" s="147"/>
      <c r="G867" s="147"/>
    </row>
    <row r="868" spans="1:7">
      <c r="A868" s="115"/>
      <c r="B868" s="145"/>
      <c r="C868" s="117"/>
      <c r="D868" s="115"/>
      <c r="E868" s="146"/>
      <c r="F868" s="147"/>
      <c r="G868" s="147"/>
    </row>
    <row r="869" spans="1:7">
      <c r="A869" s="115"/>
      <c r="B869" s="145"/>
      <c r="C869" s="117"/>
      <c r="D869" s="115"/>
      <c r="E869" s="146"/>
      <c r="F869" s="147"/>
      <c r="G869" s="147"/>
    </row>
    <row r="870" spans="1:7">
      <c r="A870" s="115"/>
      <c r="B870" s="145"/>
      <c r="C870" s="117"/>
      <c r="D870" s="115"/>
      <c r="E870" s="146"/>
      <c r="F870" s="147"/>
      <c r="G870" s="147"/>
    </row>
    <row r="871" spans="1:7">
      <c r="A871" s="115"/>
      <c r="B871" s="145"/>
      <c r="C871" s="117"/>
      <c r="D871" s="115"/>
      <c r="E871" s="146"/>
      <c r="F871" s="147"/>
      <c r="G871" s="147"/>
    </row>
    <row r="872" spans="1:7">
      <c r="A872" s="115"/>
      <c r="B872" s="145"/>
      <c r="C872" s="117"/>
      <c r="D872" s="115"/>
      <c r="E872" s="146"/>
      <c r="F872" s="147"/>
      <c r="G872" s="147"/>
    </row>
    <row r="873" spans="1:7">
      <c r="A873" s="115"/>
      <c r="B873" s="145"/>
      <c r="C873" s="117"/>
      <c r="D873" s="115"/>
      <c r="E873" s="146"/>
      <c r="F873" s="147"/>
      <c r="G873" s="147"/>
    </row>
    <row r="874" spans="1:7">
      <c r="A874" s="115"/>
      <c r="B874" s="145"/>
      <c r="C874" s="117"/>
      <c r="D874" s="115"/>
      <c r="E874" s="146"/>
      <c r="F874" s="147"/>
      <c r="G874" s="147"/>
    </row>
    <row r="875" spans="1:7">
      <c r="A875" s="115"/>
      <c r="B875" s="145"/>
      <c r="C875" s="117"/>
      <c r="D875" s="115"/>
      <c r="E875" s="146"/>
      <c r="F875" s="147"/>
      <c r="G875" s="147"/>
    </row>
    <row r="876" spans="1:7">
      <c r="A876" s="115"/>
      <c r="B876" s="145"/>
      <c r="C876" s="117"/>
      <c r="D876" s="115"/>
      <c r="E876" s="146"/>
      <c r="F876" s="147"/>
      <c r="G876" s="147"/>
    </row>
    <row r="877" spans="1:7">
      <c r="A877" s="115"/>
      <c r="B877" s="145"/>
      <c r="C877" s="117"/>
      <c r="D877" s="115"/>
      <c r="E877" s="146"/>
      <c r="F877" s="147"/>
      <c r="G877" s="147"/>
    </row>
    <row r="878" spans="1:7">
      <c r="A878" s="115"/>
      <c r="B878" s="145"/>
      <c r="C878" s="117"/>
      <c r="D878" s="115"/>
      <c r="E878" s="146"/>
      <c r="F878" s="147"/>
      <c r="G878" s="147"/>
    </row>
    <row r="879" spans="1:7">
      <c r="A879" s="115"/>
      <c r="B879" s="145"/>
      <c r="C879" s="117"/>
      <c r="D879" s="115"/>
      <c r="E879" s="146"/>
      <c r="F879" s="147"/>
      <c r="G879" s="147"/>
    </row>
    <row r="880" spans="1:7">
      <c r="A880" s="115"/>
      <c r="B880" s="145"/>
      <c r="C880" s="117"/>
      <c r="D880" s="115"/>
      <c r="E880" s="146"/>
      <c r="F880" s="147"/>
      <c r="G880" s="147"/>
    </row>
    <row r="881" spans="1:7">
      <c r="A881" s="115"/>
      <c r="B881" s="145"/>
      <c r="C881" s="117"/>
      <c r="D881" s="115"/>
      <c r="E881" s="146"/>
      <c r="F881" s="147"/>
      <c r="G881" s="147"/>
    </row>
    <row r="882" spans="1:7">
      <c r="A882" s="115"/>
      <c r="B882" s="145"/>
      <c r="C882" s="117"/>
      <c r="D882" s="115"/>
      <c r="E882" s="146"/>
      <c r="F882" s="147"/>
      <c r="G882" s="147"/>
    </row>
    <row r="883" spans="1:7">
      <c r="A883" s="115"/>
      <c r="B883" s="145"/>
      <c r="C883" s="117"/>
      <c r="D883" s="115"/>
      <c r="E883" s="146"/>
      <c r="F883" s="147"/>
      <c r="G883" s="147"/>
    </row>
    <row r="884" spans="1:7">
      <c r="A884" s="115"/>
      <c r="B884" s="145"/>
      <c r="C884" s="117"/>
      <c r="D884" s="115"/>
      <c r="E884" s="146"/>
      <c r="F884" s="147"/>
      <c r="G884" s="147"/>
    </row>
    <row r="885" spans="1:7">
      <c r="A885" s="115"/>
      <c r="B885" s="145"/>
      <c r="C885" s="117"/>
      <c r="D885" s="115"/>
      <c r="E885" s="146"/>
      <c r="F885" s="147"/>
      <c r="G885" s="147"/>
    </row>
    <row r="886" spans="1:7">
      <c r="A886" s="115"/>
      <c r="B886" s="145"/>
      <c r="C886" s="117"/>
      <c r="D886" s="115"/>
      <c r="E886" s="146"/>
      <c r="F886" s="147"/>
      <c r="G886" s="147"/>
    </row>
    <row r="887" spans="1:7">
      <c r="A887" s="115"/>
      <c r="B887" s="145"/>
      <c r="C887" s="117"/>
      <c r="D887" s="115"/>
      <c r="E887" s="146"/>
      <c r="F887" s="147"/>
      <c r="G887" s="147"/>
    </row>
    <row r="888" spans="1:7">
      <c r="A888" s="115"/>
      <c r="B888" s="145"/>
      <c r="C888" s="117"/>
      <c r="D888" s="115"/>
      <c r="E888" s="146"/>
      <c r="F888" s="147"/>
      <c r="G888" s="147"/>
    </row>
    <row r="889" spans="1:7">
      <c r="A889" s="115"/>
      <c r="B889" s="145"/>
      <c r="C889" s="117"/>
      <c r="D889" s="115"/>
      <c r="E889" s="146"/>
      <c r="F889" s="147"/>
      <c r="G889" s="147"/>
    </row>
    <row r="890" spans="1:7">
      <c r="A890" s="115"/>
      <c r="B890" s="145"/>
      <c r="C890" s="117"/>
      <c r="D890" s="115"/>
      <c r="E890" s="146"/>
      <c r="F890" s="147"/>
      <c r="G890" s="147"/>
    </row>
    <row r="891" spans="1:7">
      <c r="A891" s="115"/>
      <c r="B891" s="145"/>
      <c r="C891" s="117"/>
      <c r="D891" s="115"/>
      <c r="E891" s="146"/>
      <c r="F891" s="147"/>
      <c r="G891" s="147"/>
    </row>
    <row r="892" spans="1:7">
      <c r="A892" s="115"/>
      <c r="B892" s="145"/>
      <c r="C892" s="117"/>
      <c r="D892" s="115"/>
      <c r="E892" s="146"/>
      <c r="F892" s="147"/>
      <c r="G892" s="147"/>
    </row>
    <row r="893" spans="1:7">
      <c r="A893" s="115"/>
      <c r="B893" s="145"/>
      <c r="C893" s="117"/>
      <c r="D893" s="115"/>
      <c r="E893" s="146"/>
      <c r="F893" s="147"/>
      <c r="G893" s="147"/>
    </row>
    <row r="894" spans="1:7">
      <c r="A894" s="115"/>
      <c r="B894" s="145"/>
      <c r="C894" s="117"/>
      <c r="D894" s="115"/>
      <c r="E894" s="146"/>
      <c r="F894" s="147"/>
      <c r="G894" s="147"/>
    </row>
    <row r="895" spans="1:7">
      <c r="A895" s="115"/>
      <c r="B895" s="145"/>
      <c r="C895" s="117"/>
      <c r="D895" s="115"/>
      <c r="E895" s="146"/>
      <c r="F895" s="147"/>
      <c r="G895" s="147"/>
    </row>
    <row r="896" spans="1:7">
      <c r="A896" s="115"/>
      <c r="B896" s="145"/>
      <c r="C896" s="117"/>
      <c r="D896" s="115"/>
      <c r="E896" s="146"/>
      <c r="F896" s="147"/>
      <c r="G896" s="147"/>
    </row>
    <row r="897" spans="1:7">
      <c r="A897" s="115"/>
      <c r="B897" s="145"/>
      <c r="C897" s="117"/>
      <c r="D897" s="115"/>
      <c r="E897" s="146"/>
      <c r="F897" s="147"/>
      <c r="G897" s="147"/>
    </row>
    <row r="898" spans="1:7">
      <c r="A898" s="115"/>
      <c r="B898" s="145"/>
      <c r="C898" s="117"/>
      <c r="D898" s="115"/>
      <c r="E898" s="146"/>
      <c r="F898" s="147"/>
      <c r="G898" s="147"/>
    </row>
    <row r="899" spans="1:7">
      <c r="A899" s="115"/>
      <c r="B899" s="145"/>
      <c r="C899" s="117"/>
      <c r="D899" s="115"/>
      <c r="E899" s="146"/>
      <c r="F899" s="147"/>
      <c r="G899" s="147"/>
    </row>
    <row r="900" spans="1:7">
      <c r="A900" s="115"/>
      <c r="B900" s="145"/>
      <c r="C900" s="117"/>
      <c r="D900" s="115"/>
      <c r="E900" s="146"/>
      <c r="F900" s="147"/>
      <c r="G900" s="147"/>
    </row>
    <row r="901" spans="1:7">
      <c r="A901" s="115"/>
      <c r="B901" s="145"/>
      <c r="C901" s="117"/>
      <c r="D901" s="115"/>
      <c r="E901" s="146"/>
      <c r="F901" s="147"/>
      <c r="G901" s="147"/>
    </row>
    <row r="902" spans="1:7">
      <c r="A902" s="115"/>
      <c r="B902" s="145"/>
      <c r="C902" s="117"/>
      <c r="D902" s="115"/>
      <c r="E902" s="146"/>
      <c r="F902" s="147"/>
      <c r="G902" s="147"/>
    </row>
    <row r="903" spans="1:7">
      <c r="A903" s="115"/>
      <c r="B903" s="145"/>
      <c r="C903" s="117"/>
      <c r="D903" s="115"/>
      <c r="E903" s="146"/>
      <c r="F903" s="147"/>
      <c r="G903" s="147"/>
    </row>
    <row r="904" spans="1:7">
      <c r="A904" s="115"/>
      <c r="B904" s="145"/>
      <c r="C904" s="117"/>
      <c r="D904" s="115"/>
      <c r="E904" s="146"/>
      <c r="F904" s="147"/>
      <c r="G904" s="147"/>
    </row>
    <row r="905" spans="1:7">
      <c r="A905" s="115"/>
      <c r="B905" s="145"/>
      <c r="C905" s="117"/>
      <c r="D905" s="115"/>
      <c r="E905" s="146"/>
      <c r="F905" s="147"/>
      <c r="G905" s="147"/>
    </row>
    <row r="906" spans="1:7">
      <c r="A906" s="115"/>
      <c r="B906" s="145"/>
      <c r="C906" s="117"/>
      <c r="D906" s="115"/>
      <c r="E906" s="146"/>
      <c r="F906" s="147"/>
      <c r="G906" s="147"/>
    </row>
    <row r="907" spans="1:7">
      <c r="A907" s="115"/>
      <c r="B907" s="145"/>
      <c r="C907" s="117"/>
      <c r="D907" s="115"/>
      <c r="E907" s="146"/>
      <c r="F907" s="147"/>
      <c r="G907" s="147"/>
    </row>
    <row r="908" spans="1:7">
      <c r="A908" s="115"/>
      <c r="B908" s="145"/>
      <c r="C908" s="117"/>
      <c r="D908" s="115"/>
      <c r="E908" s="146"/>
      <c r="F908" s="147"/>
      <c r="G908" s="147"/>
    </row>
    <row r="909" spans="1:7">
      <c r="A909" s="115"/>
      <c r="B909" s="145"/>
      <c r="C909" s="117"/>
      <c r="D909" s="115"/>
      <c r="E909" s="146"/>
      <c r="F909" s="147"/>
      <c r="G909" s="147"/>
    </row>
    <row r="910" spans="1:7">
      <c r="A910" s="115"/>
      <c r="B910" s="145"/>
      <c r="C910" s="117"/>
      <c r="D910" s="115"/>
      <c r="E910" s="146"/>
      <c r="F910" s="147"/>
      <c r="G910" s="147"/>
    </row>
    <row r="911" spans="1:7">
      <c r="A911" s="115"/>
      <c r="B911" s="145"/>
      <c r="C911" s="117"/>
      <c r="D911" s="115"/>
      <c r="E911" s="146"/>
      <c r="F911" s="147"/>
      <c r="G911" s="147"/>
    </row>
    <row r="912" spans="1:7">
      <c r="A912" s="115"/>
      <c r="B912" s="145"/>
      <c r="C912" s="117"/>
      <c r="D912" s="115"/>
      <c r="E912" s="146"/>
      <c r="F912" s="147"/>
      <c r="G912" s="147"/>
    </row>
    <row r="913" spans="1:7">
      <c r="A913" s="115"/>
      <c r="B913" s="145"/>
      <c r="C913" s="117"/>
      <c r="D913" s="115"/>
      <c r="E913" s="146"/>
      <c r="F913" s="147"/>
      <c r="G913" s="147"/>
    </row>
    <row r="914" spans="1:7">
      <c r="A914" s="115"/>
      <c r="B914" s="145"/>
      <c r="C914" s="117"/>
      <c r="D914" s="115"/>
      <c r="E914" s="146"/>
      <c r="F914" s="147"/>
      <c r="G914" s="147"/>
    </row>
    <row r="915" spans="1:7">
      <c r="A915" s="115"/>
      <c r="B915" s="145"/>
      <c r="C915" s="117"/>
      <c r="D915" s="115"/>
      <c r="E915" s="146"/>
      <c r="F915" s="147"/>
      <c r="G915" s="147"/>
    </row>
    <row r="916" spans="1:7">
      <c r="A916" s="115"/>
      <c r="B916" s="145"/>
      <c r="C916" s="117"/>
      <c r="D916" s="115"/>
      <c r="E916" s="146"/>
      <c r="F916" s="147"/>
      <c r="G916" s="147"/>
    </row>
    <row r="917" spans="1:7">
      <c r="A917" s="115"/>
      <c r="B917" s="145"/>
      <c r="C917" s="117"/>
      <c r="D917" s="115"/>
      <c r="E917" s="146"/>
      <c r="F917" s="147"/>
      <c r="G917" s="147"/>
    </row>
    <row r="918" spans="1:7">
      <c r="A918" s="115"/>
      <c r="B918" s="145"/>
      <c r="C918" s="117"/>
      <c r="D918" s="115"/>
      <c r="E918" s="146"/>
      <c r="F918" s="147"/>
      <c r="G918" s="147"/>
    </row>
    <row r="919" spans="1:7">
      <c r="A919" s="115"/>
      <c r="B919" s="145"/>
      <c r="C919" s="117"/>
      <c r="D919" s="115"/>
      <c r="E919" s="146"/>
      <c r="F919" s="147"/>
      <c r="G919" s="147"/>
    </row>
    <row r="920" spans="1:7">
      <c r="A920" s="115"/>
      <c r="B920" s="145"/>
      <c r="C920" s="117"/>
      <c r="D920" s="115"/>
      <c r="E920" s="146"/>
      <c r="F920" s="147"/>
      <c r="G920" s="147"/>
    </row>
    <row r="921" spans="1:7">
      <c r="A921" s="115"/>
      <c r="B921" s="145"/>
      <c r="C921" s="117"/>
      <c r="D921" s="115"/>
      <c r="E921" s="146"/>
      <c r="F921" s="147"/>
      <c r="G921" s="147"/>
    </row>
    <row r="922" spans="1:7">
      <c r="A922" s="115"/>
      <c r="B922" s="145"/>
      <c r="C922" s="117"/>
      <c r="D922" s="115"/>
      <c r="E922" s="146"/>
      <c r="F922" s="147"/>
      <c r="G922" s="147"/>
    </row>
    <row r="923" spans="1:7">
      <c r="A923" s="115"/>
      <c r="B923" s="145"/>
      <c r="C923" s="117"/>
      <c r="D923" s="115"/>
      <c r="E923" s="146"/>
      <c r="F923" s="147"/>
      <c r="G923" s="147"/>
    </row>
    <row r="924" spans="1:7">
      <c r="A924" s="115"/>
      <c r="B924" s="145"/>
      <c r="C924" s="117"/>
      <c r="D924" s="115"/>
      <c r="E924" s="146"/>
      <c r="F924" s="147"/>
      <c r="G924" s="147"/>
    </row>
    <row r="925" spans="1:7">
      <c r="A925" s="115"/>
      <c r="B925" s="145"/>
      <c r="C925" s="117"/>
      <c r="D925" s="115"/>
      <c r="E925" s="146"/>
      <c r="F925" s="147"/>
      <c r="G925" s="147"/>
    </row>
    <row r="926" spans="1:7">
      <c r="A926" s="115"/>
      <c r="B926" s="145"/>
      <c r="C926" s="117"/>
      <c r="D926" s="115"/>
      <c r="E926" s="146"/>
      <c r="F926" s="147"/>
      <c r="G926" s="147"/>
    </row>
    <row r="927" spans="1:7">
      <c r="A927" s="115"/>
      <c r="B927" s="145"/>
      <c r="C927" s="117"/>
      <c r="D927" s="115"/>
      <c r="E927" s="146"/>
      <c r="F927" s="147"/>
      <c r="G927" s="147"/>
    </row>
    <row r="928" spans="1:7">
      <c r="A928" s="115"/>
      <c r="B928" s="145"/>
      <c r="C928" s="117"/>
      <c r="D928" s="115"/>
      <c r="E928" s="146"/>
      <c r="F928" s="147"/>
      <c r="G928" s="147"/>
    </row>
    <row r="929" spans="1:7">
      <c r="A929" s="115"/>
      <c r="B929" s="145"/>
      <c r="C929" s="117"/>
      <c r="D929" s="115"/>
      <c r="E929" s="146"/>
      <c r="F929" s="147"/>
      <c r="G929" s="147"/>
    </row>
    <row r="930" spans="1:7">
      <c r="A930" s="115"/>
      <c r="B930" s="145"/>
      <c r="C930" s="117"/>
      <c r="D930" s="115"/>
      <c r="E930" s="146"/>
      <c r="F930" s="147"/>
      <c r="G930" s="147"/>
    </row>
    <row r="931" spans="1:7">
      <c r="A931" s="115"/>
      <c r="B931" s="145"/>
      <c r="C931" s="117"/>
      <c r="D931" s="115"/>
      <c r="E931" s="146"/>
      <c r="F931" s="147"/>
      <c r="G931" s="147"/>
    </row>
    <row r="932" spans="1:7">
      <c r="A932" s="115"/>
      <c r="B932" s="145"/>
      <c r="C932" s="117"/>
      <c r="D932" s="115"/>
      <c r="E932" s="146"/>
      <c r="F932" s="147"/>
      <c r="G932" s="147"/>
    </row>
    <row r="933" spans="1:7">
      <c r="A933" s="115"/>
      <c r="B933" s="145"/>
      <c r="C933" s="117"/>
      <c r="D933" s="115"/>
      <c r="E933" s="146"/>
      <c r="F933" s="147"/>
      <c r="G933" s="147"/>
    </row>
    <row r="934" spans="1:7">
      <c r="A934" s="115"/>
      <c r="B934" s="145"/>
      <c r="C934" s="117"/>
      <c r="D934" s="115"/>
      <c r="E934" s="146"/>
      <c r="F934" s="147"/>
      <c r="G934" s="147"/>
    </row>
    <row r="935" spans="1:7">
      <c r="A935" s="115"/>
      <c r="B935" s="145"/>
      <c r="C935" s="117"/>
      <c r="D935" s="115"/>
      <c r="E935" s="146"/>
      <c r="F935" s="147"/>
      <c r="G935" s="147"/>
    </row>
    <row r="936" spans="1:7">
      <c r="A936" s="115"/>
      <c r="B936" s="145"/>
      <c r="C936" s="117"/>
      <c r="D936" s="115"/>
      <c r="E936" s="146"/>
      <c r="F936" s="147"/>
      <c r="G936" s="147"/>
    </row>
    <row r="937" spans="1:7">
      <c r="A937" s="115"/>
      <c r="B937" s="145"/>
      <c r="C937" s="117"/>
      <c r="D937" s="115"/>
      <c r="E937" s="146"/>
      <c r="F937" s="147"/>
      <c r="G937" s="147"/>
    </row>
    <row r="938" spans="1:7">
      <c r="A938" s="115"/>
      <c r="B938" s="145"/>
      <c r="C938" s="117"/>
      <c r="D938" s="115"/>
      <c r="E938" s="146"/>
      <c r="F938" s="147"/>
      <c r="G938" s="147"/>
    </row>
    <row r="939" spans="1:7">
      <c r="A939" s="115"/>
      <c r="B939" s="145"/>
      <c r="C939" s="117"/>
      <c r="D939" s="115"/>
      <c r="E939" s="146"/>
      <c r="F939" s="147"/>
      <c r="G939" s="147"/>
    </row>
    <row r="940" spans="1:7">
      <c r="A940" s="115"/>
      <c r="B940" s="145"/>
      <c r="C940" s="117"/>
      <c r="D940" s="115"/>
      <c r="E940" s="146"/>
      <c r="F940" s="147"/>
      <c r="G940" s="147"/>
    </row>
    <row r="941" spans="1:7">
      <c r="A941" s="115"/>
      <c r="B941" s="145"/>
      <c r="C941" s="117"/>
      <c r="D941" s="115"/>
      <c r="E941" s="146"/>
      <c r="F941" s="147"/>
      <c r="G941" s="147"/>
    </row>
    <row r="942" spans="1:7">
      <c r="A942" s="115"/>
      <c r="B942" s="145"/>
      <c r="C942" s="117"/>
      <c r="D942" s="115"/>
      <c r="E942" s="146"/>
      <c r="F942" s="147"/>
      <c r="G942" s="147"/>
    </row>
    <row r="943" spans="1:7">
      <c r="A943" s="115"/>
      <c r="B943" s="145"/>
      <c r="C943" s="117"/>
      <c r="D943" s="115"/>
      <c r="E943" s="146"/>
      <c r="F943" s="147"/>
      <c r="G943" s="147"/>
    </row>
    <row r="944" spans="1:7">
      <c r="A944" s="115"/>
      <c r="B944" s="145"/>
      <c r="C944" s="117"/>
      <c r="D944" s="115"/>
      <c r="E944" s="146"/>
      <c r="F944" s="147"/>
      <c r="G944" s="147"/>
    </row>
    <row r="945" spans="1:7">
      <c r="A945" s="115"/>
      <c r="B945" s="145"/>
      <c r="C945" s="117"/>
      <c r="D945" s="115"/>
      <c r="E945" s="146"/>
      <c r="F945" s="147"/>
      <c r="G945" s="147"/>
    </row>
    <row r="946" spans="1:7">
      <c r="A946" s="115"/>
      <c r="B946" s="145"/>
      <c r="C946" s="117"/>
      <c r="D946" s="115"/>
      <c r="E946" s="146"/>
      <c r="F946" s="147"/>
      <c r="G946" s="147"/>
    </row>
    <row r="947" spans="1:7">
      <c r="A947" s="115"/>
      <c r="B947" s="145"/>
      <c r="C947" s="117"/>
      <c r="D947" s="115"/>
      <c r="E947" s="146"/>
      <c r="F947" s="147"/>
      <c r="G947" s="147"/>
    </row>
    <row r="948" spans="1:7">
      <c r="A948" s="115"/>
      <c r="B948" s="145"/>
      <c r="C948" s="117"/>
      <c r="D948" s="115"/>
      <c r="E948" s="146"/>
      <c r="F948" s="147"/>
      <c r="G948" s="147"/>
    </row>
    <row r="949" spans="1:7">
      <c r="A949" s="115"/>
      <c r="B949" s="145"/>
      <c r="C949" s="117"/>
      <c r="D949" s="115"/>
      <c r="E949" s="146"/>
      <c r="F949" s="147"/>
      <c r="G949" s="147"/>
    </row>
    <row r="950" spans="1:7">
      <c r="A950" s="115"/>
      <c r="B950" s="145"/>
      <c r="C950" s="117"/>
      <c r="D950" s="115"/>
      <c r="E950" s="146"/>
      <c r="F950" s="147"/>
      <c r="G950" s="147"/>
    </row>
    <row r="951" spans="1:7">
      <c r="A951" s="115"/>
      <c r="B951" s="145"/>
      <c r="C951" s="117"/>
      <c r="D951" s="115"/>
      <c r="E951" s="146"/>
      <c r="F951" s="147"/>
      <c r="G951" s="147"/>
    </row>
    <row r="952" spans="1:7">
      <c r="A952" s="115"/>
      <c r="B952" s="145"/>
      <c r="C952" s="117"/>
      <c r="D952" s="115"/>
      <c r="E952" s="146"/>
      <c r="F952" s="147"/>
      <c r="G952" s="147"/>
    </row>
    <row r="953" spans="1:7">
      <c r="A953" s="115"/>
      <c r="B953" s="145"/>
      <c r="C953" s="117"/>
      <c r="D953" s="115"/>
      <c r="E953" s="146"/>
      <c r="F953" s="147"/>
      <c r="G953" s="147"/>
    </row>
    <row r="954" spans="1:7">
      <c r="A954" s="115"/>
      <c r="B954" s="145"/>
      <c r="C954" s="117"/>
      <c r="D954" s="115"/>
      <c r="E954" s="146"/>
      <c r="F954" s="147"/>
      <c r="G954" s="147"/>
    </row>
    <row r="955" spans="1:7">
      <c r="A955" s="115"/>
      <c r="B955" s="145"/>
      <c r="C955" s="117"/>
      <c r="D955" s="115"/>
      <c r="E955" s="146"/>
      <c r="F955" s="147"/>
      <c r="G955" s="147"/>
    </row>
    <row r="956" spans="1:7">
      <c r="A956" s="115"/>
      <c r="B956" s="145"/>
      <c r="C956" s="117"/>
      <c r="D956" s="115"/>
      <c r="E956" s="146"/>
      <c r="F956" s="147"/>
      <c r="G956" s="147"/>
    </row>
    <row r="957" spans="1:7">
      <c r="A957" s="115"/>
      <c r="B957" s="145"/>
      <c r="C957" s="117"/>
      <c r="D957" s="115"/>
      <c r="E957" s="146"/>
      <c r="F957" s="147"/>
      <c r="G957" s="147"/>
    </row>
    <row r="958" spans="1:7">
      <c r="A958" s="115"/>
      <c r="B958" s="145"/>
      <c r="C958" s="117"/>
      <c r="D958" s="115"/>
      <c r="E958" s="146"/>
      <c r="F958" s="147"/>
      <c r="G958" s="147"/>
    </row>
    <row r="959" spans="1:7">
      <c r="A959" s="115"/>
      <c r="B959" s="145"/>
      <c r="C959" s="117"/>
      <c r="D959" s="115"/>
      <c r="E959" s="146"/>
      <c r="F959" s="147"/>
      <c r="G959" s="147"/>
    </row>
    <row r="960" spans="1:7">
      <c r="A960" s="115"/>
      <c r="B960" s="145"/>
      <c r="C960" s="117"/>
      <c r="D960" s="115"/>
      <c r="E960" s="146"/>
      <c r="F960" s="147"/>
      <c r="G960" s="147"/>
    </row>
    <row r="961" spans="1:7">
      <c r="A961" s="115"/>
      <c r="B961" s="145"/>
      <c r="C961" s="117"/>
      <c r="D961" s="115"/>
      <c r="E961" s="146"/>
      <c r="F961" s="147"/>
      <c r="G961" s="147"/>
    </row>
    <row r="962" spans="1:7">
      <c r="A962" s="115"/>
      <c r="B962" s="145"/>
      <c r="C962" s="117"/>
      <c r="D962" s="115"/>
      <c r="E962" s="146"/>
      <c r="F962" s="147"/>
      <c r="G962" s="147"/>
    </row>
    <row r="963" spans="1:7">
      <c r="A963" s="115"/>
      <c r="B963" s="145"/>
      <c r="C963" s="117"/>
      <c r="D963" s="115"/>
      <c r="E963" s="146"/>
      <c r="F963" s="147"/>
      <c r="G963" s="147"/>
    </row>
    <row r="964" spans="1:7">
      <c r="A964" s="115"/>
      <c r="B964" s="145"/>
      <c r="C964" s="117"/>
      <c r="D964" s="115"/>
      <c r="E964" s="146"/>
      <c r="F964" s="147"/>
      <c r="G964" s="147"/>
    </row>
    <row r="965" spans="1:7">
      <c r="A965" s="115"/>
      <c r="B965" s="145"/>
      <c r="C965" s="117"/>
      <c r="D965" s="115"/>
      <c r="E965" s="146"/>
      <c r="F965" s="147"/>
      <c r="G965" s="147"/>
    </row>
    <row r="966" spans="1:7">
      <c r="A966" s="115"/>
      <c r="B966" s="145"/>
      <c r="C966" s="117"/>
      <c r="D966" s="115"/>
      <c r="E966" s="146"/>
      <c r="F966" s="147"/>
      <c r="G966" s="147"/>
    </row>
    <row r="967" spans="1:7">
      <c r="A967" s="115"/>
      <c r="B967" s="145"/>
      <c r="C967" s="117"/>
      <c r="D967" s="115"/>
      <c r="E967" s="146"/>
      <c r="F967" s="147"/>
      <c r="G967" s="147"/>
    </row>
    <row r="968" spans="1:7">
      <c r="A968" s="115"/>
      <c r="B968" s="145"/>
      <c r="C968" s="117"/>
      <c r="D968" s="115"/>
      <c r="E968" s="146"/>
      <c r="F968" s="147"/>
      <c r="G968" s="147"/>
    </row>
    <row r="969" spans="1:7">
      <c r="A969" s="115"/>
      <c r="B969" s="145"/>
      <c r="C969" s="117"/>
      <c r="D969" s="115"/>
      <c r="E969" s="146"/>
      <c r="F969" s="147"/>
      <c r="G969" s="147"/>
    </row>
    <row r="970" spans="1:7">
      <c r="A970" s="115"/>
      <c r="B970" s="145"/>
      <c r="C970" s="117"/>
      <c r="D970" s="115"/>
      <c r="E970" s="146"/>
      <c r="F970" s="147"/>
      <c r="G970" s="147"/>
    </row>
    <row r="971" spans="1:7">
      <c r="A971" s="115"/>
      <c r="B971" s="145"/>
      <c r="C971" s="117"/>
      <c r="D971" s="115"/>
      <c r="E971" s="146"/>
      <c r="F971" s="147"/>
      <c r="G971" s="147"/>
    </row>
    <row r="972" spans="1:7">
      <c r="A972" s="115"/>
      <c r="B972" s="145"/>
      <c r="C972" s="117"/>
      <c r="D972" s="115"/>
      <c r="E972" s="146"/>
      <c r="F972" s="147"/>
      <c r="G972" s="147"/>
    </row>
    <row r="973" spans="1:7">
      <c r="A973" s="115"/>
      <c r="B973" s="145"/>
      <c r="C973" s="117"/>
      <c r="D973" s="115"/>
      <c r="E973" s="146"/>
      <c r="F973" s="147"/>
      <c r="G973" s="147"/>
    </row>
    <row r="974" spans="1:7">
      <c r="A974" s="115"/>
      <c r="B974" s="145"/>
      <c r="C974" s="117"/>
      <c r="D974" s="115"/>
      <c r="E974" s="146"/>
      <c r="F974" s="147"/>
      <c r="G974" s="147"/>
    </row>
    <row r="975" spans="1:7">
      <c r="A975" s="115"/>
      <c r="B975" s="145"/>
      <c r="C975" s="117"/>
      <c r="D975" s="115"/>
      <c r="E975" s="146"/>
      <c r="F975" s="147"/>
      <c r="G975" s="147"/>
    </row>
    <row r="976" spans="1:7">
      <c r="A976" s="115"/>
      <c r="B976" s="145"/>
      <c r="C976" s="117"/>
      <c r="D976" s="115"/>
      <c r="E976" s="146"/>
      <c r="F976" s="147"/>
      <c r="G976" s="147"/>
    </row>
    <row r="977" spans="1:7">
      <c r="A977" s="115"/>
      <c r="B977" s="145"/>
      <c r="C977" s="117"/>
      <c r="D977" s="115"/>
      <c r="E977" s="146"/>
      <c r="F977" s="147"/>
      <c r="G977" s="147"/>
    </row>
    <row r="978" spans="1:7">
      <c r="A978" s="115"/>
      <c r="B978" s="145"/>
      <c r="C978" s="117"/>
      <c r="D978" s="115"/>
      <c r="E978" s="146"/>
      <c r="F978" s="147"/>
      <c r="G978" s="147"/>
    </row>
    <row r="979" spans="1:7">
      <c r="A979" s="115"/>
      <c r="B979" s="145"/>
      <c r="C979" s="117"/>
      <c r="D979" s="115"/>
      <c r="E979" s="146"/>
      <c r="F979" s="147"/>
      <c r="G979" s="147"/>
    </row>
    <row r="980" spans="1:7">
      <c r="A980" s="115"/>
      <c r="B980" s="145"/>
      <c r="C980" s="117"/>
      <c r="D980" s="115"/>
      <c r="E980" s="146"/>
      <c r="F980" s="147"/>
      <c r="G980" s="147"/>
    </row>
    <row r="981" spans="1:7">
      <c r="A981" s="115"/>
      <c r="B981" s="145"/>
      <c r="C981" s="117"/>
      <c r="D981" s="115"/>
      <c r="E981" s="146"/>
      <c r="F981" s="147"/>
      <c r="G981" s="147"/>
    </row>
    <row r="982" spans="1:7">
      <c r="A982" s="115"/>
      <c r="B982" s="145"/>
      <c r="C982" s="117"/>
      <c r="D982" s="115"/>
      <c r="E982" s="146"/>
      <c r="F982" s="147"/>
      <c r="G982" s="147"/>
    </row>
    <row r="983" spans="1:7">
      <c r="A983" s="115"/>
      <c r="B983" s="145"/>
      <c r="C983" s="117"/>
      <c r="D983" s="115"/>
      <c r="E983" s="146"/>
      <c r="F983" s="147"/>
      <c r="G983" s="147"/>
    </row>
    <row r="984" spans="1:7">
      <c r="A984" s="115"/>
      <c r="B984" s="145"/>
      <c r="C984" s="117"/>
      <c r="D984" s="115"/>
      <c r="E984" s="146"/>
      <c r="F984" s="147"/>
      <c r="G984" s="147"/>
    </row>
    <row r="985" spans="1:7">
      <c r="A985" s="115"/>
      <c r="B985" s="145"/>
      <c r="C985" s="117"/>
      <c r="D985" s="115"/>
      <c r="E985" s="146"/>
      <c r="F985" s="147"/>
      <c r="G985" s="147"/>
    </row>
    <row r="986" spans="1:7">
      <c r="A986" s="115"/>
      <c r="B986" s="145"/>
      <c r="C986" s="117"/>
      <c r="D986" s="115"/>
      <c r="E986" s="146"/>
      <c r="F986" s="147"/>
      <c r="G986" s="147"/>
    </row>
    <row r="987" spans="1:7">
      <c r="A987" s="115"/>
      <c r="B987" s="145"/>
      <c r="C987" s="117"/>
      <c r="D987" s="115"/>
      <c r="E987" s="146"/>
      <c r="F987" s="147"/>
      <c r="G987" s="147"/>
    </row>
    <row r="988" spans="1:7">
      <c r="A988" s="115"/>
      <c r="B988" s="145"/>
      <c r="C988" s="117"/>
      <c r="D988" s="115"/>
      <c r="E988" s="146"/>
      <c r="F988" s="147"/>
      <c r="G988" s="147"/>
    </row>
    <row r="989" spans="1:7">
      <c r="A989" s="115"/>
      <c r="B989" s="145"/>
      <c r="C989" s="117"/>
      <c r="D989" s="115"/>
      <c r="E989" s="146"/>
      <c r="F989" s="147"/>
      <c r="G989" s="147"/>
    </row>
    <row r="990" spans="1:7">
      <c r="A990" s="115"/>
      <c r="B990" s="145"/>
      <c r="C990" s="117"/>
      <c r="D990" s="115"/>
      <c r="E990" s="146"/>
      <c r="F990" s="147"/>
      <c r="G990" s="147"/>
    </row>
    <row r="991" spans="1:7">
      <c r="A991" s="115"/>
      <c r="B991" s="145"/>
      <c r="C991" s="117"/>
      <c r="D991" s="115"/>
      <c r="E991" s="146"/>
      <c r="F991" s="147"/>
      <c r="G991" s="147"/>
    </row>
    <row r="992" spans="1:7">
      <c r="A992" s="115"/>
      <c r="B992" s="145"/>
      <c r="C992" s="117"/>
      <c r="D992" s="115"/>
      <c r="E992" s="146"/>
      <c r="F992" s="147"/>
      <c r="G992" s="147"/>
    </row>
    <row r="993" spans="1:7">
      <c r="A993" s="115"/>
      <c r="B993" s="145"/>
      <c r="C993" s="117"/>
      <c r="D993" s="115"/>
      <c r="E993" s="146"/>
      <c r="F993" s="147"/>
      <c r="G993" s="147"/>
    </row>
    <row r="994" spans="1:7">
      <c r="A994" s="115"/>
      <c r="B994" s="145"/>
      <c r="C994" s="117"/>
      <c r="D994" s="115"/>
      <c r="E994" s="146"/>
      <c r="F994" s="147"/>
      <c r="G994" s="147"/>
    </row>
    <row r="995" spans="1:7">
      <c r="A995" s="115"/>
      <c r="B995" s="145"/>
      <c r="C995" s="117"/>
      <c r="D995" s="115"/>
      <c r="E995" s="146"/>
      <c r="F995" s="147"/>
      <c r="G995" s="147"/>
    </row>
    <row r="996" spans="1:7">
      <c r="A996" s="115"/>
      <c r="B996" s="145"/>
      <c r="C996" s="117"/>
      <c r="D996" s="115"/>
      <c r="E996" s="146"/>
      <c r="F996" s="147"/>
      <c r="G996" s="147"/>
    </row>
    <row r="997" spans="1:7">
      <c r="A997" s="115"/>
      <c r="B997" s="145"/>
      <c r="C997" s="117"/>
      <c r="D997" s="115"/>
      <c r="E997" s="146"/>
      <c r="F997" s="147"/>
      <c r="G997" s="147"/>
    </row>
    <row r="998" spans="1:7">
      <c r="A998" s="115"/>
      <c r="B998" s="145"/>
      <c r="C998" s="117"/>
      <c r="D998" s="115"/>
      <c r="E998" s="146"/>
      <c r="F998" s="147"/>
      <c r="G998" s="147"/>
    </row>
    <row r="999" spans="1:7">
      <c r="A999" s="115"/>
      <c r="B999" s="145"/>
      <c r="C999" s="117"/>
      <c r="D999" s="115"/>
      <c r="E999" s="146"/>
      <c r="F999" s="147"/>
      <c r="G999" s="147"/>
    </row>
    <row r="1000" spans="1:7">
      <c r="A1000" s="115"/>
      <c r="B1000" s="145"/>
      <c r="C1000" s="117"/>
      <c r="D1000" s="115"/>
      <c r="E1000" s="146"/>
      <c r="F1000" s="147"/>
      <c r="G1000" s="147"/>
    </row>
    <row r="1001" spans="1:7">
      <c r="A1001" s="115"/>
      <c r="B1001" s="145"/>
      <c r="C1001" s="117"/>
      <c r="D1001" s="115"/>
      <c r="E1001" s="146"/>
      <c r="F1001" s="147"/>
      <c r="G1001" s="147"/>
    </row>
    <row r="1002" spans="1:7">
      <c r="A1002" s="115"/>
      <c r="B1002" s="145"/>
      <c r="C1002" s="117"/>
      <c r="D1002" s="115"/>
      <c r="E1002" s="146"/>
      <c r="F1002" s="147"/>
      <c r="G1002" s="147"/>
    </row>
    <row r="1003" spans="1:7">
      <c r="A1003" s="115"/>
      <c r="B1003" s="145"/>
      <c r="C1003" s="117"/>
      <c r="D1003" s="115"/>
      <c r="E1003" s="146"/>
      <c r="F1003" s="147"/>
      <c r="G1003" s="147"/>
    </row>
    <row r="1004" spans="1:7">
      <c r="A1004" s="115"/>
      <c r="B1004" s="145"/>
      <c r="C1004" s="117"/>
      <c r="D1004" s="115"/>
      <c r="E1004" s="146"/>
      <c r="F1004" s="147"/>
      <c r="G1004" s="147"/>
    </row>
    <row r="1005" spans="1:7">
      <c r="A1005" s="115"/>
      <c r="B1005" s="145"/>
      <c r="C1005" s="117"/>
      <c r="D1005" s="115"/>
      <c r="E1005" s="146"/>
      <c r="F1005" s="147"/>
      <c r="G1005" s="147"/>
    </row>
    <row r="1006" spans="1:7">
      <c r="A1006" s="115"/>
      <c r="B1006" s="145"/>
      <c r="C1006" s="117"/>
      <c r="D1006" s="115"/>
      <c r="E1006" s="146"/>
      <c r="F1006" s="147"/>
      <c r="G1006" s="147"/>
    </row>
    <row r="1007" spans="1:7">
      <c r="A1007" s="115"/>
      <c r="B1007" s="145"/>
      <c r="C1007" s="117"/>
      <c r="D1007" s="115"/>
      <c r="E1007" s="146"/>
      <c r="F1007" s="147"/>
      <c r="G1007" s="147"/>
    </row>
    <row r="1008" spans="1:7">
      <c r="A1008" s="115"/>
      <c r="B1008" s="145"/>
      <c r="C1008" s="117"/>
      <c r="D1008" s="115"/>
      <c r="E1008" s="146"/>
      <c r="F1008" s="147"/>
      <c r="G1008" s="147"/>
    </row>
    <row r="1009" spans="1:7">
      <c r="A1009" s="115"/>
      <c r="B1009" s="145"/>
      <c r="C1009" s="117"/>
      <c r="D1009" s="115"/>
      <c r="E1009" s="146"/>
      <c r="F1009" s="147"/>
      <c r="G1009" s="147"/>
    </row>
    <row r="1010" spans="1:7">
      <c r="A1010" s="115"/>
      <c r="B1010" s="145"/>
      <c r="C1010" s="117"/>
      <c r="D1010" s="115"/>
      <c r="E1010" s="146"/>
      <c r="F1010" s="147"/>
      <c r="G1010" s="147"/>
    </row>
    <row r="1011" spans="1:7">
      <c r="A1011" s="115"/>
      <c r="B1011" s="145"/>
      <c r="C1011" s="117"/>
      <c r="D1011" s="115"/>
      <c r="E1011" s="146"/>
      <c r="F1011" s="147"/>
      <c r="G1011" s="147"/>
    </row>
    <row r="1012" spans="1:7">
      <c r="A1012" s="115"/>
      <c r="B1012" s="145"/>
      <c r="C1012" s="117"/>
      <c r="D1012" s="115"/>
      <c r="E1012" s="146"/>
      <c r="F1012" s="147"/>
      <c r="G1012" s="147"/>
    </row>
    <row r="1013" spans="1:7">
      <c r="A1013" s="115"/>
      <c r="B1013" s="145"/>
      <c r="C1013" s="117"/>
      <c r="D1013" s="115"/>
      <c r="E1013" s="146"/>
      <c r="F1013" s="147"/>
      <c r="G1013" s="147"/>
    </row>
    <row r="1014" spans="1:7">
      <c r="A1014" s="115"/>
      <c r="B1014" s="145"/>
      <c r="C1014" s="117"/>
      <c r="D1014" s="115"/>
      <c r="E1014" s="146"/>
      <c r="F1014" s="147"/>
      <c r="G1014" s="147"/>
    </row>
    <row r="1015" spans="1:7">
      <c r="A1015" s="115"/>
      <c r="B1015" s="145"/>
      <c r="C1015" s="117"/>
      <c r="D1015" s="115"/>
      <c r="E1015" s="146"/>
      <c r="F1015" s="147"/>
      <c r="G1015" s="147"/>
    </row>
    <row r="1016" spans="1:7">
      <c r="A1016" s="115"/>
      <c r="B1016" s="145"/>
      <c r="C1016" s="117"/>
      <c r="D1016" s="115"/>
      <c r="E1016" s="146"/>
      <c r="F1016" s="147"/>
      <c r="G1016" s="147"/>
    </row>
    <row r="1017" spans="1:7">
      <c r="A1017" s="115"/>
      <c r="B1017" s="145"/>
      <c r="C1017" s="117"/>
      <c r="D1017" s="115"/>
      <c r="E1017" s="146"/>
      <c r="F1017" s="147"/>
      <c r="G1017" s="147"/>
    </row>
    <row r="1018" spans="1:7">
      <c r="A1018" s="115"/>
      <c r="B1018" s="145"/>
      <c r="C1018" s="117"/>
      <c r="D1018" s="115"/>
      <c r="E1018" s="146"/>
      <c r="F1018" s="147"/>
      <c r="G1018" s="147"/>
    </row>
    <row r="1019" spans="1:7">
      <c r="A1019" s="115"/>
      <c r="B1019" s="145"/>
      <c r="C1019" s="117"/>
      <c r="D1019" s="115"/>
      <c r="E1019" s="146"/>
      <c r="F1019" s="147"/>
      <c r="G1019" s="147"/>
    </row>
    <row r="1020" spans="1:7">
      <c r="A1020" s="115"/>
      <c r="B1020" s="145"/>
      <c r="C1020" s="117"/>
      <c r="D1020" s="115"/>
      <c r="E1020" s="146"/>
      <c r="F1020" s="147"/>
      <c r="G1020" s="147"/>
    </row>
    <row r="1021" spans="1:7">
      <c r="A1021" s="115"/>
      <c r="B1021" s="145"/>
      <c r="C1021" s="117"/>
      <c r="D1021" s="115"/>
      <c r="E1021" s="146"/>
      <c r="F1021" s="147"/>
      <c r="G1021" s="147"/>
    </row>
    <row r="1022" spans="1:7">
      <c r="A1022" s="115"/>
      <c r="B1022" s="145"/>
      <c r="C1022" s="117"/>
      <c r="D1022" s="115"/>
      <c r="E1022" s="146"/>
      <c r="F1022" s="147"/>
      <c r="G1022" s="147"/>
    </row>
    <row r="1023" spans="1:7">
      <c r="A1023" s="115"/>
      <c r="B1023" s="145"/>
      <c r="C1023" s="117"/>
      <c r="D1023" s="115"/>
      <c r="E1023" s="146"/>
      <c r="F1023" s="147"/>
      <c r="G1023" s="147"/>
    </row>
    <row r="1024" spans="1:7">
      <c r="A1024" s="115"/>
      <c r="B1024" s="145"/>
      <c r="C1024" s="117"/>
      <c r="D1024" s="115"/>
      <c r="E1024" s="146"/>
      <c r="F1024" s="147"/>
      <c r="G1024" s="147"/>
    </row>
    <row r="1025" spans="1:7">
      <c r="A1025" s="115"/>
      <c r="B1025" s="145"/>
      <c r="C1025" s="117"/>
      <c r="D1025" s="115"/>
      <c r="E1025" s="146"/>
      <c r="F1025" s="147"/>
      <c r="G1025" s="147"/>
    </row>
    <row r="1026" spans="1:7">
      <c r="A1026" s="115"/>
      <c r="B1026" s="145"/>
      <c r="C1026" s="117"/>
      <c r="D1026" s="115"/>
      <c r="E1026" s="146"/>
      <c r="F1026" s="147"/>
      <c r="G1026" s="147"/>
    </row>
    <row r="1027" spans="1:7">
      <c r="A1027" s="115"/>
      <c r="B1027" s="145"/>
      <c r="C1027" s="117"/>
      <c r="D1027" s="115"/>
      <c r="E1027" s="146"/>
      <c r="F1027" s="147"/>
      <c r="G1027" s="147"/>
    </row>
    <row r="1028" spans="1:7">
      <c r="A1028" s="115"/>
      <c r="B1028" s="145"/>
      <c r="C1028" s="117"/>
      <c r="D1028" s="115"/>
      <c r="E1028" s="146"/>
      <c r="F1028" s="147"/>
      <c r="G1028" s="147"/>
    </row>
    <row r="1029" spans="1:7">
      <c r="A1029" s="115"/>
      <c r="B1029" s="145"/>
      <c r="C1029" s="117"/>
      <c r="D1029" s="115"/>
      <c r="E1029" s="146"/>
      <c r="F1029" s="147"/>
      <c r="G1029" s="147"/>
    </row>
    <row r="1030" spans="1:7">
      <c r="A1030" s="115"/>
      <c r="B1030" s="145"/>
      <c r="C1030" s="117"/>
      <c r="D1030" s="115"/>
      <c r="E1030" s="146"/>
      <c r="F1030" s="147"/>
      <c r="G1030" s="147"/>
    </row>
    <row r="1031" spans="1:7">
      <c r="A1031" s="115"/>
      <c r="B1031" s="145"/>
      <c r="C1031" s="117"/>
      <c r="D1031" s="115"/>
      <c r="E1031" s="146"/>
      <c r="F1031" s="147"/>
      <c r="G1031" s="147"/>
    </row>
    <row r="1032" spans="1:7">
      <c r="A1032" s="115"/>
      <c r="B1032" s="145"/>
      <c r="C1032" s="117"/>
      <c r="D1032" s="115"/>
      <c r="E1032" s="146"/>
      <c r="F1032" s="147"/>
      <c r="G1032" s="147"/>
    </row>
    <row r="1033" spans="1:7">
      <c r="A1033" s="115"/>
      <c r="B1033" s="145"/>
      <c r="C1033" s="117"/>
      <c r="D1033" s="115"/>
      <c r="E1033" s="146"/>
      <c r="F1033" s="147"/>
      <c r="G1033" s="147"/>
    </row>
    <row r="1034" spans="1:7">
      <c r="A1034" s="115"/>
      <c r="B1034" s="145"/>
      <c r="C1034" s="117"/>
      <c r="D1034" s="115"/>
      <c r="E1034" s="146"/>
      <c r="F1034" s="147"/>
      <c r="G1034" s="147"/>
    </row>
    <row r="1035" spans="1:7">
      <c r="A1035" s="115"/>
      <c r="B1035" s="145"/>
      <c r="C1035" s="117"/>
      <c r="D1035" s="115"/>
      <c r="E1035" s="146"/>
      <c r="F1035" s="147"/>
      <c r="G1035" s="147"/>
    </row>
    <row r="1036" spans="1:7">
      <c r="A1036" s="115"/>
      <c r="B1036" s="145"/>
      <c r="C1036" s="117"/>
      <c r="D1036" s="115"/>
      <c r="E1036" s="146"/>
      <c r="F1036" s="147"/>
      <c r="G1036" s="147"/>
    </row>
    <row r="1037" spans="1:7">
      <c r="A1037" s="115"/>
      <c r="B1037" s="145"/>
      <c r="C1037" s="117"/>
      <c r="D1037" s="115"/>
      <c r="E1037" s="146"/>
      <c r="F1037" s="147"/>
      <c r="G1037" s="147"/>
    </row>
    <row r="1038" spans="1:7">
      <c r="A1038" s="115"/>
      <c r="B1038" s="145"/>
      <c r="C1038" s="117"/>
      <c r="D1038" s="115"/>
      <c r="E1038" s="146"/>
      <c r="F1038" s="147"/>
      <c r="G1038" s="147"/>
    </row>
    <row r="1039" spans="1:7">
      <c r="A1039" s="115"/>
      <c r="B1039" s="145"/>
      <c r="C1039" s="117"/>
      <c r="D1039" s="115"/>
      <c r="E1039" s="146"/>
      <c r="F1039" s="147"/>
      <c r="G1039" s="147"/>
    </row>
    <row r="1040" spans="1:7">
      <c r="A1040" s="115"/>
      <c r="B1040" s="145"/>
      <c r="C1040" s="117"/>
      <c r="D1040" s="115"/>
      <c r="E1040" s="146"/>
      <c r="F1040" s="147"/>
      <c r="G1040" s="147"/>
    </row>
    <row r="1041" spans="1:7">
      <c r="A1041" s="115"/>
      <c r="B1041" s="145"/>
      <c r="C1041" s="117"/>
      <c r="D1041" s="115"/>
      <c r="E1041" s="146"/>
      <c r="F1041" s="147"/>
      <c r="G1041" s="147"/>
    </row>
    <row r="1042" spans="1:7">
      <c r="A1042" s="115"/>
      <c r="B1042" s="145"/>
      <c r="C1042" s="117"/>
      <c r="D1042" s="115"/>
      <c r="E1042" s="146"/>
      <c r="F1042" s="147"/>
      <c r="G1042" s="147"/>
    </row>
    <row r="1043" spans="1:7">
      <c r="A1043" s="115"/>
      <c r="B1043" s="145"/>
      <c r="C1043" s="117"/>
      <c r="D1043" s="115"/>
      <c r="E1043" s="146"/>
      <c r="F1043" s="147"/>
      <c r="G1043" s="147"/>
    </row>
    <row r="1044" spans="1:7">
      <c r="A1044" s="115"/>
      <c r="B1044" s="145"/>
      <c r="C1044" s="117"/>
      <c r="D1044" s="115"/>
      <c r="E1044" s="146"/>
      <c r="F1044" s="147"/>
      <c r="G1044" s="147"/>
    </row>
    <row r="1045" spans="1:7">
      <c r="A1045" s="115"/>
      <c r="B1045" s="145"/>
      <c r="C1045" s="117"/>
      <c r="D1045" s="115"/>
      <c r="E1045" s="146"/>
      <c r="F1045" s="147"/>
      <c r="G1045" s="147"/>
    </row>
    <row r="1046" spans="1:7">
      <c r="A1046" s="115"/>
      <c r="B1046" s="145"/>
      <c r="C1046" s="117"/>
      <c r="D1046" s="115"/>
      <c r="E1046" s="146"/>
      <c r="F1046" s="147"/>
      <c r="G1046" s="147"/>
    </row>
    <row r="1047" spans="1:7">
      <c r="A1047" s="115"/>
      <c r="B1047" s="145"/>
      <c r="C1047" s="117"/>
      <c r="D1047" s="115"/>
      <c r="E1047" s="146"/>
      <c r="F1047" s="147"/>
      <c r="G1047" s="147"/>
    </row>
    <row r="1048" spans="1:7">
      <c r="A1048" s="115"/>
      <c r="B1048" s="145"/>
      <c r="C1048" s="117"/>
      <c r="D1048" s="115"/>
      <c r="E1048" s="146"/>
      <c r="F1048" s="147"/>
      <c r="G1048" s="147"/>
    </row>
    <row r="1049" spans="1:7">
      <c r="A1049" s="115"/>
      <c r="B1049" s="145"/>
      <c r="C1049" s="117"/>
      <c r="D1049" s="115"/>
      <c r="E1049" s="146"/>
      <c r="F1049" s="147"/>
      <c r="G1049" s="147"/>
    </row>
    <row r="1050" spans="1:7">
      <c r="A1050" s="115"/>
      <c r="B1050" s="145"/>
      <c r="C1050" s="117"/>
      <c r="D1050" s="115"/>
      <c r="E1050" s="146"/>
      <c r="F1050" s="147"/>
      <c r="G1050" s="147"/>
    </row>
    <row r="1051" spans="1:7">
      <c r="A1051" s="115"/>
      <c r="B1051" s="145"/>
      <c r="C1051" s="117"/>
      <c r="D1051" s="115"/>
      <c r="E1051" s="146"/>
      <c r="F1051" s="147"/>
      <c r="G1051" s="147"/>
    </row>
    <row r="1052" spans="1:7">
      <c r="A1052" s="115"/>
      <c r="B1052" s="145"/>
      <c r="C1052" s="117"/>
      <c r="D1052" s="115"/>
      <c r="E1052" s="146"/>
      <c r="F1052" s="147"/>
      <c r="G1052" s="147"/>
    </row>
    <row r="1053" spans="1:7">
      <c r="A1053" s="115"/>
      <c r="B1053" s="145"/>
      <c r="C1053" s="117"/>
      <c r="D1053" s="115"/>
      <c r="E1053" s="146"/>
      <c r="F1053" s="147"/>
      <c r="G1053" s="147"/>
    </row>
    <row r="1054" spans="1:7">
      <c r="A1054" s="115"/>
      <c r="B1054" s="145"/>
      <c r="C1054" s="117"/>
      <c r="D1054" s="115"/>
      <c r="E1054" s="146"/>
      <c r="F1054" s="147"/>
      <c r="G1054" s="147"/>
    </row>
    <row r="1055" spans="1:7">
      <c r="A1055" s="115"/>
      <c r="B1055" s="145"/>
      <c r="C1055" s="117"/>
      <c r="D1055" s="115"/>
      <c r="E1055" s="146"/>
      <c r="F1055" s="147"/>
      <c r="G1055" s="147"/>
    </row>
    <row r="1056" spans="1:7">
      <c r="A1056" s="115"/>
      <c r="B1056" s="145"/>
      <c r="C1056" s="117"/>
      <c r="D1056" s="115"/>
      <c r="E1056" s="146"/>
      <c r="F1056" s="147"/>
      <c r="G1056" s="147"/>
    </row>
    <row r="1057" spans="1:7">
      <c r="A1057" s="115"/>
      <c r="B1057" s="145"/>
      <c r="C1057" s="117"/>
      <c r="D1057" s="115"/>
      <c r="E1057" s="146"/>
      <c r="F1057" s="147"/>
      <c r="G1057" s="147"/>
    </row>
    <row r="1058" spans="1:7">
      <c r="A1058" s="115"/>
      <c r="B1058" s="145"/>
      <c r="C1058" s="117"/>
      <c r="D1058" s="115"/>
      <c r="E1058" s="146"/>
      <c r="F1058" s="147"/>
      <c r="G1058" s="147"/>
    </row>
    <row r="1059" spans="1:7">
      <c r="A1059" s="115"/>
      <c r="B1059" s="145"/>
      <c r="C1059" s="117"/>
      <c r="D1059" s="115"/>
      <c r="E1059" s="146"/>
      <c r="F1059" s="147"/>
      <c r="G1059" s="147"/>
    </row>
    <row r="1060" spans="1:7">
      <c r="A1060" s="115"/>
      <c r="B1060" s="145"/>
      <c r="C1060" s="117"/>
      <c r="D1060" s="115"/>
      <c r="E1060" s="146"/>
      <c r="F1060" s="147"/>
      <c r="G1060" s="147"/>
    </row>
    <row r="1061" spans="1:7">
      <c r="A1061" s="115"/>
      <c r="B1061" s="145"/>
      <c r="C1061" s="117"/>
      <c r="D1061" s="115"/>
      <c r="E1061" s="146"/>
      <c r="F1061" s="147"/>
      <c r="G1061" s="147"/>
    </row>
    <row r="1062" spans="1:7">
      <c r="A1062" s="115"/>
      <c r="B1062" s="145"/>
      <c r="C1062" s="117"/>
      <c r="D1062" s="115"/>
      <c r="E1062" s="146"/>
      <c r="F1062" s="147"/>
      <c r="G1062" s="147"/>
    </row>
    <row r="1063" spans="1:7">
      <c r="A1063" s="115"/>
      <c r="B1063" s="145"/>
      <c r="C1063" s="117"/>
      <c r="D1063" s="115"/>
      <c r="E1063" s="146"/>
      <c r="F1063" s="147"/>
      <c r="G1063" s="147"/>
    </row>
    <row r="1064" spans="1:7">
      <c r="A1064" s="115"/>
      <c r="B1064" s="145"/>
      <c r="C1064" s="117"/>
      <c r="D1064" s="115"/>
      <c r="E1064" s="146"/>
      <c r="F1064" s="147"/>
      <c r="G1064" s="147"/>
    </row>
    <row r="1065" spans="1:7">
      <c r="A1065" s="115"/>
      <c r="B1065" s="145"/>
      <c r="C1065" s="117"/>
      <c r="D1065" s="115"/>
      <c r="E1065" s="146"/>
      <c r="F1065" s="147"/>
      <c r="G1065" s="147"/>
    </row>
    <row r="1066" spans="1:7">
      <c r="A1066" s="115"/>
      <c r="B1066" s="145"/>
      <c r="C1066" s="117"/>
      <c r="D1066" s="115"/>
      <c r="E1066" s="146"/>
      <c r="F1066" s="147"/>
      <c r="G1066" s="147"/>
    </row>
    <row r="1067" spans="1:7">
      <c r="A1067" s="115"/>
      <c r="B1067" s="145"/>
      <c r="C1067" s="117"/>
      <c r="D1067" s="115"/>
      <c r="E1067" s="146"/>
      <c r="F1067" s="147"/>
      <c r="G1067" s="147"/>
    </row>
    <row r="1068" spans="1:7">
      <c r="A1068" s="115"/>
      <c r="B1068" s="145"/>
      <c r="C1068" s="117"/>
      <c r="D1068" s="115"/>
      <c r="E1068" s="146"/>
      <c r="F1068" s="147"/>
      <c r="G1068" s="147"/>
    </row>
    <row r="1069" spans="1:7">
      <c r="A1069" s="115"/>
      <c r="B1069" s="145"/>
      <c r="C1069" s="117"/>
      <c r="D1069" s="115"/>
      <c r="E1069" s="146"/>
      <c r="F1069" s="147"/>
      <c r="G1069" s="147"/>
    </row>
    <row r="1070" spans="1:7">
      <c r="A1070" s="115"/>
      <c r="B1070" s="145"/>
      <c r="C1070" s="117"/>
      <c r="D1070" s="115"/>
      <c r="E1070" s="146"/>
      <c r="F1070" s="147"/>
      <c r="G1070" s="147"/>
    </row>
    <row r="1071" spans="1:7">
      <c r="A1071" s="115"/>
      <c r="B1071" s="145"/>
      <c r="C1071" s="117"/>
      <c r="D1071" s="115"/>
      <c r="E1071" s="146"/>
      <c r="F1071" s="147"/>
      <c r="G1071" s="147"/>
    </row>
    <row r="1072" spans="1:7">
      <c r="A1072" s="115"/>
      <c r="B1072" s="145"/>
      <c r="C1072" s="117"/>
      <c r="D1072" s="115"/>
      <c r="E1072" s="146"/>
      <c r="F1072" s="147"/>
      <c r="G1072" s="147"/>
    </row>
    <row r="1073" spans="1:7">
      <c r="A1073" s="115"/>
      <c r="B1073" s="145"/>
      <c r="C1073" s="117"/>
      <c r="D1073" s="115"/>
      <c r="E1073" s="146"/>
      <c r="F1073" s="147"/>
      <c r="G1073" s="147"/>
    </row>
    <row r="1074" spans="1:7">
      <c r="A1074" s="115"/>
      <c r="B1074" s="145"/>
      <c r="C1074" s="117"/>
      <c r="D1074" s="115"/>
      <c r="E1074" s="146"/>
      <c r="F1074" s="147"/>
      <c r="G1074" s="147"/>
    </row>
    <row r="1075" spans="1:7">
      <c r="A1075" s="115"/>
      <c r="B1075" s="145"/>
      <c r="C1075" s="117"/>
      <c r="D1075" s="115"/>
      <c r="E1075" s="146"/>
      <c r="F1075" s="147"/>
      <c r="G1075" s="147"/>
    </row>
    <row r="1076" spans="1:7">
      <c r="A1076" s="115"/>
      <c r="B1076" s="145"/>
      <c r="C1076" s="117"/>
      <c r="D1076" s="115"/>
      <c r="E1076" s="146"/>
      <c r="F1076" s="147"/>
      <c r="G1076" s="147"/>
    </row>
    <row r="1077" spans="1:7">
      <c r="A1077" s="115"/>
      <c r="B1077" s="145"/>
      <c r="C1077" s="117"/>
      <c r="D1077" s="115"/>
      <c r="E1077" s="146"/>
      <c r="F1077" s="147"/>
      <c r="G1077" s="147"/>
    </row>
    <row r="1078" spans="1:7">
      <c r="A1078" s="115"/>
      <c r="B1078" s="145"/>
      <c r="C1078" s="117"/>
      <c r="D1078" s="115"/>
      <c r="E1078" s="146"/>
      <c r="F1078" s="147"/>
      <c r="G1078" s="147"/>
    </row>
    <row r="1079" spans="1:7">
      <c r="A1079" s="115"/>
      <c r="B1079" s="145"/>
      <c r="C1079" s="117"/>
      <c r="D1079" s="115"/>
      <c r="E1079" s="146"/>
      <c r="F1079" s="147"/>
      <c r="G1079" s="147"/>
    </row>
    <row r="1080" spans="1:7">
      <c r="A1080" s="115"/>
      <c r="B1080" s="145"/>
      <c r="C1080" s="117"/>
      <c r="D1080" s="115"/>
      <c r="E1080" s="146"/>
      <c r="F1080" s="147"/>
      <c r="G1080" s="147"/>
    </row>
    <row r="1081" spans="1:7">
      <c r="A1081" s="115"/>
      <c r="B1081" s="145"/>
      <c r="C1081" s="117"/>
      <c r="D1081" s="115"/>
      <c r="E1081" s="146"/>
      <c r="F1081" s="147"/>
      <c r="G1081" s="147"/>
    </row>
    <row r="1082" spans="1:7">
      <c r="A1082" s="115"/>
      <c r="B1082" s="145"/>
      <c r="C1082" s="117"/>
      <c r="D1082" s="115"/>
      <c r="E1082" s="146"/>
      <c r="F1082" s="147"/>
      <c r="G1082" s="147"/>
    </row>
    <row r="1083" spans="1:7">
      <c r="A1083" s="115"/>
      <c r="B1083" s="145"/>
      <c r="C1083" s="117"/>
      <c r="D1083" s="115"/>
      <c r="E1083" s="146"/>
      <c r="F1083" s="147"/>
      <c r="G1083" s="147"/>
    </row>
    <row r="1084" spans="1:7">
      <c r="A1084" s="115"/>
      <c r="B1084" s="145"/>
      <c r="C1084" s="117"/>
      <c r="D1084" s="115"/>
      <c r="E1084" s="146"/>
      <c r="F1084" s="147"/>
      <c r="G1084" s="147"/>
    </row>
    <row r="1085" spans="1:7">
      <c r="A1085" s="115"/>
      <c r="B1085" s="145"/>
      <c r="C1085" s="117"/>
      <c r="D1085" s="115"/>
      <c r="E1085" s="146"/>
      <c r="F1085" s="147"/>
      <c r="G1085" s="147"/>
    </row>
    <row r="1086" spans="1:7">
      <c r="A1086" s="115"/>
      <c r="B1086" s="145"/>
      <c r="C1086" s="117"/>
      <c r="D1086" s="115"/>
      <c r="E1086" s="146"/>
      <c r="F1086" s="147"/>
      <c r="G1086" s="147"/>
    </row>
    <row r="1087" spans="1:7">
      <c r="A1087" s="115"/>
      <c r="B1087" s="145"/>
      <c r="C1087" s="117"/>
      <c r="D1087" s="115"/>
      <c r="E1087" s="146"/>
      <c r="F1087" s="147"/>
      <c r="G1087" s="147"/>
    </row>
    <row r="1088" spans="1:7">
      <c r="A1088" s="115"/>
      <c r="B1088" s="145"/>
      <c r="C1088" s="117"/>
      <c r="D1088" s="115"/>
      <c r="E1088" s="146"/>
      <c r="F1088" s="147"/>
      <c r="G1088" s="147"/>
    </row>
    <row r="1089" spans="1:7">
      <c r="A1089" s="115"/>
      <c r="B1089" s="145"/>
      <c r="C1089" s="117"/>
      <c r="D1089" s="115"/>
      <c r="E1089" s="146"/>
      <c r="F1089" s="147"/>
      <c r="G1089" s="147"/>
    </row>
    <row r="1090" spans="1:7">
      <c r="A1090" s="115"/>
      <c r="B1090" s="145"/>
      <c r="C1090" s="117"/>
      <c r="D1090" s="115"/>
      <c r="E1090" s="146"/>
      <c r="F1090" s="147"/>
      <c r="G1090" s="147"/>
    </row>
    <row r="1091" spans="1:7">
      <c r="A1091" s="115"/>
      <c r="B1091" s="145"/>
      <c r="C1091" s="117"/>
      <c r="D1091" s="115"/>
      <c r="E1091" s="146"/>
      <c r="F1091" s="147"/>
      <c r="G1091" s="147"/>
    </row>
    <row r="1092" spans="1:7">
      <c r="A1092" s="115"/>
      <c r="B1092" s="145"/>
      <c r="C1092" s="117"/>
      <c r="D1092" s="115"/>
      <c r="E1092" s="146"/>
      <c r="F1092" s="147"/>
      <c r="G1092" s="147"/>
    </row>
    <row r="1093" spans="1:7">
      <c r="A1093" s="115"/>
      <c r="B1093" s="145"/>
      <c r="C1093" s="117"/>
      <c r="D1093" s="115"/>
      <c r="E1093" s="146"/>
      <c r="F1093" s="147"/>
      <c r="G1093" s="147"/>
    </row>
    <row r="1094" spans="1:7">
      <c r="A1094" s="115"/>
      <c r="B1094" s="145"/>
      <c r="C1094" s="117"/>
      <c r="D1094" s="115"/>
      <c r="E1094" s="146"/>
      <c r="F1094" s="147"/>
      <c r="G1094" s="147"/>
    </row>
    <row r="1095" spans="1:7">
      <c r="A1095" s="115"/>
      <c r="B1095" s="145"/>
      <c r="C1095" s="117"/>
      <c r="D1095" s="115"/>
      <c r="E1095" s="146"/>
      <c r="F1095" s="147"/>
      <c r="G1095" s="147"/>
    </row>
    <row r="1096" spans="1:7">
      <c r="A1096" s="115"/>
      <c r="B1096" s="145"/>
      <c r="C1096" s="117"/>
      <c r="D1096" s="115"/>
      <c r="E1096" s="146"/>
      <c r="F1096" s="147"/>
      <c r="G1096" s="147"/>
    </row>
    <row r="1097" spans="1:7">
      <c r="A1097" s="115"/>
      <c r="B1097" s="145"/>
      <c r="C1097" s="117"/>
      <c r="D1097" s="115"/>
      <c r="E1097" s="146"/>
      <c r="F1097" s="147"/>
      <c r="G1097" s="147"/>
    </row>
    <row r="1098" spans="1:7">
      <c r="A1098" s="115"/>
      <c r="B1098" s="145"/>
      <c r="C1098" s="117"/>
      <c r="D1098" s="115"/>
      <c r="E1098" s="146"/>
      <c r="F1098" s="147"/>
      <c r="G1098" s="147"/>
    </row>
    <row r="1099" spans="1:7">
      <c r="A1099" s="115"/>
      <c r="B1099" s="145"/>
      <c r="C1099" s="117"/>
      <c r="D1099" s="115"/>
      <c r="E1099" s="146"/>
      <c r="F1099" s="147"/>
      <c r="G1099" s="147"/>
    </row>
    <row r="1100" spans="1:7">
      <c r="A1100" s="115"/>
      <c r="B1100" s="145"/>
      <c r="C1100" s="117"/>
      <c r="D1100" s="115"/>
      <c r="E1100" s="146"/>
      <c r="F1100" s="147"/>
      <c r="G1100" s="147"/>
    </row>
    <row r="1101" spans="1:7">
      <c r="A1101" s="115"/>
      <c r="B1101" s="145"/>
      <c r="C1101" s="117"/>
      <c r="D1101" s="115"/>
      <c r="E1101" s="146"/>
      <c r="F1101" s="147"/>
      <c r="G1101" s="147"/>
    </row>
    <row r="1102" spans="1:7">
      <c r="A1102" s="115"/>
      <c r="B1102" s="145"/>
      <c r="C1102" s="117"/>
      <c r="D1102" s="115"/>
      <c r="E1102" s="146"/>
      <c r="F1102" s="147"/>
      <c r="G1102" s="147"/>
    </row>
    <row r="1103" spans="1:7">
      <c r="A1103" s="115"/>
      <c r="B1103" s="145"/>
      <c r="C1103" s="117"/>
      <c r="D1103" s="115"/>
      <c r="E1103" s="146"/>
      <c r="F1103" s="147"/>
      <c r="G1103" s="147"/>
    </row>
    <row r="1104" spans="1:7">
      <c r="A1104" s="115"/>
      <c r="B1104" s="145"/>
      <c r="C1104" s="117"/>
      <c r="D1104" s="115"/>
      <c r="E1104" s="146"/>
      <c r="F1104" s="147"/>
      <c r="G1104" s="147"/>
    </row>
    <row r="1105" spans="1:7">
      <c r="A1105" s="115"/>
      <c r="B1105" s="145"/>
      <c r="C1105" s="117"/>
      <c r="D1105" s="115"/>
      <c r="E1105" s="146"/>
      <c r="F1105" s="147"/>
      <c r="G1105" s="147"/>
    </row>
    <row r="1106" spans="1:7">
      <c r="A1106" s="115"/>
      <c r="B1106" s="145"/>
      <c r="C1106" s="117"/>
      <c r="D1106" s="115"/>
      <c r="E1106" s="146"/>
      <c r="F1106" s="147"/>
      <c r="G1106" s="147"/>
    </row>
    <row r="1107" spans="1:7">
      <c r="A1107" s="115"/>
      <c r="B1107" s="145"/>
      <c r="C1107" s="117"/>
      <c r="D1107" s="115"/>
      <c r="E1107" s="146"/>
      <c r="F1107" s="147"/>
      <c r="G1107" s="147"/>
    </row>
    <row r="1108" spans="1:7">
      <c r="A1108" s="115"/>
      <c r="B1108" s="145"/>
      <c r="C1108" s="117"/>
      <c r="D1108" s="115"/>
      <c r="E1108" s="146"/>
      <c r="F1108" s="147"/>
      <c r="G1108" s="147"/>
    </row>
    <row r="1109" spans="1:7">
      <c r="A1109" s="115"/>
      <c r="B1109" s="145"/>
      <c r="C1109" s="117"/>
      <c r="D1109" s="115"/>
      <c r="E1109" s="146"/>
      <c r="F1109" s="147"/>
      <c r="G1109" s="147"/>
    </row>
    <row r="1110" spans="1:7">
      <c r="A1110" s="115"/>
      <c r="B1110" s="145"/>
      <c r="C1110" s="117"/>
      <c r="D1110" s="115"/>
      <c r="E1110" s="146"/>
      <c r="F1110" s="147"/>
      <c r="G1110" s="147"/>
    </row>
    <row r="1111" spans="1:7">
      <c r="A1111" s="115"/>
      <c r="B1111" s="145"/>
      <c r="C1111" s="117"/>
      <c r="D1111" s="115"/>
      <c r="E1111" s="146"/>
      <c r="F1111" s="147"/>
      <c r="G1111" s="147"/>
    </row>
    <row r="1112" spans="1:7">
      <c r="A1112" s="115"/>
      <c r="B1112" s="145"/>
      <c r="C1112" s="117"/>
      <c r="D1112" s="115"/>
      <c r="E1112" s="146"/>
      <c r="F1112" s="147"/>
      <c r="G1112" s="147"/>
    </row>
    <row r="1113" spans="1:7">
      <c r="A1113" s="115"/>
      <c r="B1113" s="145"/>
      <c r="C1113" s="117"/>
      <c r="D1113" s="115"/>
      <c r="E1113" s="146"/>
      <c r="F1113" s="147"/>
      <c r="G1113" s="147"/>
    </row>
    <row r="1114" spans="1:7">
      <c r="A1114" s="115"/>
      <c r="B1114" s="145"/>
      <c r="C1114" s="117"/>
      <c r="D1114" s="115"/>
      <c r="E1114" s="146"/>
      <c r="F1114" s="147"/>
      <c r="G1114" s="147"/>
    </row>
    <row r="1115" spans="1:7">
      <c r="A1115" s="115"/>
      <c r="B1115" s="145"/>
      <c r="C1115" s="117"/>
      <c r="D1115" s="115"/>
      <c r="E1115" s="146"/>
      <c r="F1115" s="147"/>
      <c r="G1115" s="147"/>
    </row>
    <row r="1116" spans="1:7">
      <c r="A1116" s="115"/>
      <c r="B1116" s="145"/>
      <c r="C1116" s="117"/>
      <c r="D1116" s="115"/>
      <c r="E1116" s="146"/>
      <c r="F1116" s="147"/>
      <c r="G1116" s="147"/>
    </row>
    <row r="1117" spans="1:7">
      <c r="A1117" s="115"/>
      <c r="B1117" s="145"/>
      <c r="C1117" s="117"/>
      <c r="D1117" s="115"/>
      <c r="E1117" s="146"/>
      <c r="F1117" s="147"/>
      <c r="G1117" s="147"/>
    </row>
    <row r="1118" spans="1:7">
      <c r="A1118" s="115"/>
      <c r="B1118" s="145"/>
      <c r="C1118" s="117"/>
      <c r="D1118" s="115"/>
      <c r="E1118" s="146"/>
      <c r="F1118" s="147"/>
      <c r="G1118" s="147"/>
    </row>
    <row r="1119" spans="1:7">
      <c r="A1119" s="115"/>
      <c r="B1119" s="145"/>
      <c r="C1119" s="117"/>
      <c r="D1119" s="115"/>
      <c r="E1119" s="146"/>
      <c r="F1119" s="147"/>
      <c r="G1119" s="147"/>
    </row>
    <row r="1120" spans="1:7">
      <c r="A1120" s="115"/>
      <c r="B1120" s="145"/>
      <c r="C1120" s="117"/>
      <c r="D1120" s="115"/>
      <c r="E1120" s="146"/>
      <c r="F1120" s="147"/>
      <c r="G1120" s="147"/>
    </row>
    <row r="1121" spans="1:7">
      <c r="A1121" s="115"/>
      <c r="B1121" s="145"/>
      <c r="C1121" s="117"/>
      <c r="D1121" s="115"/>
      <c r="E1121" s="146"/>
      <c r="F1121" s="147"/>
      <c r="G1121" s="147"/>
    </row>
    <row r="1122" spans="1:7">
      <c r="A1122" s="115"/>
      <c r="B1122" s="145"/>
      <c r="C1122" s="117"/>
      <c r="D1122" s="115"/>
      <c r="E1122" s="146"/>
      <c r="F1122" s="147"/>
      <c r="G1122" s="147"/>
    </row>
    <row r="1123" spans="1:7">
      <c r="A1123" s="115"/>
      <c r="B1123" s="145"/>
      <c r="C1123" s="117"/>
      <c r="D1123" s="115"/>
      <c r="E1123" s="146"/>
      <c r="F1123" s="147"/>
      <c r="G1123" s="147"/>
    </row>
    <row r="1124" spans="1:7">
      <c r="A1124" s="115"/>
      <c r="B1124" s="145"/>
      <c r="C1124" s="117"/>
      <c r="D1124" s="115"/>
      <c r="E1124" s="146"/>
      <c r="F1124" s="147"/>
      <c r="G1124" s="147"/>
    </row>
    <row r="1125" spans="1:7">
      <c r="A1125" s="115"/>
      <c r="B1125" s="145"/>
      <c r="C1125" s="117"/>
      <c r="D1125" s="115"/>
      <c r="E1125" s="146"/>
      <c r="F1125" s="147"/>
      <c r="G1125" s="147"/>
    </row>
    <row r="1126" spans="1:7">
      <c r="A1126" s="115"/>
      <c r="B1126" s="145"/>
      <c r="C1126" s="117"/>
      <c r="D1126" s="115"/>
      <c r="E1126" s="146"/>
      <c r="F1126" s="147"/>
      <c r="G1126" s="147"/>
    </row>
    <row r="1127" spans="1:7">
      <c r="A1127" s="115"/>
      <c r="B1127" s="145"/>
      <c r="C1127" s="117"/>
      <c r="D1127" s="115"/>
      <c r="E1127" s="146"/>
      <c r="F1127" s="147"/>
      <c r="G1127" s="147"/>
    </row>
    <row r="1128" spans="1:7">
      <c r="A1128" s="115"/>
      <c r="B1128" s="145"/>
      <c r="C1128" s="117"/>
      <c r="D1128" s="115"/>
      <c r="E1128" s="146"/>
      <c r="F1128" s="147"/>
      <c r="G1128" s="147"/>
    </row>
    <row r="1129" spans="1:7">
      <c r="A1129" s="115"/>
      <c r="B1129" s="145"/>
      <c r="C1129" s="117"/>
      <c r="D1129" s="115"/>
      <c r="E1129" s="146"/>
      <c r="F1129" s="147"/>
      <c r="G1129" s="147"/>
    </row>
    <row r="1130" spans="1:7">
      <c r="A1130" s="115"/>
      <c r="B1130" s="145"/>
      <c r="C1130" s="117"/>
      <c r="D1130" s="115"/>
      <c r="E1130" s="146"/>
      <c r="F1130" s="147"/>
      <c r="G1130" s="147"/>
    </row>
    <row r="1131" spans="1:7">
      <c r="A1131" s="115"/>
      <c r="B1131" s="145"/>
      <c r="C1131" s="117"/>
      <c r="D1131" s="115"/>
      <c r="E1131" s="146"/>
      <c r="F1131" s="147"/>
      <c r="G1131" s="147"/>
    </row>
    <row r="1132" spans="1:7">
      <c r="A1132" s="115"/>
      <c r="B1132" s="145"/>
      <c r="C1132" s="117"/>
      <c r="D1132" s="115"/>
      <c r="E1132" s="146"/>
      <c r="F1132" s="147"/>
      <c r="G1132" s="147"/>
    </row>
    <row r="1133" spans="1:7">
      <c r="A1133" s="115"/>
      <c r="B1133" s="145"/>
      <c r="C1133" s="117"/>
      <c r="D1133" s="115"/>
      <c r="E1133" s="146"/>
      <c r="F1133" s="147"/>
      <c r="G1133" s="147"/>
    </row>
    <row r="1134" spans="1:7">
      <c r="A1134" s="115"/>
      <c r="B1134" s="145"/>
      <c r="C1134" s="117"/>
      <c r="D1134" s="115"/>
      <c r="E1134" s="146"/>
      <c r="F1134" s="147"/>
      <c r="G1134" s="147"/>
    </row>
    <row r="1135" spans="1:7">
      <c r="A1135" s="115"/>
      <c r="B1135" s="145"/>
      <c r="C1135" s="117"/>
      <c r="D1135" s="115"/>
      <c r="E1135" s="146"/>
      <c r="F1135" s="147"/>
      <c r="G1135" s="147"/>
    </row>
    <row r="1136" spans="1:7">
      <c r="A1136" s="115"/>
      <c r="B1136" s="145"/>
      <c r="C1136" s="117"/>
      <c r="D1136" s="115"/>
      <c r="E1136" s="146"/>
      <c r="F1136" s="147"/>
      <c r="G1136" s="147"/>
    </row>
    <row r="1137" spans="1:7">
      <c r="A1137" s="115"/>
      <c r="B1137" s="145"/>
      <c r="C1137" s="117"/>
      <c r="D1137" s="115"/>
      <c r="E1137" s="146"/>
      <c r="F1137" s="147"/>
      <c r="G1137" s="147"/>
    </row>
    <row r="1138" spans="1:7">
      <c r="A1138" s="115"/>
      <c r="B1138" s="145"/>
      <c r="C1138" s="117"/>
      <c r="D1138" s="115"/>
      <c r="E1138" s="146"/>
      <c r="F1138" s="147"/>
      <c r="G1138" s="147"/>
    </row>
    <row r="1139" spans="1:7">
      <c r="A1139" s="115"/>
      <c r="B1139" s="145"/>
      <c r="C1139" s="117"/>
      <c r="D1139" s="115"/>
      <c r="E1139" s="146"/>
      <c r="F1139" s="147"/>
      <c r="G1139" s="147"/>
    </row>
    <row r="1140" spans="1:7">
      <c r="A1140" s="115"/>
      <c r="B1140" s="145"/>
      <c r="C1140" s="117"/>
      <c r="D1140" s="115"/>
      <c r="E1140" s="146"/>
      <c r="F1140" s="147"/>
      <c r="G1140" s="147"/>
    </row>
    <row r="1141" spans="1:7">
      <c r="A1141" s="115"/>
      <c r="B1141" s="145"/>
      <c r="C1141" s="117"/>
      <c r="D1141" s="115"/>
      <c r="E1141" s="146"/>
      <c r="F1141" s="147"/>
      <c r="G1141" s="147"/>
    </row>
    <row r="1142" spans="1:7">
      <c r="A1142" s="115"/>
      <c r="B1142" s="145"/>
      <c r="C1142" s="117"/>
      <c r="D1142" s="115"/>
      <c r="E1142" s="146"/>
      <c r="F1142" s="147"/>
      <c r="G1142" s="147"/>
    </row>
    <row r="1143" spans="1:7">
      <c r="A1143" s="115"/>
      <c r="B1143" s="145"/>
      <c r="C1143" s="117"/>
      <c r="D1143" s="115"/>
      <c r="E1143" s="146"/>
      <c r="F1143" s="147"/>
      <c r="G1143" s="147"/>
    </row>
    <row r="1144" spans="1:7">
      <c r="A1144" s="115"/>
      <c r="B1144" s="145"/>
      <c r="C1144" s="117"/>
      <c r="D1144" s="115"/>
      <c r="E1144" s="146"/>
      <c r="F1144" s="147"/>
      <c r="G1144" s="147"/>
    </row>
    <row r="1145" spans="1:7">
      <c r="A1145" s="115"/>
      <c r="B1145" s="145"/>
      <c r="C1145" s="117"/>
      <c r="D1145" s="115"/>
      <c r="E1145" s="146"/>
      <c r="F1145" s="147"/>
      <c r="G1145" s="147"/>
    </row>
    <row r="1146" spans="1:7">
      <c r="A1146" s="115"/>
      <c r="B1146" s="145"/>
      <c r="C1146" s="117"/>
      <c r="D1146" s="115"/>
      <c r="E1146" s="146"/>
      <c r="F1146" s="147"/>
      <c r="G1146" s="147"/>
    </row>
    <row r="1147" spans="1:7">
      <c r="A1147" s="115"/>
      <c r="B1147" s="145"/>
      <c r="C1147" s="117"/>
      <c r="D1147" s="115"/>
      <c r="E1147" s="146"/>
      <c r="F1147" s="147"/>
      <c r="G1147" s="147"/>
    </row>
    <row r="1148" spans="1:7">
      <c r="A1148" s="115"/>
      <c r="B1148" s="145"/>
      <c r="C1148" s="117"/>
      <c r="D1148" s="115"/>
      <c r="E1148" s="146"/>
      <c r="F1148" s="147"/>
      <c r="G1148" s="147"/>
    </row>
    <row r="1149" spans="1:7">
      <c r="A1149" s="115"/>
      <c r="B1149" s="145"/>
      <c r="C1149" s="117"/>
      <c r="D1149" s="115"/>
      <c r="E1149" s="146"/>
      <c r="F1149" s="147"/>
      <c r="G1149" s="147"/>
    </row>
    <row r="1150" spans="1:7">
      <c r="A1150" s="115"/>
      <c r="B1150" s="145"/>
      <c r="C1150" s="117"/>
      <c r="D1150" s="115"/>
      <c r="E1150" s="146"/>
      <c r="F1150" s="147"/>
      <c r="G1150" s="147"/>
    </row>
    <row r="1151" spans="1:7">
      <c r="A1151" s="115"/>
      <c r="B1151" s="145"/>
      <c r="C1151" s="117"/>
      <c r="D1151" s="115"/>
      <c r="E1151" s="146"/>
      <c r="F1151" s="147"/>
      <c r="G1151" s="147"/>
    </row>
    <row r="1152" spans="1:7">
      <c r="A1152" s="115"/>
      <c r="B1152" s="145"/>
      <c r="C1152" s="117"/>
      <c r="D1152" s="115"/>
      <c r="E1152" s="146"/>
      <c r="F1152" s="147"/>
      <c r="G1152" s="147"/>
    </row>
    <row r="1153" spans="1:7">
      <c r="A1153" s="115"/>
      <c r="B1153" s="145"/>
      <c r="C1153" s="117"/>
      <c r="D1153" s="115"/>
      <c r="E1153" s="146"/>
      <c r="F1153" s="147"/>
      <c r="G1153" s="147"/>
    </row>
    <row r="1154" spans="1:7">
      <c r="A1154" s="115"/>
      <c r="B1154" s="145"/>
      <c r="C1154" s="117"/>
      <c r="D1154" s="115"/>
      <c r="E1154" s="146"/>
      <c r="F1154" s="147"/>
      <c r="G1154" s="147"/>
    </row>
    <row r="1155" spans="1:7">
      <c r="A1155" s="115"/>
      <c r="B1155" s="145"/>
      <c r="C1155" s="117"/>
      <c r="D1155" s="115"/>
      <c r="E1155" s="146"/>
      <c r="F1155" s="147"/>
      <c r="G1155" s="147"/>
    </row>
    <row r="1156" spans="1:7">
      <c r="A1156" s="115"/>
      <c r="B1156" s="145"/>
      <c r="C1156" s="117"/>
      <c r="D1156" s="115"/>
      <c r="E1156" s="146"/>
      <c r="F1156" s="147"/>
      <c r="G1156" s="147"/>
    </row>
    <row r="1157" spans="1:7">
      <c r="A1157" s="115"/>
      <c r="B1157" s="145"/>
      <c r="C1157" s="117"/>
      <c r="D1157" s="115"/>
      <c r="E1157" s="146"/>
      <c r="F1157" s="147"/>
      <c r="G1157" s="147"/>
    </row>
    <row r="1158" spans="1:7">
      <c r="A1158" s="115"/>
      <c r="B1158" s="145"/>
      <c r="C1158" s="117"/>
      <c r="D1158" s="115"/>
      <c r="E1158" s="146"/>
      <c r="F1158" s="147"/>
      <c r="G1158" s="147"/>
    </row>
    <row r="1159" spans="1:7">
      <c r="A1159" s="115"/>
      <c r="B1159" s="145"/>
      <c r="C1159" s="117"/>
      <c r="D1159" s="115"/>
      <c r="E1159" s="146"/>
      <c r="F1159" s="147"/>
      <c r="G1159" s="147"/>
    </row>
    <row r="1160" spans="1:7">
      <c r="A1160" s="115"/>
      <c r="B1160" s="145"/>
      <c r="C1160" s="117"/>
      <c r="D1160" s="115"/>
      <c r="E1160" s="146"/>
      <c r="F1160" s="147"/>
      <c r="G1160" s="147"/>
    </row>
    <row r="1161" spans="1:7">
      <c r="A1161" s="115"/>
      <c r="B1161" s="145"/>
      <c r="C1161" s="117"/>
      <c r="D1161" s="115"/>
      <c r="E1161" s="146"/>
      <c r="F1161" s="147"/>
      <c r="G1161" s="147"/>
    </row>
    <row r="1162" spans="1:7">
      <c r="A1162" s="115"/>
      <c r="B1162" s="145"/>
      <c r="C1162" s="117"/>
      <c r="D1162" s="115"/>
      <c r="E1162" s="146"/>
      <c r="F1162" s="147"/>
      <c r="G1162" s="147"/>
    </row>
    <row r="1163" spans="1:7">
      <c r="A1163" s="115"/>
      <c r="B1163" s="145"/>
      <c r="C1163" s="117"/>
      <c r="D1163" s="115"/>
      <c r="E1163" s="146"/>
      <c r="F1163" s="147"/>
      <c r="G1163" s="147"/>
    </row>
    <row r="1164" spans="1:7">
      <c r="A1164" s="115"/>
      <c r="B1164" s="145"/>
      <c r="C1164" s="117"/>
      <c r="D1164" s="115"/>
      <c r="E1164" s="146"/>
      <c r="F1164" s="147"/>
      <c r="G1164" s="147"/>
    </row>
    <row r="1165" spans="1:7">
      <c r="A1165" s="115"/>
      <c r="B1165" s="145"/>
      <c r="C1165" s="117"/>
      <c r="D1165" s="115"/>
      <c r="E1165" s="146"/>
      <c r="F1165" s="147"/>
      <c r="G1165" s="147"/>
    </row>
    <row r="1166" spans="1:7">
      <c r="A1166" s="115"/>
      <c r="B1166" s="145"/>
      <c r="C1166" s="117"/>
      <c r="D1166" s="115"/>
      <c r="E1166" s="146"/>
      <c r="F1166" s="147"/>
      <c r="G1166" s="147"/>
    </row>
    <row r="1167" spans="1:7">
      <c r="A1167" s="115"/>
      <c r="B1167" s="145"/>
      <c r="C1167" s="117"/>
      <c r="D1167" s="115"/>
      <c r="E1167" s="146"/>
      <c r="F1167" s="147"/>
      <c r="G1167" s="147"/>
    </row>
    <row r="1168" spans="1:7">
      <c r="A1168" s="115"/>
      <c r="B1168" s="145"/>
      <c r="C1168" s="117"/>
      <c r="D1168" s="115"/>
      <c r="E1168" s="146"/>
      <c r="F1168" s="147"/>
      <c r="G1168" s="147"/>
    </row>
    <row r="1169" spans="1:7">
      <c r="A1169" s="115"/>
      <c r="B1169" s="145"/>
      <c r="C1169" s="117"/>
      <c r="D1169" s="115"/>
      <c r="E1169" s="146"/>
      <c r="F1169" s="147"/>
      <c r="G1169" s="147"/>
    </row>
    <row r="1170" spans="1:7">
      <c r="A1170" s="115"/>
      <c r="B1170" s="145"/>
      <c r="C1170" s="117"/>
      <c r="D1170" s="115"/>
      <c r="E1170" s="146"/>
      <c r="F1170" s="147"/>
      <c r="G1170" s="147"/>
    </row>
    <row r="1171" spans="1:7">
      <c r="A1171" s="115"/>
      <c r="B1171" s="145"/>
      <c r="C1171" s="117"/>
      <c r="D1171" s="115"/>
      <c r="E1171" s="146"/>
      <c r="F1171" s="147"/>
      <c r="G1171" s="147"/>
    </row>
    <row r="1172" spans="1:7">
      <c r="A1172" s="115"/>
      <c r="B1172" s="145"/>
      <c r="C1172" s="117"/>
      <c r="D1172" s="115"/>
      <c r="E1172" s="146"/>
      <c r="F1172" s="147"/>
      <c r="G1172" s="147"/>
    </row>
    <row r="1173" spans="1:7">
      <c r="A1173" s="115"/>
      <c r="B1173" s="145"/>
      <c r="C1173" s="117"/>
      <c r="D1173" s="115"/>
      <c r="E1173" s="146"/>
      <c r="F1173" s="147"/>
      <c r="G1173" s="147"/>
    </row>
    <row r="1174" spans="1:7">
      <c r="A1174" s="115"/>
      <c r="B1174" s="145"/>
      <c r="C1174" s="117"/>
      <c r="D1174" s="115"/>
      <c r="E1174" s="146"/>
      <c r="F1174" s="147"/>
      <c r="G1174" s="147"/>
    </row>
    <row r="1175" spans="1:7">
      <c r="A1175" s="115"/>
      <c r="B1175" s="145"/>
      <c r="C1175" s="117"/>
      <c r="D1175" s="115"/>
      <c r="E1175" s="146"/>
      <c r="F1175" s="147"/>
      <c r="G1175" s="147"/>
    </row>
    <row r="1176" spans="1:7">
      <c r="A1176" s="115"/>
      <c r="B1176" s="145"/>
      <c r="C1176" s="117"/>
      <c r="D1176" s="115"/>
      <c r="E1176" s="146"/>
      <c r="F1176" s="147"/>
      <c r="G1176" s="147"/>
    </row>
    <row r="1177" spans="1:7">
      <c r="A1177" s="115"/>
      <c r="B1177" s="145"/>
      <c r="C1177" s="117"/>
      <c r="D1177" s="115"/>
      <c r="E1177" s="146"/>
      <c r="F1177" s="147"/>
      <c r="G1177" s="147"/>
    </row>
    <row r="1178" spans="1:7">
      <c r="A1178" s="115"/>
      <c r="B1178" s="145"/>
      <c r="C1178" s="117"/>
      <c r="D1178" s="115"/>
      <c r="E1178" s="146"/>
      <c r="F1178" s="147"/>
      <c r="G1178" s="147"/>
    </row>
    <row r="1179" spans="1:7">
      <c r="A1179" s="115"/>
      <c r="B1179" s="145"/>
      <c r="C1179" s="117"/>
      <c r="D1179" s="115"/>
      <c r="E1179" s="146"/>
      <c r="F1179" s="147"/>
      <c r="G1179" s="147"/>
    </row>
    <row r="1180" spans="1:7">
      <c r="A1180" s="115"/>
      <c r="B1180" s="145"/>
      <c r="C1180" s="117"/>
      <c r="D1180" s="115"/>
      <c r="E1180" s="146"/>
      <c r="F1180" s="147"/>
      <c r="G1180" s="147"/>
    </row>
    <row r="1181" spans="1:7">
      <c r="A1181" s="115"/>
      <c r="B1181" s="145"/>
      <c r="C1181" s="117"/>
      <c r="D1181" s="115"/>
      <c r="E1181" s="146"/>
      <c r="F1181" s="147"/>
      <c r="G1181" s="147"/>
    </row>
    <row r="1182" spans="1:7">
      <c r="A1182" s="115"/>
      <c r="B1182" s="145"/>
      <c r="C1182" s="117"/>
      <c r="D1182" s="115"/>
      <c r="E1182" s="146"/>
      <c r="F1182" s="147"/>
      <c r="G1182" s="147"/>
    </row>
    <row r="1183" spans="1:7">
      <c r="A1183" s="115"/>
      <c r="B1183" s="145"/>
      <c r="C1183" s="117"/>
      <c r="D1183" s="115"/>
      <c r="E1183" s="146"/>
      <c r="F1183" s="147"/>
      <c r="G1183" s="147"/>
    </row>
    <row r="1184" spans="1:7">
      <c r="A1184" s="115"/>
      <c r="B1184" s="145"/>
      <c r="C1184" s="117"/>
      <c r="D1184" s="115"/>
      <c r="E1184" s="146"/>
      <c r="F1184" s="147"/>
      <c r="G1184" s="147"/>
    </row>
    <row r="1185" spans="1:7">
      <c r="A1185" s="115"/>
      <c r="B1185" s="145"/>
      <c r="C1185" s="117"/>
      <c r="D1185" s="115"/>
      <c r="E1185" s="146"/>
      <c r="F1185" s="147"/>
      <c r="G1185" s="147"/>
    </row>
    <row r="1186" spans="1:7">
      <c r="A1186" s="115"/>
      <c r="B1186" s="145"/>
      <c r="C1186" s="117"/>
      <c r="D1186" s="115"/>
      <c r="E1186" s="146"/>
      <c r="F1186" s="147"/>
      <c r="G1186" s="147"/>
    </row>
    <row r="1187" spans="1:7">
      <c r="A1187" s="115"/>
      <c r="B1187" s="145"/>
      <c r="C1187" s="117"/>
      <c r="D1187" s="115"/>
      <c r="E1187" s="146"/>
      <c r="F1187" s="147"/>
      <c r="G1187" s="147"/>
    </row>
    <row r="1188" spans="1:7">
      <c r="A1188" s="115"/>
      <c r="B1188" s="145"/>
      <c r="C1188" s="117"/>
      <c r="D1188" s="115"/>
      <c r="E1188" s="146"/>
      <c r="F1188" s="147"/>
      <c r="G1188" s="147"/>
    </row>
    <row r="1189" spans="1:7">
      <c r="A1189" s="115"/>
      <c r="B1189" s="145"/>
      <c r="C1189" s="117"/>
      <c r="D1189" s="115"/>
      <c r="E1189" s="146"/>
      <c r="F1189" s="147"/>
      <c r="G1189" s="147"/>
    </row>
    <row r="1190" spans="1:7">
      <c r="A1190" s="115"/>
      <c r="B1190" s="145"/>
      <c r="C1190" s="117"/>
      <c r="D1190" s="115"/>
      <c r="E1190" s="146"/>
      <c r="F1190" s="147"/>
      <c r="G1190" s="147"/>
    </row>
    <row r="1191" spans="1:7">
      <c r="A1191" s="115"/>
      <c r="B1191" s="145"/>
      <c r="C1191" s="117"/>
      <c r="D1191" s="115"/>
      <c r="E1191" s="146"/>
      <c r="F1191" s="147"/>
      <c r="G1191" s="147"/>
    </row>
    <row r="1192" spans="1:7">
      <c r="A1192" s="115"/>
      <c r="B1192" s="145"/>
      <c r="C1192" s="117"/>
      <c r="D1192" s="115"/>
      <c r="E1192" s="146"/>
      <c r="F1192" s="147"/>
      <c r="G1192" s="147"/>
    </row>
    <row r="1193" spans="1:7">
      <c r="A1193" s="115"/>
      <c r="B1193" s="145"/>
      <c r="C1193" s="117"/>
      <c r="D1193" s="115"/>
      <c r="E1193" s="146"/>
      <c r="F1193" s="147"/>
      <c r="G1193" s="147"/>
    </row>
    <row r="1194" spans="1:7">
      <c r="A1194" s="115"/>
      <c r="B1194" s="145"/>
      <c r="C1194" s="117"/>
      <c r="D1194" s="115"/>
      <c r="E1194" s="146"/>
      <c r="F1194" s="147"/>
      <c r="G1194" s="147"/>
    </row>
    <row r="1195" spans="1:7">
      <c r="A1195" s="115"/>
      <c r="B1195" s="145"/>
      <c r="C1195" s="117"/>
      <c r="D1195" s="115"/>
      <c r="E1195" s="146"/>
      <c r="F1195" s="147"/>
      <c r="G1195" s="147"/>
    </row>
    <row r="1196" spans="1:7">
      <c r="A1196" s="115"/>
      <c r="B1196" s="145"/>
      <c r="C1196" s="117"/>
      <c r="D1196" s="115"/>
      <c r="E1196" s="146"/>
      <c r="F1196" s="147"/>
      <c r="G1196" s="147"/>
    </row>
    <row r="1197" spans="1:7">
      <c r="A1197" s="115"/>
      <c r="B1197" s="145"/>
      <c r="C1197" s="117"/>
      <c r="D1197" s="115"/>
      <c r="E1197" s="146"/>
      <c r="F1197" s="147"/>
      <c r="G1197" s="147"/>
    </row>
    <row r="1198" spans="1:7">
      <c r="A1198" s="115"/>
      <c r="B1198" s="145"/>
      <c r="C1198" s="117"/>
      <c r="D1198" s="115"/>
      <c r="E1198" s="146"/>
      <c r="F1198" s="147"/>
      <c r="G1198" s="147"/>
    </row>
    <row r="1199" spans="1:7">
      <c r="A1199" s="115"/>
      <c r="B1199" s="145"/>
      <c r="C1199" s="117"/>
      <c r="D1199" s="115"/>
      <c r="E1199" s="146"/>
      <c r="F1199" s="147"/>
      <c r="G1199" s="147"/>
    </row>
    <row r="1200" spans="1:7">
      <c r="A1200" s="115"/>
      <c r="B1200" s="145"/>
      <c r="C1200" s="117"/>
      <c r="D1200" s="115"/>
      <c r="E1200" s="146"/>
      <c r="F1200" s="147"/>
      <c r="G1200" s="147"/>
    </row>
    <row r="1201" spans="1:7">
      <c r="A1201" s="115"/>
      <c r="B1201" s="145"/>
      <c r="C1201" s="117"/>
      <c r="D1201" s="115"/>
      <c r="E1201" s="146"/>
      <c r="F1201" s="147"/>
      <c r="G1201" s="147"/>
    </row>
    <row r="1202" spans="1:7">
      <c r="A1202" s="115"/>
      <c r="B1202" s="145"/>
      <c r="C1202" s="117"/>
      <c r="D1202" s="115"/>
      <c r="E1202" s="146"/>
      <c r="F1202" s="147"/>
      <c r="G1202" s="147"/>
    </row>
    <row r="1203" spans="1:7">
      <c r="A1203" s="115"/>
      <c r="B1203" s="145"/>
      <c r="C1203" s="117"/>
      <c r="D1203" s="115"/>
      <c r="E1203" s="146"/>
      <c r="F1203" s="147"/>
      <c r="G1203" s="147"/>
    </row>
    <row r="1204" spans="1:7">
      <c r="A1204" s="115"/>
      <c r="B1204" s="145"/>
      <c r="C1204" s="117"/>
      <c r="D1204" s="115"/>
      <c r="E1204" s="146"/>
      <c r="F1204" s="147"/>
      <c r="G1204" s="147"/>
    </row>
    <row r="1205" spans="1:7">
      <c r="A1205" s="115"/>
      <c r="B1205" s="145"/>
      <c r="C1205" s="117"/>
      <c r="D1205" s="115"/>
      <c r="E1205" s="146"/>
      <c r="F1205" s="147"/>
      <c r="G1205" s="147"/>
    </row>
    <row r="1206" spans="1:7">
      <c r="A1206" s="115"/>
      <c r="B1206" s="145"/>
      <c r="C1206" s="117"/>
      <c r="D1206" s="115"/>
      <c r="E1206" s="146"/>
      <c r="F1206" s="147"/>
      <c r="G1206" s="147"/>
    </row>
    <row r="1207" spans="1:7">
      <c r="A1207" s="115"/>
      <c r="B1207" s="145"/>
      <c r="C1207" s="117"/>
      <c r="D1207" s="115"/>
      <c r="E1207" s="146"/>
      <c r="F1207" s="147"/>
      <c r="G1207" s="147"/>
    </row>
    <row r="1208" spans="1:7">
      <c r="A1208" s="115"/>
      <c r="B1208" s="145"/>
      <c r="C1208" s="117"/>
      <c r="D1208" s="115"/>
      <c r="E1208" s="146"/>
      <c r="F1208" s="147"/>
      <c r="G1208" s="147"/>
    </row>
    <row r="1209" spans="1:7">
      <c r="A1209" s="115"/>
      <c r="B1209" s="145"/>
      <c r="C1209" s="117"/>
      <c r="D1209" s="115"/>
      <c r="E1209" s="146"/>
      <c r="F1209" s="147"/>
      <c r="G1209" s="147"/>
    </row>
    <row r="1210" spans="1:7">
      <c r="A1210" s="115"/>
      <c r="B1210" s="145"/>
      <c r="C1210" s="117"/>
      <c r="D1210" s="115"/>
      <c r="E1210" s="146"/>
      <c r="F1210" s="147"/>
      <c r="G1210" s="147"/>
    </row>
    <row r="1211" spans="1:7">
      <c r="A1211" s="115"/>
      <c r="B1211" s="145"/>
      <c r="C1211" s="117"/>
      <c r="D1211" s="115"/>
      <c r="E1211" s="146"/>
      <c r="F1211" s="147"/>
      <c r="G1211" s="147"/>
    </row>
    <row r="1212" spans="1:7">
      <c r="A1212" s="115"/>
      <c r="B1212" s="145"/>
      <c r="C1212" s="117"/>
      <c r="D1212" s="115"/>
      <c r="E1212" s="146"/>
      <c r="F1212" s="147"/>
      <c r="G1212" s="147"/>
    </row>
    <row r="1213" spans="1:7">
      <c r="A1213" s="115"/>
      <c r="B1213" s="145"/>
      <c r="C1213" s="117"/>
      <c r="D1213" s="115"/>
      <c r="E1213" s="146"/>
      <c r="F1213" s="147"/>
      <c r="G1213" s="147"/>
    </row>
    <row r="1214" spans="1:7">
      <c r="A1214" s="115"/>
      <c r="B1214" s="145"/>
      <c r="C1214" s="117"/>
      <c r="D1214" s="115"/>
      <c r="E1214" s="146"/>
      <c r="F1214" s="147"/>
      <c r="G1214" s="147"/>
    </row>
    <row r="1215" spans="1:7">
      <c r="A1215" s="115"/>
      <c r="B1215" s="145"/>
      <c r="C1215" s="117"/>
      <c r="D1215" s="115"/>
      <c r="E1215" s="146"/>
      <c r="F1215" s="147"/>
      <c r="G1215" s="147"/>
    </row>
    <row r="1216" spans="1:7">
      <c r="A1216" s="115"/>
      <c r="B1216" s="145"/>
      <c r="C1216" s="117"/>
      <c r="D1216" s="115"/>
      <c r="E1216" s="146"/>
      <c r="F1216" s="147"/>
      <c r="G1216" s="147"/>
    </row>
  </sheetData>
  <mergeCells count="5">
    <mergeCell ref="C2:G2"/>
    <mergeCell ref="C3:G3"/>
    <mergeCell ref="C4:G4"/>
    <mergeCell ref="C5:G5"/>
    <mergeCell ref="C6:G6"/>
  </mergeCells>
  <pageMargins left="0.70866141732283472" right="0.70866141732283472" top="0.74803149606299213" bottom="0.74803149606299213" header="0.51181102362204722" footer="0.51181102362204722"/>
  <pageSetup paperSize="9" scale="60" fitToHeight="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065"/>
  <sheetViews>
    <sheetView zoomScaleNormal="100" zoomScaleSheetLayoutView="100" workbookViewId="0">
      <pane xSplit="2" ySplit="8" topLeftCell="C9" activePane="bottomRight" state="frozen"/>
      <selection pane="topRight" activeCell="C1" sqref="C1"/>
      <selection pane="bottomLeft" activeCell="A9" sqref="A9"/>
      <selection pane="bottomRight" activeCell="J17" sqref="J17"/>
    </sheetView>
  </sheetViews>
  <sheetFormatPr defaultColWidth="8.42578125" defaultRowHeight="15"/>
  <cols>
    <col min="1" max="1" width="6.42578125" style="29" customWidth="1"/>
    <col min="2" max="2" width="64.42578125" style="120" customWidth="1"/>
    <col min="3" max="3" width="13.140625" style="31" customWidth="1"/>
    <col min="4" max="4" width="10.42578125" style="29" customWidth="1"/>
    <col min="5" max="5" width="10.42578125" style="121" customWidth="1"/>
    <col min="6" max="7" width="12.42578125" style="122" customWidth="1"/>
  </cols>
  <sheetData>
    <row r="1" spans="1:7" ht="15" customHeight="1">
      <c r="A1" s="42" t="s">
        <v>37</v>
      </c>
    </row>
    <row r="2" spans="1:7" ht="15" customHeight="1">
      <c r="A2" s="149" t="s">
        <v>38</v>
      </c>
      <c r="B2" s="150"/>
      <c r="C2" s="356" t="s">
        <v>1414</v>
      </c>
      <c r="D2" s="356"/>
      <c r="E2" s="356"/>
      <c r="F2" s="356"/>
      <c r="G2" s="356"/>
    </row>
    <row r="3" spans="1:7" ht="15" customHeight="1">
      <c r="A3" s="149" t="s">
        <v>1</v>
      </c>
      <c r="B3" s="150"/>
      <c r="C3" s="359" t="s">
        <v>2</v>
      </c>
      <c r="D3" s="359"/>
      <c r="E3" s="359"/>
      <c r="F3" s="359"/>
      <c r="G3" s="359"/>
    </row>
    <row r="4" spans="1:7" ht="15" customHeight="1">
      <c r="A4" s="149" t="s">
        <v>3</v>
      </c>
      <c r="B4" s="150"/>
      <c r="C4" s="359" t="s">
        <v>40</v>
      </c>
      <c r="D4" s="359"/>
      <c r="E4" s="359"/>
      <c r="F4" s="359"/>
      <c r="G4" s="359"/>
    </row>
    <row r="5" spans="1:7" ht="15" customHeight="1">
      <c r="A5" s="149" t="s">
        <v>5</v>
      </c>
      <c r="B5" s="150"/>
      <c r="C5" s="361" t="s">
        <v>6</v>
      </c>
      <c r="D5" s="361"/>
      <c r="E5" s="361"/>
      <c r="F5" s="361"/>
      <c r="G5" s="361"/>
    </row>
    <row r="6" spans="1:7" ht="15" customHeight="1">
      <c r="A6" s="149" t="s">
        <v>7</v>
      </c>
      <c r="B6" s="150"/>
      <c r="C6" s="359" t="s">
        <v>41</v>
      </c>
      <c r="D6" s="359"/>
      <c r="E6" s="359"/>
      <c r="F6" s="359"/>
      <c r="G6" s="359"/>
    </row>
    <row r="7" spans="1:7" ht="15" customHeight="1">
      <c r="A7" s="42"/>
    </row>
    <row r="8" spans="1:7" ht="27" customHeight="1">
      <c r="A8" s="43" t="s">
        <v>42</v>
      </c>
      <c r="B8" s="127" t="s">
        <v>43</v>
      </c>
      <c r="C8" s="43" t="s">
        <v>44</v>
      </c>
      <c r="D8" s="43" t="s">
        <v>45</v>
      </c>
      <c r="E8" s="46" t="s">
        <v>46</v>
      </c>
      <c r="F8" s="46" t="s">
        <v>47</v>
      </c>
      <c r="G8" s="46" t="s">
        <v>11</v>
      </c>
    </row>
    <row r="9" spans="1:7" ht="15" customHeight="1">
      <c r="A9" s="47" t="s">
        <v>48</v>
      </c>
      <c r="B9" s="310" t="s">
        <v>1415</v>
      </c>
      <c r="C9" s="49"/>
      <c r="D9" s="50"/>
      <c r="E9" s="52"/>
      <c r="F9" s="52"/>
      <c r="G9" s="53"/>
    </row>
    <row r="10" spans="1:7" ht="15" customHeight="1">
      <c r="A10" s="54" t="s">
        <v>50</v>
      </c>
      <c r="B10" s="207" t="s">
        <v>1416</v>
      </c>
      <c r="C10" s="56"/>
      <c r="D10" s="57"/>
      <c r="E10" s="59"/>
      <c r="F10" s="59"/>
      <c r="G10" s="60"/>
    </row>
    <row r="11" spans="1:7" ht="40.5" customHeight="1">
      <c r="A11" s="68" t="s">
        <v>53</v>
      </c>
      <c r="B11" s="311" t="s">
        <v>1417</v>
      </c>
      <c r="C11" s="65" t="s">
        <v>1418</v>
      </c>
      <c r="D11" s="65" t="s">
        <v>95</v>
      </c>
      <c r="E11" s="312">
        <v>1</v>
      </c>
      <c r="F11" s="98">
        <v>0</v>
      </c>
      <c r="G11" s="99">
        <f t="shared" ref="G11:G42" si="0">ROUND(E11*F11,2)</f>
        <v>0</v>
      </c>
    </row>
    <row r="12" spans="1:7" ht="15" customHeight="1">
      <c r="A12" s="68" t="s">
        <v>66</v>
      </c>
      <c r="B12" s="311" t="s">
        <v>1419</v>
      </c>
      <c r="C12" s="113" t="s">
        <v>1420</v>
      </c>
      <c r="D12" s="65" t="s">
        <v>95</v>
      </c>
      <c r="E12" s="312">
        <v>1</v>
      </c>
      <c r="F12" s="98">
        <v>0</v>
      </c>
      <c r="G12" s="99">
        <f t="shared" si="0"/>
        <v>0</v>
      </c>
    </row>
    <row r="13" spans="1:7" ht="15" customHeight="1">
      <c r="A13" s="68" t="s">
        <v>121</v>
      </c>
      <c r="B13" s="311" t="s">
        <v>1421</v>
      </c>
      <c r="C13" s="65" t="s">
        <v>1422</v>
      </c>
      <c r="D13" s="65" t="s">
        <v>95</v>
      </c>
      <c r="E13" s="312">
        <v>1</v>
      </c>
      <c r="F13" s="98">
        <v>0</v>
      </c>
      <c r="G13" s="99">
        <f t="shared" si="0"/>
        <v>0</v>
      </c>
    </row>
    <row r="14" spans="1:7" ht="27" customHeight="1">
      <c r="A14" s="68" t="s">
        <v>881</v>
      </c>
      <c r="B14" s="311" t="s">
        <v>1423</v>
      </c>
      <c r="C14" s="65" t="s">
        <v>1424</v>
      </c>
      <c r="D14" s="65" t="s">
        <v>95</v>
      </c>
      <c r="E14" s="312">
        <v>1</v>
      </c>
      <c r="F14" s="98">
        <v>0</v>
      </c>
      <c r="G14" s="99">
        <f t="shared" si="0"/>
        <v>0</v>
      </c>
    </row>
    <row r="15" spans="1:7" ht="15" customHeight="1">
      <c r="A15" s="68" t="s">
        <v>884</v>
      </c>
      <c r="B15" s="311" t="s">
        <v>1425</v>
      </c>
      <c r="C15" s="65" t="s">
        <v>1426</v>
      </c>
      <c r="D15" s="65" t="s">
        <v>95</v>
      </c>
      <c r="E15" s="312">
        <v>1</v>
      </c>
      <c r="F15" s="98">
        <v>0</v>
      </c>
      <c r="G15" s="99">
        <f t="shared" si="0"/>
        <v>0</v>
      </c>
    </row>
    <row r="16" spans="1:7" ht="15" customHeight="1">
      <c r="A16" s="68" t="s">
        <v>887</v>
      </c>
      <c r="B16" s="311" t="s">
        <v>1427</v>
      </c>
      <c r="C16" s="65" t="s">
        <v>1428</v>
      </c>
      <c r="D16" s="65" t="s">
        <v>95</v>
      </c>
      <c r="E16" s="312">
        <v>1</v>
      </c>
      <c r="F16" s="98">
        <v>0</v>
      </c>
      <c r="G16" s="99">
        <f t="shared" si="0"/>
        <v>0</v>
      </c>
    </row>
    <row r="17" spans="1:7" ht="15" customHeight="1">
      <c r="A17" s="68" t="s">
        <v>890</v>
      </c>
      <c r="B17" s="311" t="s">
        <v>1429</v>
      </c>
      <c r="C17" s="65" t="s">
        <v>1430</v>
      </c>
      <c r="D17" s="65" t="s">
        <v>95</v>
      </c>
      <c r="E17" s="312">
        <v>3</v>
      </c>
      <c r="F17" s="98">
        <v>0</v>
      </c>
      <c r="G17" s="99">
        <f t="shared" si="0"/>
        <v>0</v>
      </c>
    </row>
    <row r="18" spans="1:7" ht="15" customHeight="1">
      <c r="A18" s="68" t="s">
        <v>893</v>
      </c>
      <c r="B18" s="311" t="s">
        <v>1431</v>
      </c>
      <c r="C18" s="65" t="s">
        <v>1432</v>
      </c>
      <c r="D18" s="65" t="s">
        <v>95</v>
      </c>
      <c r="E18" s="312">
        <v>3</v>
      </c>
      <c r="F18" s="98">
        <v>0</v>
      </c>
      <c r="G18" s="99">
        <f t="shared" si="0"/>
        <v>0</v>
      </c>
    </row>
    <row r="19" spans="1:7" ht="15" customHeight="1">
      <c r="A19" s="68" t="s">
        <v>896</v>
      </c>
      <c r="B19" s="311" t="s">
        <v>1433</v>
      </c>
      <c r="C19" s="65" t="s">
        <v>1434</v>
      </c>
      <c r="D19" s="65" t="s">
        <v>95</v>
      </c>
      <c r="E19" s="312">
        <v>2</v>
      </c>
      <c r="F19" s="98">
        <v>0</v>
      </c>
      <c r="G19" s="99">
        <f t="shared" si="0"/>
        <v>0</v>
      </c>
    </row>
    <row r="20" spans="1:7" ht="15" customHeight="1">
      <c r="A20" s="68" t="s">
        <v>899</v>
      </c>
      <c r="B20" s="311" t="s">
        <v>1435</v>
      </c>
      <c r="C20" s="65"/>
      <c r="D20" s="65" t="s">
        <v>95</v>
      </c>
      <c r="E20" s="312">
        <v>3</v>
      </c>
      <c r="F20" s="98">
        <v>0</v>
      </c>
      <c r="G20" s="99">
        <f t="shared" si="0"/>
        <v>0</v>
      </c>
    </row>
    <row r="21" spans="1:7" ht="15" customHeight="1">
      <c r="A21" s="68" t="s">
        <v>902</v>
      </c>
      <c r="B21" s="311" t="s">
        <v>1436</v>
      </c>
      <c r="C21" s="65" t="s">
        <v>1437</v>
      </c>
      <c r="D21" s="65" t="s">
        <v>95</v>
      </c>
      <c r="E21" s="312">
        <v>2</v>
      </c>
      <c r="F21" s="98">
        <v>0</v>
      </c>
      <c r="G21" s="99">
        <f t="shared" si="0"/>
        <v>0</v>
      </c>
    </row>
    <row r="22" spans="1:7" ht="15" customHeight="1">
      <c r="A22" s="68" t="s">
        <v>1438</v>
      </c>
      <c r="B22" s="311" t="s">
        <v>1423</v>
      </c>
      <c r="C22" s="65" t="s">
        <v>1439</v>
      </c>
      <c r="D22" s="65" t="s">
        <v>95</v>
      </c>
      <c r="E22" s="312">
        <v>2</v>
      </c>
      <c r="F22" s="98">
        <v>0</v>
      </c>
      <c r="G22" s="99">
        <f t="shared" si="0"/>
        <v>0</v>
      </c>
    </row>
    <row r="23" spans="1:7" ht="15" customHeight="1">
      <c r="A23" s="68" t="s">
        <v>1440</v>
      </c>
      <c r="B23" s="311" t="s">
        <v>1441</v>
      </c>
      <c r="C23" s="65" t="s">
        <v>1442</v>
      </c>
      <c r="D23" s="65" t="s">
        <v>95</v>
      </c>
      <c r="E23" s="312">
        <v>7</v>
      </c>
      <c r="F23" s="98">
        <v>0</v>
      </c>
      <c r="G23" s="99">
        <f t="shared" si="0"/>
        <v>0</v>
      </c>
    </row>
    <row r="24" spans="1:7" ht="15" customHeight="1">
      <c r="A24" s="68" t="s">
        <v>1443</v>
      </c>
      <c r="B24" s="311" t="s">
        <v>1444</v>
      </c>
      <c r="C24" s="65" t="s">
        <v>1445</v>
      </c>
      <c r="D24" s="65" t="s">
        <v>95</v>
      </c>
      <c r="E24" s="312">
        <v>7</v>
      </c>
      <c r="F24" s="98">
        <v>0</v>
      </c>
      <c r="G24" s="99">
        <f t="shared" si="0"/>
        <v>0</v>
      </c>
    </row>
    <row r="25" spans="1:7" ht="15" customHeight="1">
      <c r="A25" s="68" t="s">
        <v>1446</v>
      </c>
      <c r="B25" s="311" t="s">
        <v>1447</v>
      </c>
      <c r="C25" s="65" t="s">
        <v>1448</v>
      </c>
      <c r="D25" s="65" t="s">
        <v>95</v>
      </c>
      <c r="E25" s="312">
        <v>7</v>
      </c>
      <c r="F25" s="98">
        <v>0</v>
      </c>
      <c r="G25" s="99">
        <f t="shared" si="0"/>
        <v>0</v>
      </c>
    </row>
    <row r="26" spans="1:7" ht="15" customHeight="1">
      <c r="A26" s="68" t="s">
        <v>1449</v>
      </c>
      <c r="B26" s="311" t="s">
        <v>1450</v>
      </c>
      <c r="C26" s="65"/>
      <c r="D26" s="65" t="s">
        <v>95</v>
      </c>
      <c r="E26" s="312">
        <v>7</v>
      </c>
      <c r="F26" s="98">
        <v>0</v>
      </c>
      <c r="G26" s="99">
        <f t="shared" si="0"/>
        <v>0</v>
      </c>
    </row>
    <row r="27" spans="1:7" ht="15" customHeight="1">
      <c r="A27" s="68" t="s">
        <v>1451</v>
      </c>
      <c r="B27" s="311" t="s">
        <v>1452</v>
      </c>
      <c r="C27" s="65" t="s">
        <v>1453</v>
      </c>
      <c r="D27" s="65" t="s">
        <v>95</v>
      </c>
      <c r="E27" s="312">
        <v>7</v>
      </c>
      <c r="F27" s="98">
        <v>0</v>
      </c>
      <c r="G27" s="99">
        <f t="shared" si="0"/>
        <v>0</v>
      </c>
    </row>
    <row r="28" spans="1:7" ht="27" customHeight="1">
      <c r="A28" s="68" t="s">
        <v>1454</v>
      </c>
      <c r="B28" s="311" t="s">
        <v>1455</v>
      </c>
      <c r="C28" s="65"/>
      <c r="D28" s="65" t="s">
        <v>95</v>
      </c>
      <c r="E28" s="312">
        <v>7</v>
      </c>
      <c r="F28" s="98">
        <v>0</v>
      </c>
      <c r="G28" s="99">
        <f t="shared" si="0"/>
        <v>0</v>
      </c>
    </row>
    <row r="29" spans="1:7" ht="27" customHeight="1">
      <c r="A29" s="68" t="s">
        <v>1456</v>
      </c>
      <c r="B29" s="311" t="s">
        <v>1457</v>
      </c>
      <c r="C29" s="65" t="s">
        <v>1458</v>
      </c>
      <c r="D29" s="65" t="s">
        <v>95</v>
      </c>
      <c r="E29" s="312">
        <v>14</v>
      </c>
      <c r="F29" s="98">
        <v>0</v>
      </c>
      <c r="G29" s="99">
        <f t="shared" si="0"/>
        <v>0</v>
      </c>
    </row>
    <row r="30" spans="1:7" ht="27" customHeight="1">
      <c r="A30" s="68" t="s">
        <v>1459</v>
      </c>
      <c r="B30" s="311" t="s">
        <v>1460</v>
      </c>
      <c r="C30" s="65" t="s">
        <v>1461</v>
      </c>
      <c r="D30" s="65" t="s">
        <v>95</v>
      </c>
      <c r="E30" s="312">
        <v>11</v>
      </c>
      <c r="F30" s="98">
        <v>0</v>
      </c>
      <c r="G30" s="99">
        <f t="shared" si="0"/>
        <v>0</v>
      </c>
    </row>
    <row r="31" spans="1:7" ht="40.5" customHeight="1">
      <c r="A31" s="68" t="s">
        <v>1462</v>
      </c>
      <c r="B31" s="311" t="s">
        <v>1463</v>
      </c>
      <c r="C31" s="65" t="s">
        <v>1464</v>
      </c>
      <c r="D31" s="65" t="s">
        <v>95</v>
      </c>
      <c r="E31" s="312">
        <v>11</v>
      </c>
      <c r="F31" s="98">
        <v>0</v>
      </c>
      <c r="G31" s="99">
        <f t="shared" si="0"/>
        <v>0</v>
      </c>
    </row>
    <row r="32" spans="1:7" ht="40.5" customHeight="1">
      <c r="A32" s="68" t="s">
        <v>1465</v>
      </c>
      <c r="B32" s="311" t="s">
        <v>1466</v>
      </c>
      <c r="C32" s="65" t="s">
        <v>1467</v>
      </c>
      <c r="D32" s="65" t="s">
        <v>95</v>
      </c>
      <c r="E32" s="312">
        <v>6</v>
      </c>
      <c r="F32" s="98">
        <v>0</v>
      </c>
      <c r="G32" s="99">
        <f t="shared" si="0"/>
        <v>0</v>
      </c>
    </row>
    <row r="33" spans="1:7" ht="27" customHeight="1">
      <c r="A33" s="68" t="s">
        <v>1468</v>
      </c>
      <c r="B33" s="311" t="s">
        <v>1469</v>
      </c>
      <c r="C33" s="65" t="s">
        <v>1470</v>
      </c>
      <c r="D33" s="65" t="s">
        <v>95</v>
      </c>
      <c r="E33" s="312">
        <v>6</v>
      </c>
      <c r="F33" s="98">
        <v>0</v>
      </c>
      <c r="G33" s="99">
        <f t="shared" si="0"/>
        <v>0</v>
      </c>
    </row>
    <row r="34" spans="1:7" ht="15" customHeight="1">
      <c r="A34" s="68" t="s">
        <v>1471</v>
      </c>
      <c r="B34" s="311" t="s">
        <v>1472</v>
      </c>
      <c r="C34" s="65"/>
      <c r="D34" s="65" t="s">
        <v>95</v>
      </c>
      <c r="E34" s="312">
        <v>34</v>
      </c>
      <c r="F34" s="98">
        <v>0</v>
      </c>
      <c r="G34" s="99">
        <f t="shared" si="0"/>
        <v>0</v>
      </c>
    </row>
    <row r="35" spans="1:7" ht="27" customHeight="1">
      <c r="A35" s="68" t="s">
        <v>1473</v>
      </c>
      <c r="B35" s="311" t="s">
        <v>1474</v>
      </c>
      <c r="C35" s="65" t="s">
        <v>1475</v>
      </c>
      <c r="D35" s="65" t="s">
        <v>95</v>
      </c>
      <c r="E35" s="312">
        <v>7</v>
      </c>
      <c r="F35" s="98">
        <v>0</v>
      </c>
      <c r="G35" s="99">
        <f t="shared" si="0"/>
        <v>0</v>
      </c>
    </row>
    <row r="36" spans="1:7" ht="15" customHeight="1">
      <c r="A36" s="68" t="s">
        <v>1476</v>
      </c>
      <c r="B36" s="311" t="s">
        <v>1477</v>
      </c>
      <c r="C36" s="65" t="s">
        <v>1478</v>
      </c>
      <c r="D36" s="65" t="s">
        <v>95</v>
      </c>
      <c r="E36" s="312">
        <v>10</v>
      </c>
      <c r="F36" s="98">
        <v>0</v>
      </c>
      <c r="G36" s="99">
        <f t="shared" si="0"/>
        <v>0</v>
      </c>
    </row>
    <row r="37" spans="1:7" ht="27" customHeight="1">
      <c r="A37" s="68" t="s">
        <v>1479</v>
      </c>
      <c r="B37" s="311" t="s">
        <v>1480</v>
      </c>
      <c r="C37" s="65" t="s">
        <v>1481</v>
      </c>
      <c r="D37" s="65" t="s">
        <v>95</v>
      </c>
      <c r="E37" s="312">
        <v>7</v>
      </c>
      <c r="F37" s="98">
        <v>0</v>
      </c>
      <c r="G37" s="99">
        <f t="shared" si="0"/>
        <v>0</v>
      </c>
    </row>
    <row r="38" spans="1:7" ht="27" customHeight="1">
      <c r="A38" s="68" t="s">
        <v>1482</v>
      </c>
      <c r="B38" s="311" t="s">
        <v>1483</v>
      </c>
      <c r="C38" s="65" t="s">
        <v>1484</v>
      </c>
      <c r="D38" s="65" t="s">
        <v>95</v>
      </c>
      <c r="E38" s="312">
        <v>3</v>
      </c>
      <c r="F38" s="98">
        <v>0</v>
      </c>
      <c r="G38" s="99">
        <f t="shared" si="0"/>
        <v>0</v>
      </c>
    </row>
    <row r="39" spans="1:7" ht="15" customHeight="1">
      <c r="A39" s="68" t="s">
        <v>1485</v>
      </c>
      <c r="B39" s="311" t="s">
        <v>1486</v>
      </c>
      <c r="C39" s="65" t="s">
        <v>1487</v>
      </c>
      <c r="D39" s="65" t="s">
        <v>95</v>
      </c>
      <c r="E39" s="312">
        <v>20</v>
      </c>
      <c r="F39" s="98">
        <v>0</v>
      </c>
      <c r="G39" s="99">
        <f t="shared" si="0"/>
        <v>0</v>
      </c>
    </row>
    <row r="40" spans="1:7" ht="15" customHeight="1">
      <c r="A40" s="68" t="s">
        <v>1488</v>
      </c>
      <c r="B40" s="311" t="s">
        <v>1489</v>
      </c>
      <c r="C40" s="65" t="s">
        <v>1490</v>
      </c>
      <c r="D40" s="65" t="s">
        <v>95</v>
      </c>
      <c r="E40" s="312">
        <v>120</v>
      </c>
      <c r="F40" s="98">
        <v>0</v>
      </c>
      <c r="G40" s="99">
        <f t="shared" si="0"/>
        <v>0</v>
      </c>
    </row>
    <row r="41" spans="1:7" ht="15" customHeight="1">
      <c r="A41" s="68" t="s">
        <v>1491</v>
      </c>
      <c r="B41" s="311" t="s">
        <v>1492</v>
      </c>
      <c r="C41" s="65"/>
      <c r="D41" s="65" t="s">
        <v>95</v>
      </c>
      <c r="E41" s="312">
        <v>1</v>
      </c>
      <c r="F41" s="98">
        <v>0</v>
      </c>
      <c r="G41" s="99">
        <f t="shared" si="0"/>
        <v>0</v>
      </c>
    </row>
    <row r="42" spans="1:7" ht="15" customHeight="1">
      <c r="A42" s="68" t="s">
        <v>1493</v>
      </c>
      <c r="B42" s="311" t="s">
        <v>1494</v>
      </c>
      <c r="C42" s="65" t="s">
        <v>1495</v>
      </c>
      <c r="D42" s="65" t="s">
        <v>95</v>
      </c>
      <c r="E42" s="312" t="s">
        <v>1496</v>
      </c>
      <c r="F42" s="98">
        <v>0</v>
      </c>
      <c r="G42" s="99">
        <f t="shared" si="0"/>
        <v>0</v>
      </c>
    </row>
    <row r="43" spans="1:7" ht="15" customHeight="1">
      <c r="A43" s="68" t="s">
        <v>1497</v>
      </c>
      <c r="B43" s="311" t="s">
        <v>1498</v>
      </c>
      <c r="C43" s="65" t="s">
        <v>1499</v>
      </c>
      <c r="D43" s="65" t="s">
        <v>95</v>
      </c>
      <c r="E43" s="312" t="s">
        <v>1500</v>
      </c>
      <c r="F43" s="98">
        <v>0</v>
      </c>
      <c r="G43" s="99">
        <f t="shared" ref="G43:G74" si="1">ROUND(E43*F43,2)</f>
        <v>0</v>
      </c>
    </row>
    <row r="44" spans="1:7" ht="15" customHeight="1">
      <c r="A44" s="68" t="s">
        <v>1501</v>
      </c>
      <c r="B44" s="311" t="s">
        <v>1502</v>
      </c>
      <c r="C44" s="65" t="s">
        <v>1503</v>
      </c>
      <c r="D44" s="65" t="s">
        <v>95</v>
      </c>
      <c r="E44" s="312">
        <v>13</v>
      </c>
      <c r="F44" s="98">
        <v>0</v>
      </c>
      <c r="G44" s="99">
        <f t="shared" si="1"/>
        <v>0</v>
      </c>
    </row>
    <row r="45" spans="1:7" ht="15" customHeight="1">
      <c r="A45" s="68" t="s">
        <v>1504</v>
      </c>
      <c r="B45" s="311" t="s">
        <v>1505</v>
      </c>
      <c r="C45" s="65" t="s">
        <v>1506</v>
      </c>
      <c r="D45" s="65" t="s">
        <v>95</v>
      </c>
      <c r="E45" s="312">
        <v>8</v>
      </c>
      <c r="F45" s="98">
        <v>0</v>
      </c>
      <c r="G45" s="99">
        <f t="shared" si="1"/>
        <v>0</v>
      </c>
    </row>
    <row r="46" spans="1:7" ht="15" customHeight="1">
      <c r="A46" s="68" t="s">
        <v>1507</v>
      </c>
      <c r="B46" s="311" t="s">
        <v>1508</v>
      </c>
      <c r="C46" s="209" t="s">
        <v>1509</v>
      </c>
      <c r="D46" s="65" t="s">
        <v>95</v>
      </c>
      <c r="E46" s="312">
        <v>2</v>
      </c>
      <c r="F46" s="98">
        <v>0</v>
      </c>
      <c r="G46" s="99">
        <f t="shared" si="1"/>
        <v>0</v>
      </c>
    </row>
    <row r="47" spans="1:7" ht="15" customHeight="1">
      <c r="A47" s="68" t="s">
        <v>1510</v>
      </c>
      <c r="B47" s="311" t="s">
        <v>1511</v>
      </c>
      <c r="C47" s="209" t="s">
        <v>1509</v>
      </c>
      <c r="D47" s="65" t="s">
        <v>95</v>
      </c>
      <c r="E47" s="312">
        <v>6</v>
      </c>
      <c r="F47" s="98">
        <v>0</v>
      </c>
      <c r="G47" s="99">
        <f t="shared" si="1"/>
        <v>0</v>
      </c>
    </row>
    <row r="48" spans="1:7" ht="15" customHeight="1">
      <c r="A48" s="68" t="s">
        <v>1512</v>
      </c>
      <c r="B48" s="311" t="s">
        <v>1513</v>
      </c>
      <c r="C48" s="209" t="s">
        <v>1509</v>
      </c>
      <c r="D48" s="65" t="s">
        <v>95</v>
      </c>
      <c r="E48" s="312">
        <v>16</v>
      </c>
      <c r="F48" s="98">
        <v>0</v>
      </c>
      <c r="G48" s="99">
        <f t="shared" si="1"/>
        <v>0</v>
      </c>
    </row>
    <row r="49" spans="1:7" ht="15" customHeight="1">
      <c r="A49" s="68" t="s">
        <v>1514</v>
      </c>
      <c r="B49" s="311" t="s">
        <v>1515</v>
      </c>
      <c r="C49" s="209" t="s">
        <v>1516</v>
      </c>
      <c r="D49" s="65" t="s">
        <v>95</v>
      </c>
      <c r="E49" s="312">
        <v>16</v>
      </c>
      <c r="F49" s="98">
        <v>0</v>
      </c>
      <c r="G49" s="99">
        <f t="shared" si="1"/>
        <v>0</v>
      </c>
    </row>
    <row r="50" spans="1:7" ht="15" customHeight="1">
      <c r="A50" s="68" t="s">
        <v>1517</v>
      </c>
      <c r="B50" s="311" t="s">
        <v>1518</v>
      </c>
      <c r="C50" s="209"/>
      <c r="D50" s="65" t="s">
        <v>95</v>
      </c>
      <c r="E50" s="312">
        <v>14</v>
      </c>
      <c r="F50" s="98">
        <v>0</v>
      </c>
      <c r="G50" s="99">
        <f t="shared" si="1"/>
        <v>0</v>
      </c>
    </row>
    <row r="51" spans="1:7" ht="15" customHeight="1">
      <c r="A51" s="68" t="s">
        <v>1519</v>
      </c>
      <c r="B51" s="311" t="s">
        <v>1520</v>
      </c>
      <c r="C51" s="209"/>
      <c r="D51" s="65" t="s">
        <v>95</v>
      </c>
      <c r="E51" s="312">
        <v>5</v>
      </c>
      <c r="F51" s="98">
        <v>0</v>
      </c>
      <c r="G51" s="99">
        <f t="shared" si="1"/>
        <v>0</v>
      </c>
    </row>
    <row r="52" spans="1:7" ht="15" customHeight="1">
      <c r="A52" s="68" t="s">
        <v>1521</v>
      </c>
      <c r="B52" s="311" t="s">
        <v>1522</v>
      </c>
      <c r="C52" s="113" t="s">
        <v>1523</v>
      </c>
      <c r="D52" s="65" t="s">
        <v>95</v>
      </c>
      <c r="E52" s="312">
        <v>5</v>
      </c>
      <c r="F52" s="98">
        <v>0</v>
      </c>
      <c r="G52" s="99">
        <f t="shared" si="1"/>
        <v>0</v>
      </c>
    </row>
    <row r="53" spans="1:7" ht="27" customHeight="1">
      <c r="A53" s="68" t="s">
        <v>1524</v>
      </c>
      <c r="B53" s="311" t="s">
        <v>1525</v>
      </c>
      <c r="C53" s="113" t="s">
        <v>1526</v>
      </c>
      <c r="D53" s="65" t="s">
        <v>95</v>
      </c>
      <c r="E53" s="312">
        <v>5</v>
      </c>
      <c r="F53" s="98">
        <v>0</v>
      </c>
      <c r="G53" s="99">
        <f t="shared" si="1"/>
        <v>0</v>
      </c>
    </row>
    <row r="54" spans="1:7" ht="15" customHeight="1">
      <c r="A54" s="68" t="s">
        <v>1527</v>
      </c>
      <c r="B54" s="311" t="s">
        <v>1528</v>
      </c>
      <c r="C54" s="113" t="s">
        <v>1529</v>
      </c>
      <c r="D54" s="65" t="s">
        <v>95</v>
      </c>
      <c r="E54" s="312">
        <v>1</v>
      </c>
      <c r="F54" s="98">
        <v>0</v>
      </c>
      <c r="G54" s="99">
        <f t="shared" si="1"/>
        <v>0</v>
      </c>
    </row>
    <row r="55" spans="1:7" ht="15" customHeight="1">
      <c r="A55" s="68" t="s">
        <v>1530</v>
      </c>
      <c r="B55" s="311" t="s">
        <v>1531</v>
      </c>
      <c r="C55" s="113"/>
      <c r="D55" s="65" t="s">
        <v>95</v>
      </c>
      <c r="E55" s="312">
        <v>1</v>
      </c>
      <c r="F55" s="98">
        <v>0</v>
      </c>
      <c r="G55" s="99">
        <f t="shared" si="1"/>
        <v>0</v>
      </c>
    </row>
    <row r="56" spans="1:7" ht="27" customHeight="1">
      <c r="A56" s="68" t="s">
        <v>1532</v>
      </c>
      <c r="B56" s="311" t="s">
        <v>1533</v>
      </c>
      <c r="C56" s="113" t="s">
        <v>1534</v>
      </c>
      <c r="D56" s="65" t="s">
        <v>95</v>
      </c>
      <c r="E56" s="312" t="s">
        <v>1535</v>
      </c>
      <c r="F56" s="98">
        <v>0</v>
      </c>
      <c r="G56" s="99">
        <f t="shared" si="1"/>
        <v>0</v>
      </c>
    </row>
    <row r="57" spans="1:7" ht="15" customHeight="1">
      <c r="A57" s="68" t="s">
        <v>1536</v>
      </c>
      <c r="B57" s="311" t="s">
        <v>1537</v>
      </c>
      <c r="C57" s="113" t="s">
        <v>1538</v>
      </c>
      <c r="D57" s="65" t="s">
        <v>95</v>
      </c>
      <c r="E57" s="312">
        <v>1</v>
      </c>
      <c r="F57" s="98">
        <v>0</v>
      </c>
      <c r="G57" s="99">
        <f t="shared" si="1"/>
        <v>0</v>
      </c>
    </row>
    <row r="58" spans="1:7" ht="15" customHeight="1">
      <c r="A58" s="68" t="s">
        <v>1539</v>
      </c>
      <c r="B58" s="311" t="s">
        <v>1540</v>
      </c>
      <c r="C58" s="113" t="s">
        <v>1541</v>
      </c>
      <c r="D58" s="65" t="s">
        <v>95</v>
      </c>
      <c r="E58" s="312" t="s">
        <v>1535</v>
      </c>
      <c r="F58" s="98">
        <v>0</v>
      </c>
      <c r="G58" s="99">
        <f t="shared" si="1"/>
        <v>0</v>
      </c>
    </row>
    <row r="59" spans="1:7" ht="15" customHeight="1">
      <c r="A59" s="68" t="s">
        <v>1542</v>
      </c>
      <c r="B59" s="311" t="s">
        <v>1543</v>
      </c>
      <c r="C59" s="113" t="s">
        <v>1544</v>
      </c>
      <c r="D59" s="65" t="s">
        <v>95</v>
      </c>
      <c r="E59" s="312" t="s">
        <v>1535</v>
      </c>
      <c r="F59" s="98">
        <v>0</v>
      </c>
      <c r="G59" s="99">
        <f t="shared" si="1"/>
        <v>0</v>
      </c>
    </row>
    <row r="60" spans="1:7" ht="15" customHeight="1">
      <c r="A60" s="68" t="s">
        <v>1545</v>
      </c>
      <c r="B60" s="311" t="s">
        <v>1546</v>
      </c>
      <c r="C60" s="113" t="s">
        <v>1547</v>
      </c>
      <c r="D60" s="65" t="s">
        <v>95</v>
      </c>
      <c r="E60" s="312">
        <v>3</v>
      </c>
      <c r="F60" s="98">
        <v>0</v>
      </c>
      <c r="G60" s="99">
        <f t="shared" si="1"/>
        <v>0</v>
      </c>
    </row>
    <row r="61" spans="1:7" ht="15" customHeight="1">
      <c r="A61" s="68" t="s">
        <v>1548</v>
      </c>
      <c r="B61" s="311" t="s">
        <v>1549</v>
      </c>
      <c r="C61" s="113" t="s">
        <v>1550</v>
      </c>
      <c r="D61" s="65" t="s">
        <v>95</v>
      </c>
      <c r="E61" s="312" t="s">
        <v>1535</v>
      </c>
      <c r="F61" s="98">
        <v>0</v>
      </c>
      <c r="G61" s="99">
        <f t="shared" si="1"/>
        <v>0</v>
      </c>
    </row>
    <row r="62" spans="1:7" ht="15" customHeight="1">
      <c r="A62" s="68" t="s">
        <v>1551</v>
      </c>
      <c r="B62" s="311" t="s">
        <v>1552</v>
      </c>
      <c r="C62" s="113" t="s">
        <v>1553</v>
      </c>
      <c r="D62" s="65" t="s">
        <v>95</v>
      </c>
      <c r="E62" s="312" t="s">
        <v>1535</v>
      </c>
      <c r="F62" s="98">
        <v>0</v>
      </c>
      <c r="G62" s="99">
        <f t="shared" si="1"/>
        <v>0</v>
      </c>
    </row>
    <row r="63" spans="1:7" ht="15" customHeight="1">
      <c r="A63" s="68" t="s">
        <v>1554</v>
      </c>
      <c r="B63" s="311" t="s">
        <v>1555</v>
      </c>
      <c r="C63" s="113" t="s">
        <v>1556</v>
      </c>
      <c r="D63" s="65" t="s">
        <v>95</v>
      </c>
      <c r="E63" s="312" t="s">
        <v>1557</v>
      </c>
      <c r="F63" s="98">
        <v>0</v>
      </c>
      <c r="G63" s="99">
        <f t="shared" si="1"/>
        <v>0</v>
      </c>
    </row>
    <row r="64" spans="1:7" ht="15" customHeight="1">
      <c r="A64" s="68" t="s">
        <v>1558</v>
      </c>
      <c r="B64" s="311" t="s">
        <v>1559</v>
      </c>
      <c r="C64" s="113" t="s">
        <v>1560</v>
      </c>
      <c r="D64" s="65" t="s">
        <v>95</v>
      </c>
      <c r="E64" s="312">
        <v>22</v>
      </c>
      <c r="F64" s="98">
        <v>0</v>
      </c>
      <c r="G64" s="99">
        <f t="shared" si="1"/>
        <v>0</v>
      </c>
    </row>
    <row r="65" spans="1:7" ht="15" customHeight="1">
      <c r="A65" s="68" t="s">
        <v>1561</v>
      </c>
      <c r="B65" s="311" t="s">
        <v>1511</v>
      </c>
      <c r="C65" s="113" t="s">
        <v>1562</v>
      </c>
      <c r="D65" s="65" t="s">
        <v>95</v>
      </c>
      <c r="E65" s="312" t="s">
        <v>1563</v>
      </c>
      <c r="F65" s="98">
        <v>0</v>
      </c>
      <c r="G65" s="99">
        <f t="shared" si="1"/>
        <v>0</v>
      </c>
    </row>
    <row r="66" spans="1:7" ht="15" customHeight="1">
      <c r="A66" s="68" t="s">
        <v>1564</v>
      </c>
      <c r="B66" s="311" t="s">
        <v>1513</v>
      </c>
      <c r="C66" s="113"/>
      <c r="D66" s="65" t="s">
        <v>95</v>
      </c>
      <c r="E66" s="312" t="s">
        <v>1565</v>
      </c>
      <c r="F66" s="98">
        <v>0</v>
      </c>
      <c r="G66" s="99">
        <f t="shared" si="1"/>
        <v>0</v>
      </c>
    </row>
    <row r="67" spans="1:7" ht="15" customHeight="1">
      <c r="A67" s="68" t="s">
        <v>1566</v>
      </c>
      <c r="B67" s="311" t="s">
        <v>1515</v>
      </c>
      <c r="C67" s="113" t="s">
        <v>1509</v>
      </c>
      <c r="D67" s="65" t="s">
        <v>95</v>
      </c>
      <c r="E67" s="312">
        <v>22</v>
      </c>
      <c r="F67" s="98">
        <v>0</v>
      </c>
      <c r="G67" s="99">
        <f t="shared" si="1"/>
        <v>0</v>
      </c>
    </row>
    <row r="68" spans="1:7" ht="15" customHeight="1">
      <c r="A68" s="68" t="s">
        <v>1567</v>
      </c>
      <c r="B68" s="311" t="s">
        <v>1568</v>
      </c>
      <c r="C68" s="113" t="s">
        <v>1509</v>
      </c>
      <c r="D68" s="65" t="s">
        <v>95</v>
      </c>
      <c r="E68" s="312" t="s">
        <v>1563</v>
      </c>
      <c r="F68" s="98">
        <v>0</v>
      </c>
      <c r="G68" s="99">
        <f t="shared" si="1"/>
        <v>0</v>
      </c>
    </row>
    <row r="69" spans="1:7" ht="15" customHeight="1">
      <c r="A69" s="68" t="s">
        <v>1569</v>
      </c>
      <c r="B69" s="311" t="s">
        <v>1570</v>
      </c>
      <c r="C69" s="113" t="s">
        <v>1516</v>
      </c>
      <c r="D69" s="65" t="s">
        <v>95</v>
      </c>
      <c r="E69" s="312" t="s">
        <v>1571</v>
      </c>
      <c r="F69" s="98">
        <v>0</v>
      </c>
      <c r="G69" s="99">
        <f t="shared" si="1"/>
        <v>0</v>
      </c>
    </row>
    <row r="70" spans="1:7" ht="27" customHeight="1">
      <c r="A70" s="68" t="s">
        <v>1572</v>
      </c>
      <c r="B70" s="311" t="s">
        <v>1573</v>
      </c>
      <c r="C70" s="113" t="s">
        <v>1574</v>
      </c>
      <c r="D70" s="65" t="s">
        <v>95</v>
      </c>
      <c r="E70" s="312" t="s">
        <v>1575</v>
      </c>
      <c r="F70" s="98">
        <v>0</v>
      </c>
      <c r="G70" s="99">
        <f t="shared" si="1"/>
        <v>0</v>
      </c>
    </row>
    <row r="71" spans="1:7" ht="27" customHeight="1">
      <c r="A71" s="68" t="s">
        <v>1576</v>
      </c>
      <c r="B71" s="311" t="s">
        <v>1577</v>
      </c>
      <c r="C71" s="113" t="s">
        <v>1578</v>
      </c>
      <c r="D71" s="65" t="s">
        <v>95</v>
      </c>
      <c r="E71" s="312" t="s">
        <v>1575</v>
      </c>
      <c r="F71" s="98">
        <v>0</v>
      </c>
      <c r="G71" s="99">
        <f t="shared" si="1"/>
        <v>0</v>
      </c>
    </row>
    <row r="72" spans="1:7" ht="27" customHeight="1">
      <c r="A72" s="68" t="s">
        <v>1579</v>
      </c>
      <c r="B72" s="311" t="s">
        <v>1580</v>
      </c>
      <c r="C72" s="113" t="s">
        <v>1581</v>
      </c>
      <c r="D72" s="65" t="s">
        <v>95</v>
      </c>
      <c r="E72" s="312" t="s">
        <v>1582</v>
      </c>
      <c r="F72" s="98">
        <v>0</v>
      </c>
      <c r="G72" s="99">
        <f t="shared" si="1"/>
        <v>0</v>
      </c>
    </row>
    <row r="73" spans="1:7" ht="27" customHeight="1">
      <c r="A73" s="68" t="s">
        <v>1583</v>
      </c>
      <c r="B73" s="311" t="s">
        <v>1584</v>
      </c>
      <c r="C73" s="113" t="s">
        <v>1585</v>
      </c>
      <c r="D73" s="65" t="s">
        <v>95</v>
      </c>
      <c r="E73" s="312" t="s">
        <v>1571</v>
      </c>
      <c r="F73" s="98">
        <v>0</v>
      </c>
      <c r="G73" s="99">
        <f t="shared" si="1"/>
        <v>0</v>
      </c>
    </row>
    <row r="74" spans="1:7" ht="27" customHeight="1">
      <c r="A74" s="68" t="s">
        <v>1586</v>
      </c>
      <c r="B74" s="311" t="s">
        <v>1587</v>
      </c>
      <c r="C74" s="113" t="s">
        <v>1588</v>
      </c>
      <c r="D74" s="65" t="s">
        <v>95</v>
      </c>
      <c r="E74" s="312" t="s">
        <v>1535</v>
      </c>
      <c r="F74" s="98">
        <v>0</v>
      </c>
      <c r="G74" s="99">
        <f t="shared" si="1"/>
        <v>0</v>
      </c>
    </row>
    <row r="75" spans="1:7" ht="27" customHeight="1">
      <c r="A75" s="68" t="s">
        <v>1589</v>
      </c>
      <c r="B75" s="311" t="s">
        <v>1590</v>
      </c>
      <c r="C75" s="113" t="s">
        <v>1591</v>
      </c>
      <c r="D75" s="65" t="s">
        <v>95</v>
      </c>
      <c r="E75" s="312" t="s">
        <v>1535</v>
      </c>
      <c r="F75" s="98">
        <v>0</v>
      </c>
      <c r="G75" s="99">
        <f t="shared" ref="G75:G82" si="2">ROUND(E75*F75,2)</f>
        <v>0</v>
      </c>
    </row>
    <row r="76" spans="1:7" ht="27" customHeight="1">
      <c r="A76" s="68" t="s">
        <v>1592</v>
      </c>
      <c r="B76" s="311" t="s">
        <v>1593</v>
      </c>
      <c r="C76" s="113" t="s">
        <v>1594</v>
      </c>
      <c r="D76" s="65" t="s">
        <v>95</v>
      </c>
      <c r="E76" s="312" t="s">
        <v>1535</v>
      </c>
      <c r="F76" s="98">
        <v>0</v>
      </c>
      <c r="G76" s="99">
        <f t="shared" si="2"/>
        <v>0</v>
      </c>
    </row>
    <row r="77" spans="1:7" ht="27" customHeight="1">
      <c r="A77" s="68" t="s">
        <v>1595</v>
      </c>
      <c r="B77" s="311" t="s">
        <v>1596</v>
      </c>
      <c r="C77" s="113" t="s">
        <v>1597</v>
      </c>
      <c r="D77" s="65" t="s">
        <v>95</v>
      </c>
      <c r="E77" s="312" t="s">
        <v>1535</v>
      </c>
      <c r="F77" s="98">
        <v>0</v>
      </c>
      <c r="G77" s="99">
        <f t="shared" si="2"/>
        <v>0</v>
      </c>
    </row>
    <row r="78" spans="1:7" ht="15" customHeight="1">
      <c r="A78" s="68" t="s">
        <v>1598</v>
      </c>
      <c r="B78" s="311" t="s">
        <v>1599</v>
      </c>
      <c r="C78" s="113" t="s">
        <v>1600</v>
      </c>
      <c r="D78" s="65" t="s">
        <v>95</v>
      </c>
      <c r="E78" s="312" t="s">
        <v>1575</v>
      </c>
      <c r="F78" s="98">
        <v>0</v>
      </c>
      <c r="G78" s="99">
        <f t="shared" si="2"/>
        <v>0</v>
      </c>
    </row>
    <row r="79" spans="1:7" ht="15" customHeight="1">
      <c r="A79" s="68" t="s">
        <v>1601</v>
      </c>
      <c r="B79" s="311" t="s">
        <v>1602</v>
      </c>
      <c r="C79" s="113" t="s">
        <v>1499</v>
      </c>
      <c r="D79" s="65" t="s">
        <v>95</v>
      </c>
      <c r="E79" s="312" t="s">
        <v>1571</v>
      </c>
      <c r="F79" s="98">
        <v>0</v>
      </c>
      <c r="G79" s="99">
        <f t="shared" si="2"/>
        <v>0</v>
      </c>
    </row>
    <row r="80" spans="1:7" ht="27" customHeight="1">
      <c r="A80" s="68" t="s">
        <v>1603</v>
      </c>
      <c r="B80" s="311" t="s">
        <v>1604</v>
      </c>
      <c r="C80" s="113" t="s">
        <v>1605</v>
      </c>
      <c r="D80" s="65" t="s">
        <v>95</v>
      </c>
      <c r="E80" s="312" t="s">
        <v>1571</v>
      </c>
      <c r="F80" s="98">
        <v>0</v>
      </c>
      <c r="G80" s="99">
        <f t="shared" si="2"/>
        <v>0</v>
      </c>
    </row>
    <row r="81" spans="1:7" ht="15" customHeight="1">
      <c r="A81" s="68" t="s">
        <v>1606</v>
      </c>
      <c r="B81" s="311" t="s">
        <v>1607</v>
      </c>
      <c r="C81" s="65" t="s">
        <v>1608</v>
      </c>
      <c r="D81" s="65" t="s">
        <v>95</v>
      </c>
      <c r="E81" s="312" t="s">
        <v>1582</v>
      </c>
      <c r="F81" s="98">
        <v>0</v>
      </c>
      <c r="G81" s="99">
        <f t="shared" si="2"/>
        <v>0</v>
      </c>
    </row>
    <row r="82" spans="1:7" ht="15" customHeight="1">
      <c r="A82" s="68" t="s">
        <v>1609</v>
      </c>
      <c r="B82" s="311" t="s">
        <v>1610</v>
      </c>
      <c r="C82" s="113" t="s">
        <v>1611</v>
      </c>
      <c r="D82" s="65" t="s">
        <v>95</v>
      </c>
      <c r="E82" s="312" t="s">
        <v>1612</v>
      </c>
      <c r="F82" s="98">
        <v>0</v>
      </c>
      <c r="G82" s="99">
        <f t="shared" si="2"/>
        <v>0</v>
      </c>
    </row>
    <row r="83" spans="1:7" ht="15" customHeight="1">
      <c r="A83" s="54" t="s">
        <v>127</v>
      </c>
      <c r="B83" s="207" t="s">
        <v>734</v>
      </c>
      <c r="C83" s="57"/>
      <c r="D83" s="57"/>
      <c r="E83" s="313"/>
      <c r="F83" s="59"/>
      <c r="G83" s="60"/>
    </row>
    <row r="84" spans="1:7" ht="15" customHeight="1">
      <c r="A84" s="314" t="s">
        <v>130</v>
      </c>
      <c r="B84" s="315" t="s">
        <v>1613</v>
      </c>
      <c r="D84" s="316"/>
      <c r="E84" s="312"/>
      <c r="F84" s="317"/>
      <c r="G84" s="318"/>
    </row>
    <row r="85" spans="1:7" ht="15" customHeight="1">
      <c r="A85" s="68" t="s">
        <v>133</v>
      </c>
      <c r="B85" s="311" t="s">
        <v>1614</v>
      </c>
      <c r="C85" s="113" t="s">
        <v>1615</v>
      </c>
      <c r="D85" s="65" t="s">
        <v>299</v>
      </c>
      <c r="E85" s="312">
        <v>270</v>
      </c>
      <c r="F85" s="98">
        <v>0</v>
      </c>
      <c r="G85" s="99">
        <f t="shared" ref="G85:G104" si="3">ROUND(E85*F85,2)</f>
        <v>0</v>
      </c>
    </row>
    <row r="86" spans="1:7" ht="15" customHeight="1">
      <c r="A86" s="68" t="s">
        <v>136</v>
      </c>
      <c r="B86" s="311" t="s">
        <v>1616</v>
      </c>
      <c r="C86" s="113" t="s">
        <v>1617</v>
      </c>
      <c r="D86" s="65" t="s">
        <v>95</v>
      </c>
      <c r="E86" s="312">
        <v>32</v>
      </c>
      <c r="F86" s="98">
        <v>0</v>
      </c>
      <c r="G86" s="99">
        <f t="shared" si="3"/>
        <v>0</v>
      </c>
    </row>
    <row r="87" spans="1:7" ht="15" customHeight="1">
      <c r="A87" s="68" t="s">
        <v>139</v>
      </c>
      <c r="B87" s="311" t="s">
        <v>1618</v>
      </c>
      <c r="C87" s="113" t="s">
        <v>1619</v>
      </c>
      <c r="D87" s="65" t="s">
        <v>95</v>
      </c>
      <c r="E87" s="312" t="s">
        <v>1612</v>
      </c>
      <c r="F87" s="98">
        <v>0</v>
      </c>
      <c r="G87" s="99">
        <f t="shared" si="3"/>
        <v>0</v>
      </c>
    </row>
    <row r="88" spans="1:7" ht="15" customHeight="1">
      <c r="A88" s="68" t="s">
        <v>142</v>
      </c>
      <c r="B88" s="311" t="s">
        <v>1620</v>
      </c>
      <c r="C88" s="113" t="s">
        <v>1621</v>
      </c>
      <c r="D88" s="65" t="s">
        <v>95</v>
      </c>
      <c r="E88" s="312" t="s">
        <v>1622</v>
      </c>
      <c r="F88" s="98">
        <v>0</v>
      </c>
      <c r="G88" s="99">
        <f t="shared" si="3"/>
        <v>0</v>
      </c>
    </row>
    <row r="89" spans="1:7" ht="15" customHeight="1">
      <c r="A89" s="68" t="s">
        <v>145</v>
      </c>
      <c r="B89" s="311" t="s">
        <v>1623</v>
      </c>
      <c r="C89" s="113" t="s">
        <v>1624</v>
      </c>
      <c r="D89" s="65" t="s">
        <v>95</v>
      </c>
      <c r="E89" s="312" t="s">
        <v>1612</v>
      </c>
      <c r="F89" s="98">
        <v>0</v>
      </c>
      <c r="G89" s="99">
        <f t="shared" si="3"/>
        <v>0</v>
      </c>
    </row>
    <row r="90" spans="1:7" ht="15" customHeight="1">
      <c r="A90" s="68" t="s">
        <v>668</v>
      </c>
      <c r="B90" s="311" t="s">
        <v>1625</v>
      </c>
      <c r="C90" s="113"/>
      <c r="D90" s="65" t="s">
        <v>95</v>
      </c>
      <c r="E90" s="312" t="s">
        <v>1626</v>
      </c>
      <c r="F90" s="98">
        <v>0</v>
      </c>
      <c r="G90" s="99">
        <f t="shared" si="3"/>
        <v>0</v>
      </c>
    </row>
    <row r="91" spans="1:7" ht="15" customHeight="1">
      <c r="A91" s="68" t="s">
        <v>670</v>
      </c>
      <c r="B91" s="311" t="s">
        <v>1627</v>
      </c>
      <c r="C91" s="113"/>
      <c r="D91" s="65" t="s">
        <v>95</v>
      </c>
      <c r="E91" s="312" t="s">
        <v>1622</v>
      </c>
      <c r="F91" s="98">
        <v>0</v>
      </c>
      <c r="G91" s="99">
        <f t="shared" si="3"/>
        <v>0</v>
      </c>
    </row>
    <row r="92" spans="1:7" ht="27" customHeight="1">
      <c r="A92" s="68" t="s">
        <v>672</v>
      </c>
      <c r="B92" s="311" t="s">
        <v>1628</v>
      </c>
      <c r="C92" s="113" t="s">
        <v>1629</v>
      </c>
      <c r="D92" s="65" t="s">
        <v>95</v>
      </c>
      <c r="E92" s="312">
        <v>1</v>
      </c>
      <c r="F92" s="98">
        <v>0</v>
      </c>
      <c r="G92" s="99">
        <f t="shared" si="3"/>
        <v>0</v>
      </c>
    </row>
    <row r="93" spans="1:7" ht="27" customHeight="1">
      <c r="A93" s="68" t="s">
        <v>674</v>
      </c>
      <c r="B93" s="311" t="s">
        <v>1630</v>
      </c>
      <c r="C93" s="113" t="s">
        <v>1631</v>
      </c>
      <c r="D93" s="65" t="s">
        <v>299</v>
      </c>
      <c r="E93" s="312" t="s">
        <v>1632</v>
      </c>
      <c r="F93" s="98">
        <v>0</v>
      </c>
      <c r="G93" s="99">
        <f t="shared" si="3"/>
        <v>0</v>
      </c>
    </row>
    <row r="94" spans="1:7" ht="27" customHeight="1">
      <c r="A94" s="68" t="s">
        <v>676</v>
      </c>
      <c r="B94" s="311" t="s">
        <v>1633</v>
      </c>
      <c r="C94" s="113" t="s">
        <v>1634</v>
      </c>
      <c r="D94" s="65" t="s">
        <v>299</v>
      </c>
      <c r="E94" s="312" t="s">
        <v>1635</v>
      </c>
      <c r="F94" s="98">
        <v>0</v>
      </c>
      <c r="G94" s="99">
        <f t="shared" si="3"/>
        <v>0</v>
      </c>
    </row>
    <row r="95" spans="1:7" ht="27" customHeight="1">
      <c r="A95" s="68" t="s">
        <v>751</v>
      </c>
      <c r="B95" s="311" t="s">
        <v>1636</v>
      </c>
      <c r="C95" s="113" t="s">
        <v>1637</v>
      </c>
      <c r="D95" s="65" t="s">
        <v>299</v>
      </c>
      <c r="E95" s="312" t="s">
        <v>1638</v>
      </c>
      <c r="F95" s="98">
        <v>0</v>
      </c>
      <c r="G95" s="99">
        <f t="shared" si="3"/>
        <v>0</v>
      </c>
    </row>
    <row r="96" spans="1:7" ht="15" customHeight="1">
      <c r="A96" s="68" t="s">
        <v>753</v>
      </c>
      <c r="B96" s="311" t="s">
        <v>1639</v>
      </c>
      <c r="C96" s="113"/>
      <c r="D96" s="65" t="s">
        <v>299</v>
      </c>
      <c r="E96" s="312" t="s">
        <v>1496</v>
      </c>
      <c r="F96" s="98">
        <v>0</v>
      </c>
      <c r="G96" s="99">
        <f t="shared" si="3"/>
        <v>0</v>
      </c>
    </row>
    <row r="97" spans="1:7" ht="15" customHeight="1">
      <c r="A97" s="68" t="s">
        <v>755</v>
      </c>
      <c r="B97" s="311" t="s">
        <v>1640</v>
      </c>
      <c r="C97" s="113"/>
      <c r="D97" s="65" t="s">
        <v>95</v>
      </c>
      <c r="E97" s="312" t="s">
        <v>1626</v>
      </c>
      <c r="F97" s="98">
        <v>0</v>
      </c>
      <c r="G97" s="99">
        <f t="shared" si="3"/>
        <v>0</v>
      </c>
    </row>
    <row r="98" spans="1:7" ht="15" customHeight="1">
      <c r="A98" s="68" t="s">
        <v>758</v>
      </c>
      <c r="B98" s="311" t="s">
        <v>1641</v>
      </c>
      <c r="C98" s="113" t="s">
        <v>1642</v>
      </c>
      <c r="D98" s="65" t="s">
        <v>95</v>
      </c>
      <c r="E98" s="312" t="s">
        <v>1643</v>
      </c>
      <c r="F98" s="98">
        <v>0</v>
      </c>
      <c r="G98" s="99">
        <f t="shared" si="3"/>
        <v>0</v>
      </c>
    </row>
    <row r="99" spans="1:7" ht="15" customHeight="1">
      <c r="A99" s="68" t="s">
        <v>761</v>
      </c>
      <c r="B99" s="311" t="s">
        <v>1644</v>
      </c>
      <c r="C99" s="113" t="s">
        <v>1268</v>
      </c>
      <c r="D99" s="65" t="s">
        <v>95</v>
      </c>
      <c r="E99" s="312" t="s">
        <v>1645</v>
      </c>
      <c r="F99" s="98">
        <v>0</v>
      </c>
      <c r="G99" s="99">
        <f t="shared" si="3"/>
        <v>0</v>
      </c>
    </row>
    <row r="100" spans="1:7" ht="15" customHeight="1">
      <c r="A100" s="68" t="s">
        <v>764</v>
      </c>
      <c r="B100" s="311" t="s">
        <v>1646</v>
      </c>
      <c r="C100" s="113" t="s">
        <v>1647</v>
      </c>
      <c r="D100" s="65" t="s">
        <v>95</v>
      </c>
      <c r="E100" s="312" t="s">
        <v>1626</v>
      </c>
      <c r="F100" s="98">
        <v>0</v>
      </c>
      <c r="G100" s="99">
        <f t="shared" si="3"/>
        <v>0</v>
      </c>
    </row>
    <row r="101" spans="1:7" ht="27" customHeight="1">
      <c r="A101" s="68" t="s">
        <v>767</v>
      </c>
      <c r="B101" s="311" t="s">
        <v>1648</v>
      </c>
      <c r="C101" s="113" t="s">
        <v>1649</v>
      </c>
      <c r="D101" s="65" t="s">
        <v>299</v>
      </c>
      <c r="E101" s="312" t="s">
        <v>1575</v>
      </c>
      <c r="F101" s="98">
        <v>0</v>
      </c>
      <c r="G101" s="99">
        <f t="shared" si="3"/>
        <v>0</v>
      </c>
    </row>
    <row r="102" spans="1:7" ht="15" customHeight="1">
      <c r="A102" s="68" t="s">
        <v>770</v>
      </c>
      <c r="B102" s="311" t="s">
        <v>1650</v>
      </c>
      <c r="C102" s="113" t="s">
        <v>1651</v>
      </c>
      <c r="D102" s="65" t="s">
        <v>299</v>
      </c>
      <c r="E102" s="312" t="s">
        <v>1652</v>
      </c>
      <c r="F102" s="98">
        <v>0</v>
      </c>
      <c r="G102" s="99">
        <f t="shared" si="3"/>
        <v>0</v>
      </c>
    </row>
    <row r="103" spans="1:7" ht="15" customHeight="1">
      <c r="A103" s="68" t="s">
        <v>773</v>
      </c>
      <c r="B103" s="311" t="s">
        <v>1653</v>
      </c>
      <c r="C103" s="113" t="s">
        <v>1654</v>
      </c>
      <c r="D103" s="65" t="s">
        <v>299</v>
      </c>
      <c r="E103" s="312" t="s">
        <v>1655</v>
      </c>
      <c r="F103" s="98">
        <v>0</v>
      </c>
      <c r="G103" s="99">
        <f t="shared" si="3"/>
        <v>0</v>
      </c>
    </row>
    <row r="104" spans="1:7" ht="15" customHeight="1">
      <c r="A104" s="68" t="s">
        <v>775</v>
      </c>
      <c r="B104" s="311" t="s">
        <v>1656</v>
      </c>
      <c r="C104" s="113" t="s">
        <v>1657</v>
      </c>
      <c r="D104" s="65" t="s">
        <v>95</v>
      </c>
      <c r="E104" s="312" t="s">
        <v>1658</v>
      </c>
      <c r="F104" s="98">
        <v>0</v>
      </c>
      <c r="G104" s="99">
        <f t="shared" si="3"/>
        <v>0</v>
      </c>
    </row>
    <row r="105" spans="1:7" ht="15" customHeight="1">
      <c r="A105" s="314" t="s">
        <v>149</v>
      </c>
      <c r="B105" s="315" t="s">
        <v>1659</v>
      </c>
      <c r="C105" s="113"/>
      <c r="D105" s="65"/>
      <c r="E105" s="319"/>
      <c r="F105" s="98"/>
      <c r="G105" s="99"/>
    </row>
    <row r="106" spans="1:7" ht="15" customHeight="1">
      <c r="A106" s="107" t="s">
        <v>152</v>
      </c>
      <c r="B106" s="311" t="s">
        <v>1614</v>
      </c>
      <c r="C106" s="113" t="s">
        <v>1615</v>
      </c>
      <c r="D106" s="65" t="s">
        <v>95</v>
      </c>
      <c r="E106" s="98">
        <v>62</v>
      </c>
      <c r="F106" s="98"/>
      <c r="G106" s="99">
        <f t="shared" ref="G106:G115" si="4">ROUND(E106*F106,2)</f>
        <v>0</v>
      </c>
    </row>
    <row r="107" spans="1:7" ht="15" customHeight="1">
      <c r="A107" s="107" t="s">
        <v>155</v>
      </c>
      <c r="B107" s="311" t="s">
        <v>1616</v>
      </c>
      <c r="C107" s="113" t="s">
        <v>1617</v>
      </c>
      <c r="D107" s="65" t="s">
        <v>95</v>
      </c>
      <c r="E107" s="98">
        <v>8</v>
      </c>
      <c r="F107" s="98"/>
      <c r="G107" s="99">
        <f t="shared" si="4"/>
        <v>0</v>
      </c>
    </row>
    <row r="108" spans="1:7" ht="15" customHeight="1">
      <c r="A108" s="107" t="s">
        <v>820</v>
      </c>
      <c r="B108" s="311" t="s">
        <v>1618</v>
      </c>
      <c r="C108" s="113" t="s">
        <v>1619</v>
      </c>
      <c r="D108" s="65" t="s">
        <v>95</v>
      </c>
      <c r="E108" s="98">
        <v>4</v>
      </c>
      <c r="F108" s="98"/>
      <c r="G108" s="99">
        <f t="shared" si="4"/>
        <v>0</v>
      </c>
    </row>
    <row r="109" spans="1:7" ht="15" customHeight="1">
      <c r="A109" s="107" t="s">
        <v>821</v>
      </c>
      <c r="B109" s="311" t="s">
        <v>1620</v>
      </c>
      <c r="C109" s="113" t="s">
        <v>1621</v>
      </c>
      <c r="D109" s="65" t="s">
        <v>95</v>
      </c>
      <c r="E109" s="98">
        <v>6</v>
      </c>
      <c r="F109" s="98"/>
      <c r="G109" s="99">
        <f t="shared" si="4"/>
        <v>0</v>
      </c>
    </row>
    <row r="110" spans="1:7" ht="15" customHeight="1">
      <c r="A110" s="107" t="s">
        <v>822</v>
      </c>
      <c r="B110" s="311" t="s">
        <v>1623</v>
      </c>
      <c r="C110" s="113" t="s">
        <v>1624</v>
      </c>
      <c r="D110" s="65" t="s">
        <v>95</v>
      </c>
      <c r="E110" s="98">
        <v>2</v>
      </c>
      <c r="F110" s="98"/>
      <c r="G110" s="99">
        <f t="shared" si="4"/>
        <v>0</v>
      </c>
    </row>
    <row r="111" spans="1:7" ht="27" customHeight="1">
      <c r="A111" s="107" t="s">
        <v>823</v>
      </c>
      <c r="B111" s="311" t="s">
        <v>1660</v>
      </c>
      <c r="C111" s="113" t="s">
        <v>1661</v>
      </c>
      <c r="D111" s="65" t="s">
        <v>95</v>
      </c>
      <c r="E111" s="98">
        <v>1</v>
      </c>
      <c r="F111" s="98"/>
      <c r="G111" s="99">
        <f t="shared" si="4"/>
        <v>0</v>
      </c>
    </row>
    <row r="112" spans="1:7" ht="15" customHeight="1">
      <c r="A112" s="107" t="s">
        <v>824</v>
      </c>
      <c r="B112" s="311" t="s">
        <v>1625</v>
      </c>
      <c r="C112" s="113" t="s">
        <v>1265</v>
      </c>
      <c r="D112" s="65" t="s">
        <v>95</v>
      </c>
      <c r="E112" s="98">
        <v>12</v>
      </c>
      <c r="F112" s="98"/>
      <c r="G112" s="99">
        <f t="shared" si="4"/>
        <v>0</v>
      </c>
    </row>
    <row r="113" spans="1:7" ht="27" customHeight="1">
      <c r="A113" s="107" t="s">
        <v>825</v>
      </c>
      <c r="B113" s="311" t="s">
        <v>1662</v>
      </c>
      <c r="C113" s="320" t="s">
        <v>1663</v>
      </c>
      <c r="D113" s="65" t="s">
        <v>95</v>
      </c>
      <c r="E113" s="98">
        <v>4</v>
      </c>
      <c r="F113" s="98"/>
      <c r="G113" s="99">
        <f t="shared" si="4"/>
        <v>0</v>
      </c>
    </row>
    <row r="114" spans="1:7" ht="27" customHeight="1">
      <c r="A114" s="107" t="s">
        <v>826</v>
      </c>
      <c r="B114" s="311" t="s">
        <v>1664</v>
      </c>
      <c r="C114" s="320" t="s">
        <v>1665</v>
      </c>
      <c r="D114" s="65" t="s">
        <v>95</v>
      </c>
      <c r="E114" s="98">
        <v>1</v>
      </c>
      <c r="F114" s="98"/>
      <c r="G114" s="99">
        <f t="shared" si="4"/>
        <v>0</v>
      </c>
    </row>
    <row r="115" spans="1:7" ht="15" customHeight="1">
      <c r="A115" s="107" t="s">
        <v>827</v>
      </c>
      <c r="B115" s="311" t="s">
        <v>367</v>
      </c>
      <c r="C115" s="113"/>
      <c r="D115" s="65" t="s">
        <v>59</v>
      </c>
      <c r="E115" s="98">
        <v>1</v>
      </c>
      <c r="F115" s="98"/>
      <c r="G115" s="99">
        <f t="shared" si="4"/>
        <v>0</v>
      </c>
    </row>
    <row r="116" spans="1:7" ht="15" customHeight="1">
      <c r="A116" s="102" t="s">
        <v>247</v>
      </c>
      <c r="B116" s="48" t="s">
        <v>845</v>
      </c>
      <c r="C116" s="202"/>
      <c r="D116" s="203"/>
      <c r="E116" s="259"/>
      <c r="F116" s="205"/>
      <c r="G116" s="205"/>
    </row>
    <row r="117" spans="1:7" ht="15" customHeight="1">
      <c r="A117" s="54" t="s">
        <v>249</v>
      </c>
      <c r="B117" s="207" t="s">
        <v>1666</v>
      </c>
      <c r="C117" s="56"/>
      <c r="D117" s="57"/>
      <c r="E117" s="59"/>
      <c r="F117" s="59"/>
      <c r="G117" s="60"/>
    </row>
    <row r="118" spans="1:7" ht="15" customHeight="1">
      <c r="A118" s="107" t="s">
        <v>250</v>
      </c>
      <c r="B118" s="343" t="s">
        <v>1667</v>
      </c>
      <c r="C118" s="109"/>
      <c r="D118" s="107" t="s">
        <v>619</v>
      </c>
      <c r="E118" s="321">
        <v>7</v>
      </c>
      <c r="F118" s="98"/>
      <c r="G118" s="99">
        <f>ROUND(E118*F118,2)</f>
        <v>0</v>
      </c>
    </row>
    <row r="119" spans="1:7" ht="15" customHeight="1">
      <c r="A119" s="107" t="s">
        <v>254</v>
      </c>
      <c r="B119" s="343" t="s">
        <v>1668</v>
      </c>
      <c r="C119" s="109"/>
      <c r="D119" s="107" t="s">
        <v>619</v>
      </c>
      <c r="E119" s="321">
        <v>14</v>
      </c>
      <c r="F119" s="98"/>
      <c r="G119" s="99">
        <f>ROUND(E119*F119,2)</f>
        <v>0</v>
      </c>
    </row>
    <row r="120" spans="1:7" ht="15" customHeight="1">
      <c r="A120" s="107" t="s">
        <v>275</v>
      </c>
      <c r="B120" s="343" t="s">
        <v>1669</v>
      </c>
      <c r="C120" s="109"/>
      <c r="D120" s="107" t="s">
        <v>619</v>
      </c>
      <c r="E120" s="321">
        <v>50</v>
      </c>
      <c r="F120" s="98"/>
      <c r="G120" s="99">
        <f>ROUND(E120*F120,2)</f>
        <v>0</v>
      </c>
    </row>
    <row r="121" spans="1:7" ht="15" customHeight="1">
      <c r="A121" s="107" t="s">
        <v>849</v>
      </c>
      <c r="B121" s="343" t="s">
        <v>1670</v>
      </c>
      <c r="C121" s="113"/>
      <c r="D121" s="107" t="s">
        <v>619</v>
      </c>
      <c r="E121" s="304">
        <v>15</v>
      </c>
      <c r="F121" s="98"/>
      <c r="G121" s="99">
        <f>E121*F121</f>
        <v>0</v>
      </c>
    </row>
    <row r="122" spans="1:7" ht="15" customHeight="1">
      <c r="A122" s="107" t="s">
        <v>1063</v>
      </c>
      <c r="B122" s="343" t="s">
        <v>1671</v>
      </c>
      <c r="C122" s="109"/>
      <c r="D122" s="107" t="s">
        <v>619</v>
      </c>
      <c r="E122" s="321">
        <v>5</v>
      </c>
      <c r="F122" s="98"/>
      <c r="G122" s="99">
        <f>ROUND(E122*F122,2)</f>
        <v>0</v>
      </c>
    </row>
    <row r="123" spans="1:7" ht="15" customHeight="1">
      <c r="A123" s="54" t="s">
        <v>278</v>
      </c>
      <c r="B123" s="207" t="s">
        <v>1672</v>
      </c>
      <c r="C123" s="56"/>
      <c r="D123" s="57"/>
      <c r="E123" s="261"/>
      <c r="F123" s="59"/>
      <c r="G123" s="60"/>
    </row>
    <row r="124" spans="1:7" ht="15" customHeight="1">
      <c r="A124" s="107" t="s">
        <v>279</v>
      </c>
      <c r="B124" s="343" t="s">
        <v>1667</v>
      </c>
      <c r="C124" s="109"/>
      <c r="D124" s="107" t="s">
        <v>619</v>
      </c>
      <c r="E124" s="321">
        <v>3</v>
      </c>
      <c r="F124" s="98"/>
      <c r="G124" s="99">
        <f>ROUND(E124*F124,2)</f>
        <v>0</v>
      </c>
    </row>
    <row r="125" spans="1:7" ht="15" customHeight="1">
      <c r="A125" s="107" t="s">
        <v>285</v>
      </c>
      <c r="B125" s="343" t="s">
        <v>1668</v>
      </c>
      <c r="C125" s="109"/>
      <c r="D125" s="107" t="s">
        <v>619</v>
      </c>
      <c r="E125" s="321">
        <v>2</v>
      </c>
      <c r="F125" s="98"/>
      <c r="G125" s="99">
        <f>ROUND(E125*F125,2)</f>
        <v>0</v>
      </c>
    </row>
    <row r="126" spans="1:7" ht="15" customHeight="1">
      <c r="A126" s="107" t="s">
        <v>309</v>
      </c>
      <c r="B126" s="343" t="s">
        <v>1669</v>
      </c>
      <c r="C126" s="109"/>
      <c r="D126" s="107" t="s">
        <v>619</v>
      </c>
      <c r="E126" s="321">
        <v>10</v>
      </c>
      <c r="F126" s="98"/>
      <c r="G126" s="99">
        <f>ROUND(E126*F126,2)</f>
        <v>0</v>
      </c>
    </row>
    <row r="127" spans="1:7" ht="15" customHeight="1">
      <c r="A127" s="107" t="s">
        <v>314</v>
      </c>
      <c r="B127" s="343" t="s">
        <v>1670</v>
      </c>
      <c r="C127" s="113"/>
      <c r="D127" s="107" t="s">
        <v>619</v>
      </c>
      <c r="E127" s="304">
        <v>5</v>
      </c>
      <c r="F127" s="98"/>
      <c r="G127" s="99">
        <f>E127*F127</f>
        <v>0</v>
      </c>
    </row>
    <row r="128" spans="1:7" ht="15" customHeight="1">
      <c r="A128" s="107" t="s">
        <v>853</v>
      </c>
      <c r="B128" s="343" t="s">
        <v>1671</v>
      </c>
      <c r="C128" s="109"/>
      <c r="D128" s="107" t="s">
        <v>619</v>
      </c>
      <c r="E128" s="321">
        <v>1</v>
      </c>
      <c r="F128" s="98"/>
      <c r="G128" s="99">
        <f>ROUND(E128*F128,2)</f>
        <v>0</v>
      </c>
    </row>
    <row r="129" spans="1:7" ht="15" customHeight="1">
      <c r="A129" s="54" t="s">
        <v>321</v>
      </c>
      <c r="B129" s="211" t="s">
        <v>1673</v>
      </c>
      <c r="C129" s="56"/>
      <c r="D129" s="57"/>
      <c r="E129" s="261"/>
      <c r="F129" s="59"/>
      <c r="G129" s="60"/>
    </row>
    <row r="130" spans="1:7" ht="15" customHeight="1">
      <c r="A130" s="107" t="s">
        <v>322</v>
      </c>
      <c r="B130" s="208" t="s">
        <v>855</v>
      </c>
      <c r="C130" s="109"/>
      <c r="D130" s="107" t="s">
        <v>619</v>
      </c>
      <c r="E130" s="321">
        <v>15</v>
      </c>
      <c r="F130" s="98"/>
      <c r="G130" s="99">
        <f>ROUND(E130*F130,2)</f>
        <v>0</v>
      </c>
    </row>
    <row r="131" spans="1:7" ht="15" customHeight="1">
      <c r="A131" s="107" t="s">
        <v>331</v>
      </c>
      <c r="B131" s="208" t="s">
        <v>1674</v>
      </c>
      <c r="C131" s="109"/>
      <c r="D131" s="107" t="s">
        <v>619</v>
      </c>
      <c r="E131" s="321">
        <v>30</v>
      </c>
      <c r="F131" s="98"/>
      <c r="G131" s="99">
        <f>ROUND(E131*F131,2)</f>
        <v>0</v>
      </c>
    </row>
    <row r="132" spans="1:7" ht="15" customHeight="1">
      <c r="A132" s="213" t="s">
        <v>372</v>
      </c>
      <c r="B132" s="103" t="s">
        <v>591</v>
      </c>
      <c r="C132" s="212" t="s">
        <v>525</v>
      </c>
      <c r="D132" s="213"/>
      <c r="E132" s="322"/>
      <c r="F132" s="215"/>
      <c r="G132" s="215"/>
    </row>
    <row r="133" spans="1:7" ht="15" customHeight="1">
      <c r="A133" s="107" t="s">
        <v>374</v>
      </c>
      <c r="B133" s="108" t="s">
        <v>593</v>
      </c>
      <c r="C133" s="109" t="s">
        <v>594</v>
      </c>
      <c r="D133" s="107" t="s">
        <v>148</v>
      </c>
      <c r="E133" s="98">
        <v>3</v>
      </c>
      <c r="F133" s="98"/>
      <c r="G133" s="99">
        <f>ROUND(E133*F133/100,2)</f>
        <v>0</v>
      </c>
    </row>
    <row r="134" spans="1:7" ht="15" customHeight="1">
      <c r="A134" s="107" t="s">
        <v>402</v>
      </c>
      <c r="B134" s="108" t="s">
        <v>596</v>
      </c>
      <c r="C134" s="109" t="s">
        <v>594</v>
      </c>
      <c r="D134" s="107" t="s">
        <v>148</v>
      </c>
      <c r="E134" s="98">
        <v>3</v>
      </c>
      <c r="F134" s="98"/>
      <c r="G134" s="99">
        <f>ROUND(E134*F134/100,2)</f>
        <v>0</v>
      </c>
    </row>
    <row r="135" spans="1:7" ht="15" customHeight="1">
      <c r="A135" s="107" t="s">
        <v>435</v>
      </c>
      <c r="B135" s="108" t="s">
        <v>598</v>
      </c>
      <c r="C135" s="109" t="s">
        <v>594</v>
      </c>
      <c r="D135" s="107" t="s">
        <v>148</v>
      </c>
      <c r="E135" s="98">
        <v>4</v>
      </c>
      <c r="F135" s="98"/>
      <c r="G135" s="99">
        <f>ROUND(E135*F135/100,2)</f>
        <v>0</v>
      </c>
    </row>
    <row r="136" spans="1:7" ht="15" customHeight="1">
      <c r="A136" s="107" t="s">
        <v>856</v>
      </c>
      <c r="B136" s="108" t="s">
        <v>600</v>
      </c>
      <c r="C136" s="109" t="s">
        <v>594</v>
      </c>
      <c r="D136" s="107" t="s">
        <v>148</v>
      </c>
      <c r="E136" s="98">
        <v>2</v>
      </c>
      <c r="F136" s="98"/>
      <c r="G136" s="99">
        <f>ROUND(E136*F136/100,2)</f>
        <v>0</v>
      </c>
    </row>
    <row r="137" spans="1:7" ht="15" customHeight="1">
      <c r="A137" s="107" t="s">
        <v>857</v>
      </c>
      <c r="B137" s="108" t="s">
        <v>602</v>
      </c>
      <c r="C137" s="109" t="s">
        <v>594</v>
      </c>
      <c r="D137" s="107" t="s">
        <v>148</v>
      </c>
      <c r="E137" s="98">
        <v>3</v>
      </c>
      <c r="F137" s="98"/>
      <c r="G137" s="99">
        <f>ROUND(E137*F137/100,2)</f>
        <v>0</v>
      </c>
    </row>
    <row r="138" spans="1:7" ht="15" customHeight="1">
      <c r="A138" s="107" t="s">
        <v>858</v>
      </c>
      <c r="B138" s="30" t="s">
        <v>604</v>
      </c>
      <c r="C138" s="65" t="s">
        <v>594</v>
      </c>
      <c r="D138" s="107" t="s">
        <v>59</v>
      </c>
      <c r="E138" s="98">
        <v>1</v>
      </c>
      <c r="F138" s="98"/>
      <c r="G138" s="99">
        <f>ROUND(E138*F138,2)</f>
        <v>0</v>
      </c>
    </row>
    <row r="139" spans="1:7" ht="15" customHeight="1">
      <c r="A139" s="102" t="s">
        <v>525</v>
      </c>
      <c r="B139" s="48" t="s">
        <v>606</v>
      </c>
      <c r="C139" s="49" t="s">
        <v>525</v>
      </c>
      <c r="D139" s="49"/>
      <c r="E139" s="51"/>
      <c r="F139" s="52"/>
      <c r="G139" s="53"/>
    </row>
    <row r="140" spans="1:7" ht="15" customHeight="1">
      <c r="A140" s="78" t="s">
        <v>527</v>
      </c>
      <c r="B140" s="219" t="s">
        <v>859</v>
      </c>
      <c r="C140" s="65" t="s">
        <v>594</v>
      </c>
      <c r="D140" s="107" t="s">
        <v>59</v>
      </c>
      <c r="E140" s="98">
        <v>1</v>
      </c>
      <c r="F140" s="98"/>
      <c r="G140" s="99">
        <f t="shared" ref="G140:G146" si="5">ROUND(E140*F140,2)</f>
        <v>0</v>
      </c>
    </row>
    <row r="141" spans="1:7" ht="15" customHeight="1">
      <c r="A141" s="78" t="s">
        <v>535</v>
      </c>
      <c r="B141" s="219" t="s">
        <v>1675</v>
      </c>
      <c r="C141" s="65" t="s">
        <v>594</v>
      </c>
      <c r="D141" s="107" t="s">
        <v>59</v>
      </c>
      <c r="E141" s="98">
        <v>1</v>
      </c>
      <c r="F141" s="98"/>
      <c r="G141" s="99">
        <f t="shared" si="5"/>
        <v>0</v>
      </c>
    </row>
    <row r="142" spans="1:7" ht="15" customHeight="1">
      <c r="A142" s="78" t="s">
        <v>559</v>
      </c>
      <c r="B142" s="219" t="s">
        <v>1676</v>
      </c>
      <c r="C142" s="65" t="s">
        <v>594</v>
      </c>
      <c r="D142" s="107" t="s">
        <v>59</v>
      </c>
      <c r="E142" s="98">
        <v>1</v>
      </c>
      <c r="F142" s="98"/>
      <c r="G142" s="99">
        <f t="shared" si="5"/>
        <v>0</v>
      </c>
    </row>
    <row r="143" spans="1:7">
      <c r="A143" s="78" t="s">
        <v>709</v>
      </c>
      <c r="B143" s="69" t="s">
        <v>608</v>
      </c>
      <c r="C143" s="65" t="s">
        <v>594</v>
      </c>
      <c r="D143" s="107" t="s">
        <v>59</v>
      </c>
      <c r="E143" s="98">
        <v>1</v>
      </c>
      <c r="F143" s="98"/>
      <c r="G143" s="99">
        <f t="shared" si="5"/>
        <v>0</v>
      </c>
    </row>
    <row r="144" spans="1:7" ht="15" customHeight="1">
      <c r="A144" s="78" t="s">
        <v>710</v>
      </c>
      <c r="B144" s="69" t="s">
        <v>1677</v>
      </c>
      <c r="C144" s="65" t="s">
        <v>594</v>
      </c>
      <c r="D144" s="78" t="s">
        <v>59</v>
      </c>
      <c r="E144" s="98">
        <v>1</v>
      </c>
      <c r="F144" s="98"/>
      <c r="G144" s="99">
        <f t="shared" si="5"/>
        <v>0</v>
      </c>
    </row>
    <row r="145" spans="1:7" ht="15" customHeight="1">
      <c r="A145" s="78" t="s">
        <v>711</v>
      </c>
      <c r="B145" s="69" t="s">
        <v>1678</v>
      </c>
      <c r="C145" s="65" t="s">
        <v>594</v>
      </c>
      <c r="D145" s="78" t="s">
        <v>59</v>
      </c>
      <c r="E145" s="98">
        <v>2</v>
      </c>
      <c r="F145" s="98"/>
      <c r="G145" s="99">
        <f t="shared" si="5"/>
        <v>0</v>
      </c>
    </row>
    <row r="146" spans="1:7" ht="15" customHeight="1">
      <c r="A146" s="78" t="s">
        <v>864</v>
      </c>
      <c r="B146" s="220" t="s">
        <v>1679</v>
      </c>
      <c r="C146" s="65" t="s">
        <v>594</v>
      </c>
      <c r="D146" s="78" t="s">
        <v>59</v>
      </c>
      <c r="E146" s="170">
        <v>1</v>
      </c>
      <c r="F146" s="98"/>
      <c r="G146" s="99">
        <f t="shared" si="5"/>
        <v>0</v>
      </c>
    </row>
    <row r="147" spans="1:7" ht="15" customHeight="1">
      <c r="A147" s="111"/>
      <c r="B147" s="112" t="s">
        <v>626</v>
      </c>
      <c r="C147" s="113"/>
      <c r="D147" s="114"/>
      <c r="E147" s="98"/>
      <c r="F147" s="99"/>
      <c r="G147" s="144">
        <f>SUM(G9:G146)</f>
        <v>0</v>
      </c>
    </row>
    <row r="148" spans="1:7">
      <c r="A148" s="115"/>
      <c r="B148" s="145"/>
      <c r="C148" s="117"/>
      <c r="D148" s="115"/>
      <c r="E148" s="146"/>
      <c r="F148" s="147"/>
      <c r="G148" s="147"/>
    </row>
    <row r="149" spans="1:7">
      <c r="A149" s="115"/>
      <c r="B149" s="145"/>
      <c r="C149" s="117"/>
      <c r="D149" s="115"/>
      <c r="E149" s="146"/>
      <c r="F149" s="147"/>
      <c r="G149" s="147"/>
    </row>
    <row r="150" spans="1:7">
      <c r="A150" s="115"/>
      <c r="B150" s="145"/>
      <c r="C150" s="117"/>
      <c r="D150" s="115"/>
      <c r="E150" s="146"/>
      <c r="F150" s="147"/>
      <c r="G150" s="147"/>
    </row>
    <row r="151" spans="1:7">
      <c r="A151" s="115"/>
      <c r="B151" s="145"/>
      <c r="C151" s="117"/>
      <c r="D151" s="115"/>
      <c r="E151" s="146"/>
      <c r="F151" s="147"/>
      <c r="G151" s="147"/>
    </row>
    <row r="152" spans="1:7">
      <c r="A152" s="115"/>
      <c r="B152" s="145"/>
      <c r="C152" s="117"/>
      <c r="D152" s="115"/>
      <c r="E152" s="146"/>
      <c r="F152" s="147"/>
      <c r="G152" s="147"/>
    </row>
    <row r="153" spans="1:7">
      <c r="A153" s="115"/>
      <c r="B153" s="145"/>
      <c r="C153" s="117"/>
      <c r="D153" s="115"/>
      <c r="E153" s="146"/>
      <c r="F153" s="147"/>
      <c r="G153" s="147"/>
    </row>
    <row r="154" spans="1:7">
      <c r="A154" s="115"/>
      <c r="B154" s="145"/>
      <c r="C154" s="117"/>
      <c r="D154" s="115"/>
      <c r="E154" s="146"/>
      <c r="F154" s="147"/>
      <c r="G154" s="147"/>
    </row>
    <row r="155" spans="1:7">
      <c r="A155" s="115"/>
      <c r="B155" s="145"/>
      <c r="C155" s="117"/>
      <c r="D155" s="115"/>
      <c r="E155" s="146"/>
      <c r="F155" s="147"/>
      <c r="G155" s="147"/>
    </row>
    <row r="156" spans="1:7">
      <c r="A156" s="115"/>
      <c r="B156" s="145"/>
      <c r="C156" s="117"/>
      <c r="D156" s="115"/>
      <c r="E156" s="146"/>
      <c r="F156" s="147"/>
      <c r="G156" s="147"/>
    </row>
    <row r="157" spans="1:7">
      <c r="A157" s="115"/>
      <c r="B157" s="145"/>
      <c r="C157" s="117"/>
      <c r="D157" s="115"/>
      <c r="E157" s="146"/>
      <c r="F157" s="147"/>
      <c r="G157" s="147"/>
    </row>
    <row r="158" spans="1:7">
      <c r="A158" s="115"/>
      <c r="B158" s="145"/>
      <c r="C158" s="117"/>
      <c r="D158" s="115"/>
      <c r="E158" s="146"/>
      <c r="F158" s="147"/>
      <c r="G158" s="147"/>
    </row>
    <row r="159" spans="1:7">
      <c r="A159" s="115"/>
      <c r="B159" s="145"/>
      <c r="C159" s="117"/>
      <c r="D159" s="115"/>
      <c r="E159" s="146"/>
      <c r="F159" s="147"/>
      <c r="G159" s="147"/>
    </row>
    <row r="160" spans="1:7">
      <c r="A160" s="115"/>
      <c r="B160" s="145"/>
      <c r="C160" s="117"/>
      <c r="D160" s="115"/>
      <c r="E160" s="146"/>
      <c r="F160" s="147"/>
      <c r="G160" s="147"/>
    </row>
    <row r="161" spans="1:7">
      <c r="A161" s="115"/>
      <c r="B161" s="145"/>
      <c r="C161" s="117"/>
      <c r="D161" s="115"/>
      <c r="E161" s="146"/>
      <c r="F161" s="147"/>
      <c r="G161" s="147"/>
    </row>
    <row r="162" spans="1:7">
      <c r="A162" s="115"/>
      <c r="B162" s="145"/>
      <c r="C162" s="117"/>
      <c r="D162" s="115"/>
      <c r="E162" s="146"/>
      <c r="F162" s="147"/>
      <c r="G162" s="147"/>
    </row>
    <row r="163" spans="1:7">
      <c r="A163" s="115"/>
      <c r="B163" s="145"/>
      <c r="C163" s="117"/>
      <c r="D163" s="115"/>
      <c r="E163" s="146"/>
      <c r="F163" s="147"/>
      <c r="G163" s="147"/>
    </row>
    <row r="164" spans="1:7">
      <c r="A164" s="115"/>
      <c r="B164" s="145"/>
      <c r="C164" s="117"/>
      <c r="D164" s="115"/>
      <c r="E164" s="146"/>
      <c r="F164" s="147"/>
      <c r="G164" s="147"/>
    </row>
    <row r="165" spans="1:7">
      <c r="A165" s="115"/>
      <c r="B165" s="145"/>
      <c r="C165" s="117"/>
      <c r="D165" s="115"/>
      <c r="E165" s="146"/>
      <c r="F165" s="147"/>
      <c r="G165" s="147"/>
    </row>
    <row r="166" spans="1:7">
      <c r="A166" s="115"/>
      <c r="B166" s="145"/>
      <c r="C166" s="117"/>
      <c r="D166" s="115"/>
      <c r="E166" s="146"/>
      <c r="F166" s="147"/>
      <c r="G166" s="147"/>
    </row>
    <row r="167" spans="1:7">
      <c r="A167" s="115"/>
      <c r="B167" s="145"/>
      <c r="C167" s="117"/>
      <c r="D167" s="115"/>
      <c r="E167" s="146"/>
      <c r="F167" s="147"/>
      <c r="G167" s="147"/>
    </row>
    <row r="168" spans="1:7">
      <c r="A168" s="115"/>
      <c r="B168" s="145"/>
      <c r="C168" s="117"/>
      <c r="D168" s="115"/>
      <c r="E168" s="146"/>
      <c r="F168" s="147"/>
      <c r="G168" s="147"/>
    </row>
    <row r="169" spans="1:7">
      <c r="A169" s="115"/>
      <c r="B169" s="145"/>
      <c r="C169" s="117"/>
      <c r="D169" s="115"/>
      <c r="E169" s="146"/>
      <c r="F169" s="147"/>
      <c r="G169" s="147"/>
    </row>
    <row r="170" spans="1:7">
      <c r="A170" s="115"/>
      <c r="B170" s="145"/>
      <c r="C170" s="117"/>
      <c r="D170" s="115"/>
      <c r="E170" s="146"/>
      <c r="F170" s="147"/>
      <c r="G170" s="147"/>
    </row>
    <row r="171" spans="1:7">
      <c r="A171" s="115"/>
      <c r="B171" s="145"/>
      <c r="C171" s="117"/>
      <c r="D171" s="115"/>
      <c r="E171" s="146"/>
      <c r="F171" s="147"/>
      <c r="G171" s="147"/>
    </row>
    <row r="172" spans="1:7">
      <c r="A172" s="115"/>
      <c r="B172" s="145"/>
      <c r="C172" s="117"/>
      <c r="D172" s="115"/>
      <c r="E172" s="146"/>
      <c r="F172" s="147"/>
      <c r="G172" s="147"/>
    </row>
    <row r="173" spans="1:7">
      <c r="A173" s="115"/>
      <c r="B173" s="145"/>
      <c r="C173" s="117"/>
      <c r="D173" s="115"/>
      <c r="E173" s="146"/>
      <c r="F173" s="147"/>
      <c r="G173" s="147"/>
    </row>
    <row r="174" spans="1:7">
      <c r="A174" s="115"/>
      <c r="B174" s="145"/>
      <c r="C174" s="117"/>
      <c r="D174" s="115"/>
      <c r="E174" s="146"/>
      <c r="F174" s="147"/>
      <c r="G174" s="147"/>
    </row>
    <row r="175" spans="1:7">
      <c r="A175" s="115"/>
      <c r="B175" s="145"/>
      <c r="C175" s="117"/>
      <c r="D175" s="115"/>
      <c r="E175" s="146"/>
      <c r="F175" s="147"/>
      <c r="G175" s="147"/>
    </row>
    <row r="176" spans="1:7">
      <c r="A176" s="115"/>
      <c r="B176" s="145"/>
      <c r="C176" s="117"/>
      <c r="D176" s="115"/>
      <c r="E176" s="146"/>
      <c r="F176" s="147"/>
      <c r="G176" s="147"/>
    </row>
    <row r="177" spans="1:7">
      <c r="A177" s="115"/>
      <c r="B177" s="145"/>
      <c r="C177" s="117"/>
      <c r="D177" s="115"/>
      <c r="E177" s="146"/>
      <c r="F177" s="147"/>
      <c r="G177" s="147"/>
    </row>
    <row r="178" spans="1:7">
      <c r="A178" s="115"/>
      <c r="B178" s="145"/>
      <c r="C178" s="117"/>
      <c r="D178" s="115"/>
      <c r="E178" s="146"/>
      <c r="F178" s="147"/>
      <c r="G178" s="147"/>
    </row>
    <row r="179" spans="1:7">
      <c r="A179" s="115"/>
      <c r="B179" s="145"/>
      <c r="C179" s="117"/>
      <c r="D179" s="115"/>
      <c r="E179" s="146"/>
      <c r="F179" s="147"/>
      <c r="G179" s="147"/>
    </row>
    <row r="180" spans="1:7">
      <c r="A180" s="115"/>
      <c r="B180" s="145"/>
      <c r="C180" s="117"/>
      <c r="D180" s="115"/>
      <c r="E180" s="146"/>
      <c r="F180" s="147"/>
      <c r="G180" s="147"/>
    </row>
    <row r="181" spans="1:7">
      <c r="A181" s="115"/>
      <c r="B181" s="145"/>
      <c r="C181" s="117"/>
      <c r="D181" s="115"/>
      <c r="E181" s="146"/>
      <c r="F181" s="147"/>
      <c r="G181" s="147"/>
    </row>
    <row r="182" spans="1:7">
      <c r="A182" s="115"/>
      <c r="B182" s="145"/>
      <c r="C182" s="117"/>
      <c r="D182" s="115"/>
      <c r="E182" s="146"/>
      <c r="F182" s="147"/>
      <c r="G182" s="147"/>
    </row>
    <row r="183" spans="1:7">
      <c r="A183" s="115"/>
      <c r="B183" s="145"/>
      <c r="C183" s="117"/>
      <c r="D183" s="115"/>
      <c r="E183" s="146"/>
      <c r="F183" s="147"/>
      <c r="G183" s="147"/>
    </row>
    <row r="184" spans="1:7">
      <c r="A184" s="115"/>
      <c r="B184" s="145"/>
      <c r="C184" s="117"/>
      <c r="D184" s="115"/>
      <c r="E184" s="146"/>
      <c r="F184" s="147"/>
      <c r="G184" s="147"/>
    </row>
    <row r="185" spans="1:7">
      <c r="A185" s="115"/>
      <c r="B185" s="145"/>
      <c r="C185" s="117"/>
      <c r="D185" s="115"/>
      <c r="E185" s="146"/>
      <c r="F185" s="147"/>
      <c r="G185" s="147"/>
    </row>
    <row r="186" spans="1:7">
      <c r="A186" s="115"/>
      <c r="B186" s="145"/>
      <c r="C186" s="117"/>
      <c r="D186" s="115"/>
      <c r="E186" s="146"/>
      <c r="F186" s="147"/>
      <c r="G186" s="147"/>
    </row>
    <row r="187" spans="1:7">
      <c r="A187" s="115"/>
      <c r="B187" s="145"/>
      <c r="C187" s="117"/>
      <c r="D187" s="115"/>
      <c r="E187" s="146"/>
      <c r="F187" s="147"/>
      <c r="G187" s="147"/>
    </row>
    <row r="188" spans="1:7">
      <c r="A188" s="115"/>
      <c r="B188" s="145"/>
      <c r="C188" s="117"/>
      <c r="D188" s="115"/>
      <c r="E188" s="146"/>
      <c r="F188" s="147"/>
      <c r="G188" s="147"/>
    </row>
    <row r="189" spans="1:7">
      <c r="A189" s="115"/>
      <c r="B189" s="145"/>
      <c r="C189" s="117"/>
      <c r="D189" s="115"/>
      <c r="E189" s="146"/>
      <c r="F189" s="147"/>
      <c r="G189" s="147"/>
    </row>
    <row r="190" spans="1:7">
      <c r="A190" s="115"/>
      <c r="B190" s="145"/>
      <c r="C190" s="117"/>
      <c r="D190" s="115"/>
      <c r="E190" s="146"/>
      <c r="F190" s="147"/>
      <c r="G190" s="147"/>
    </row>
    <row r="191" spans="1:7">
      <c r="A191" s="115"/>
      <c r="B191" s="145"/>
      <c r="C191" s="117"/>
      <c r="D191" s="115"/>
      <c r="E191" s="146"/>
      <c r="F191" s="147"/>
      <c r="G191" s="147"/>
    </row>
    <row r="192" spans="1:7">
      <c r="A192" s="115"/>
      <c r="B192" s="145"/>
      <c r="C192" s="117"/>
      <c r="D192" s="115"/>
      <c r="E192" s="146"/>
      <c r="F192" s="147"/>
      <c r="G192" s="147"/>
    </row>
    <row r="193" spans="1:7">
      <c r="A193" s="115"/>
      <c r="B193" s="145"/>
      <c r="C193" s="117"/>
      <c r="D193" s="115"/>
      <c r="E193" s="146"/>
      <c r="F193" s="147"/>
      <c r="G193" s="147"/>
    </row>
    <row r="194" spans="1:7">
      <c r="A194" s="115"/>
      <c r="B194" s="145"/>
      <c r="C194" s="117"/>
      <c r="D194" s="115"/>
      <c r="E194" s="146"/>
      <c r="F194" s="147"/>
      <c r="G194" s="147"/>
    </row>
    <row r="195" spans="1:7">
      <c r="A195" s="115"/>
      <c r="B195" s="145"/>
      <c r="C195" s="117"/>
      <c r="D195" s="115"/>
      <c r="E195" s="146"/>
      <c r="F195" s="147"/>
      <c r="G195" s="147"/>
    </row>
    <row r="196" spans="1:7">
      <c r="A196" s="115"/>
      <c r="B196" s="145"/>
      <c r="C196" s="117"/>
      <c r="D196" s="115"/>
      <c r="E196" s="146"/>
      <c r="F196" s="147"/>
      <c r="G196" s="147"/>
    </row>
    <row r="197" spans="1:7">
      <c r="A197" s="115"/>
      <c r="B197" s="145"/>
      <c r="C197" s="117"/>
      <c r="D197" s="115"/>
      <c r="E197" s="146"/>
      <c r="F197" s="147"/>
      <c r="G197" s="147"/>
    </row>
    <row r="198" spans="1:7">
      <c r="A198" s="115"/>
      <c r="B198" s="145"/>
      <c r="C198" s="117"/>
      <c r="D198" s="115"/>
      <c r="E198" s="146"/>
      <c r="F198" s="147"/>
      <c r="G198" s="147"/>
    </row>
    <row r="199" spans="1:7">
      <c r="A199" s="115"/>
      <c r="B199" s="145"/>
      <c r="C199" s="117"/>
      <c r="D199" s="115"/>
      <c r="E199" s="146"/>
      <c r="F199" s="147"/>
      <c r="G199" s="147"/>
    </row>
    <row r="200" spans="1:7">
      <c r="A200" s="115"/>
      <c r="B200" s="145"/>
      <c r="C200" s="117"/>
      <c r="D200" s="115"/>
      <c r="E200" s="146"/>
      <c r="F200" s="147"/>
      <c r="G200" s="147"/>
    </row>
    <row r="201" spans="1:7">
      <c r="A201" s="115"/>
      <c r="B201" s="145"/>
      <c r="C201" s="117"/>
      <c r="D201" s="115"/>
      <c r="E201" s="146"/>
      <c r="F201" s="147"/>
      <c r="G201" s="147"/>
    </row>
    <row r="202" spans="1:7">
      <c r="A202" s="115"/>
      <c r="B202" s="145"/>
      <c r="C202" s="117"/>
      <c r="D202" s="115"/>
      <c r="E202" s="146"/>
      <c r="F202" s="147"/>
      <c r="G202" s="147"/>
    </row>
    <row r="203" spans="1:7">
      <c r="A203" s="115"/>
      <c r="B203" s="145"/>
      <c r="C203" s="117"/>
      <c r="D203" s="115"/>
      <c r="E203" s="146"/>
      <c r="F203" s="147"/>
      <c r="G203" s="147"/>
    </row>
    <row r="204" spans="1:7">
      <c r="A204" s="115"/>
      <c r="B204" s="145"/>
      <c r="C204" s="117"/>
      <c r="D204" s="115"/>
      <c r="E204" s="146"/>
      <c r="F204" s="147"/>
      <c r="G204" s="147"/>
    </row>
    <row r="205" spans="1:7">
      <c r="A205" s="115"/>
      <c r="B205" s="145"/>
      <c r="C205" s="117"/>
      <c r="D205" s="115"/>
      <c r="E205" s="146"/>
      <c r="F205" s="147"/>
      <c r="G205" s="147"/>
    </row>
    <row r="206" spans="1:7">
      <c r="A206" s="115"/>
      <c r="B206" s="145"/>
      <c r="C206" s="117"/>
      <c r="D206" s="115"/>
      <c r="E206" s="146"/>
      <c r="F206" s="147"/>
      <c r="G206" s="147"/>
    </row>
    <row r="207" spans="1:7">
      <c r="A207" s="115"/>
      <c r="B207" s="145"/>
      <c r="C207" s="117"/>
      <c r="D207" s="115"/>
      <c r="E207" s="146"/>
      <c r="F207" s="147"/>
      <c r="G207" s="147"/>
    </row>
    <row r="208" spans="1:7">
      <c r="A208" s="115"/>
      <c r="B208" s="145"/>
      <c r="C208" s="117"/>
      <c r="D208" s="115"/>
      <c r="E208" s="146"/>
      <c r="F208" s="147"/>
      <c r="G208" s="147"/>
    </row>
    <row r="209" spans="1:7">
      <c r="A209" s="115"/>
      <c r="B209" s="145"/>
      <c r="C209" s="117"/>
      <c r="D209" s="115"/>
      <c r="E209" s="146"/>
      <c r="F209" s="147"/>
      <c r="G209" s="147"/>
    </row>
    <row r="210" spans="1:7">
      <c r="A210" s="115"/>
      <c r="B210" s="145"/>
      <c r="C210" s="117"/>
      <c r="D210" s="115"/>
      <c r="E210" s="146"/>
      <c r="F210" s="147"/>
      <c r="G210" s="147"/>
    </row>
    <row r="211" spans="1:7">
      <c r="A211" s="115"/>
      <c r="B211" s="145"/>
      <c r="C211" s="117"/>
      <c r="D211" s="115"/>
      <c r="E211" s="146"/>
      <c r="F211" s="147"/>
      <c r="G211" s="147"/>
    </row>
    <row r="212" spans="1:7">
      <c r="A212" s="115"/>
      <c r="B212" s="145"/>
      <c r="C212" s="117"/>
      <c r="D212" s="115"/>
      <c r="E212" s="146"/>
      <c r="F212" s="147"/>
      <c r="G212" s="147"/>
    </row>
    <row r="213" spans="1:7">
      <c r="A213" s="115"/>
      <c r="B213" s="145"/>
      <c r="C213" s="117"/>
      <c r="D213" s="115"/>
      <c r="E213" s="146"/>
      <c r="F213" s="147"/>
      <c r="G213" s="147"/>
    </row>
    <row r="214" spans="1:7">
      <c r="A214" s="115"/>
      <c r="B214" s="145"/>
      <c r="C214" s="117"/>
      <c r="D214" s="115"/>
      <c r="E214" s="146"/>
      <c r="F214" s="147"/>
      <c r="G214" s="147"/>
    </row>
    <row r="215" spans="1:7">
      <c r="A215" s="115"/>
      <c r="B215" s="145"/>
      <c r="C215" s="117"/>
      <c r="D215" s="115"/>
      <c r="E215" s="146"/>
      <c r="F215" s="147"/>
      <c r="G215" s="147"/>
    </row>
    <row r="216" spans="1:7">
      <c r="A216" s="115"/>
      <c r="B216" s="145"/>
      <c r="C216" s="117"/>
      <c r="D216" s="115"/>
      <c r="E216" s="146"/>
      <c r="F216" s="147"/>
      <c r="G216" s="147"/>
    </row>
    <row r="217" spans="1:7">
      <c r="A217" s="115"/>
      <c r="B217" s="145"/>
      <c r="C217" s="117"/>
      <c r="D217" s="115"/>
      <c r="E217" s="146"/>
      <c r="F217" s="147"/>
      <c r="G217" s="147"/>
    </row>
    <row r="218" spans="1:7">
      <c r="A218" s="115"/>
      <c r="B218" s="145"/>
      <c r="C218" s="117"/>
      <c r="D218" s="115"/>
      <c r="E218" s="146"/>
      <c r="F218" s="147"/>
      <c r="G218" s="147"/>
    </row>
    <row r="219" spans="1:7">
      <c r="A219" s="115"/>
      <c r="B219" s="145"/>
      <c r="C219" s="117"/>
      <c r="D219" s="115"/>
      <c r="E219" s="146"/>
      <c r="F219" s="147"/>
      <c r="G219" s="147"/>
    </row>
    <row r="220" spans="1:7">
      <c r="A220" s="115"/>
      <c r="B220" s="145"/>
      <c r="C220" s="117"/>
      <c r="D220" s="115"/>
      <c r="E220" s="146"/>
      <c r="F220" s="147"/>
      <c r="G220" s="147"/>
    </row>
    <row r="221" spans="1:7">
      <c r="A221" s="115"/>
      <c r="B221" s="145"/>
      <c r="C221" s="117"/>
      <c r="D221" s="115"/>
      <c r="E221" s="146"/>
      <c r="F221" s="147"/>
      <c r="G221" s="147"/>
    </row>
    <row r="222" spans="1:7">
      <c r="A222" s="115"/>
      <c r="B222" s="145"/>
      <c r="C222" s="117"/>
      <c r="D222" s="115"/>
      <c r="E222" s="146"/>
      <c r="F222" s="147"/>
      <c r="G222" s="147"/>
    </row>
    <row r="223" spans="1:7">
      <c r="A223" s="115"/>
      <c r="B223" s="145"/>
      <c r="C223" s="117"/>
      <c r="D223" s="115"/>
      <c r="E223" s="146"/>
      <c r="F223" s="147"/>
      <c r="G223" s="147"/>
    </row>
    <row r="224" spans="1:7">
      <c r="A224" s="115"/>
      <c r="B224" s="145"/>
      <c r="C224" s="117"/>
      <c r="D224" s="115"/>
      <c r="E224" s="146"/>
      <c r="F224" s="147"/>
      <c r="G224" s="147"/>
    </row>
    <row r="225" spans="1:7">
      <c r="A225" s="115"/>
      <c r="B225" s="145"/>
      <c r="C225" s="117"/>
      <c r="D225" s="115"/>
      <c r="E225" s="146"/>
      <c r="F225" s="147"/>
      <c r="G225" s="147"/>
    </row>
    <row r="226" spans="1:7">
      <c r="A226" s="115"/>
      <c r="B226" s="145"/>
      <c r="C226" s="117"/>
      <c r="D226" s="115"/>
      <c r="E226" s="146"/>
      <c r="F226" s="147"/>
      <c r="G226" s="147"/>
    </row>
    <row r="227" spans="1:7">
      <c r="A227" s="115"/>
      <c r="B227" s="145"/>
      <c r="C227" s="117"/>
      <c r="D227" s="115"/>
      <c r="E227" s="146"/>
      <c r="F227" s="147"/>
      <c r="G227" s="147"/>
    </row>
    <row r="228" spans="1:7">
      <c r="A228" s="115"/>
      <c r="B228" s="145"/>
      <c r="C228" s="117"/>
      <c r="D228" s="115"/>
      <c r="E228" s="146"/>
      <c r="F228" s="147"/>
      <c r="G228" s="147"/>
    </row>
    <row r="229" spans="1:7">
      <c r="A229" s="115"/>
      <c r="B229" s="145"/>
      <c r="C229" s="117"/>
      <c r="D229" s="115"/>
      <c r="E229" s="146"/>
      <c r="F229" s="147"/>
      <c r="G229" s="147"/>
    </row>
    <row r="230" spans="1:7">
      <c r="A230" s="115"/>
      <c r="B230" s="145"/>
      <c r="C230" s="117"/>
      <c r="D230" s="115"/>
      <c r="E230" s="146"/>
      <c r="F230" s="147"/>
      <c r="G230" s="147"/>
    </row>
    <row r="231" spans="1:7">
      <c r="A231" s="115"/>
      <c r="B231" s="145"/>
      <c r="C231" s="117"/>
      <c r="D231" s="115"/>
      <c r="E231" s="146"/>
      <c r="F231" s="147"/>
      <c r="G231" s="147"/>
    </row>
    <row r="232" spans="1:7">
      <c r="A232" s="115"/>
      <c r="B232" s="145"/>
      <c r="C232" s="117"/>
      <c r="D232" s="115"/>
      <c r="E232" s="146"/>
      <c r="F232" s="147"/>
      <c r="G232" s="147"/>
    </row>
    <row r="233" spans="1:7">
      <c r="A233" s="115"/>
      <c r="B233" s="145"/>
      <c r="C233" s="117"/>
      <c r="D233" s="115"/>
      <c r="E233" s="146"/>
      <c r="F233" s="147"/>
      <c r="G233" s="147"/>
    </row>
    <row r="234" spans="1:7">
      <c r="A234" s="115"/>
      <c r="B234" s="145"/>
      <c r="C234" s="117"/>
      <c r="D234" s="115"/>
      <c r="E234" s="146"/>
      <c r="F234" s="147"/>
      <c r="G234" s="147"/>
    </row>
    <row r="235" spans="1:7">
      <c r="A235" s="115"/>
      <c r="B235" s="145"/>
      <c r="C235" s="117"/>
      <c r="D235" s="115"/>
      <c r="E235" s="146"/>
      <c r="F235" s="147"/>
      <c r="G235" s="147"/>
    </row>
    <row r="236" spans="1:7">
      <c r="A236" s="115"/>
      <c r="B236" s="145"/>
      <c r="C236" s="117"/>
      <c r="D236" s="115"/>
      <c r="E236" s="146"/>
      <c r="F236" s="147"/>
      <c r="G236" s="147"/>
    </row>
    <row r="237" spans="1:7">
      <c r="A237" s="115"/>
      <c r="B237" s="145"/>
      <c r="C237" s="117"/>
      <c r="D237" s="115"/>
      <c r="E237" s="146"/>
      <c r="F237" s="147"/>
      <c r="G237" s="147"/>
    </row>
    <row r="238" spans="1:7">
      <c r="A238" s="115"/>
      <c r="B238" s="145"/>
      <c r="C238" s="117"/>
      <c r="D238" s="115"/>
      <c r="E238" s="146"/>
      <c r="F238" s="147"/>
      <c r="G238" s="147"/>
    </row>
    <row r="239" spans="1:7">
      <c r="A239" s="115"/>
      <c r="B239" s="145"/>
      <c r="C239" s="117"/>
      <c r="D239" s="115"/>
      <c r="E239" s="146"/>
      <c r="F239" s="147"/>
      <c r="G239" s="147"/>
    </row>
    <row r="240" spans="1:7">
      <c r="A240" s="115"/>
      <c r="B240" s="145"/>
      <c r="C240" s="117"/>
      <c r="D240" s="115"/>
      <c r="E240" s="146"/>
      <c r="F240" s="147"/>
      <c r="G240" s="147"/>
    </row>
    <row r="241" spans="1:7">
      <c r="A241" s="115"/>
      <c r="B241" s="145"/>
      <c r="C241" s="117"/>
      <c r="D241" s="115"/>
      <c r="E241" s="146"/>
      <c r="F241" s="147"/>
      <c r="G241" s="147"/>
    </row>
    <row r="242" spans="1:7">
      <c r="A242" s="115"/>
      <c r="B242" s="145"/>
      <c r="C242" s="117"/>
      <c r="D242" s="115"/>
      <c r="E242" s="146"/>
      <c r="F242" s="147"/>
      <c r="G242" s="147"/>
    </row>
    <row r="243" spans="1:7">
      <c r="A243" s="115"/>
      <c r="B243" s="145"/>
      <c r="C243" s="117"/>
      <c r="D243" s="115"/>
      <c r="E243" s="146"/>
      <c r="F243" s="147"/>
      <c r="G243" s="147"/>
    </row>
    <row r="244" spans="1:7">
      <c r="A244" s="115"/>
      <c r="B244" s="145"/>
      <c r="C244" s="117"/>
      <c r="D244" s="115"/>
      <c r="E244" s="146"/>
      <c r="F244" s="147"/>
      <c r="G244" s="147"/>
    </row>
    <row r="245" spans="1:7">
      <c r="A245" s="115"/>
      <c r="B245" s="145"/>
      <c r="C245" s="117"/>
      <c r="D245" s="115"/>
      <c r="E245" s="146"/>
      <c r="F245" s="147"/>
      <c r="G245" s="147"/>
    </row>
    <row r="246" spans="1:7">
      <c r="A246" s="115"/>
      <c r="B246" s="145"/>
      <c r="C246" s="117"/>
      <c r="D246" s="115"/>
      <c r="E246" s="146"/>
      <c r="F246" s="147"/>
      <c r="G246" s="147"/>
    </row>
    <row r="247" spans="1:7">
      <c r="A247" s="115"/>
      <c r="B247" s="145"/>
      <c r="C247" s="117"/>
      <c r="D247" s="115"/>
      <c r="E247" s="146"/>
      <c r="F247" s="147"/>
      <c r="G247" s="147"/>
    </row>
    <row r="248" spans="1:7">
      <c r="A248" s="115"/>
      <c r="B248" s="145"/>
      <c r="C248" s="117"/>
      <c r="D248" s="115"/>
      <c r="E248" s="146"/>
      <c r="F248" s="147"/>
      <c r="G248" s="147"/>
    </row>
    <row r="249" spans="1:7">
      <c r="A249" s="115"/>
      <c r="B249" s="145"/>
      <c r="C249" s="117"/>
      <c r="D249" s="115"/>
      <c r="E249" s="146"/>
      <c r="F249" s="147"/>
      <c r="G249" s="147"/>
    </row>
    <row r="250" spans="1:7">
      <c r="A250" s="115"/>
      <c r="B250" s="145"/>
      <c r="C250" s="117"/>
      <c r="D250" s="115"/>
      <c r="E250" s="146"/>
      <c r="F250" s="147"/>
      <c r="G250" s="147"/>
    </row>
    <row r="251" spans="1:7">
      <c r="A251" s="115"/>
      <c r="B251" s="145"/>
      <c r="C251" s="117"/>
      <c r="D251" s="115"/>
      <c r="E251" s="146"/>
      <c r="F251" s="147"/>
      <c r="G251" s="147"/>
    </row>
    <row r="252" spans="1:7">
      <c r="A252" s="115"/>
      <c r="B252" s="145"/>
      <c r="C252" s="117"/>
      <c r="D252" s="115"/>
      <c r="E252" s="146"/>
      <c r="F252" s="147"/>
      <c r="G252" s="147"/>
    </row>
    <row r="253" spans="1:7">
      <c r="A253" s="115"/>
      <c r="B253" s="145"/>
      <c r="C253" s="117"/>
      <c r="D253" s="115"/>
      <c r="E253" s="146"/>
      <c r="F253" s="147"/>
      <c r="G253" s="147"/>
    </row>
    <row r="254" spans="1:7">
      <c r="A254" s="115"/>
      <c r="B254" s="145"/>
      <c r="C254" s="117"/>
      <c r="D254" s="115"/>
      <c r="E254" s="146"/>
      <c r="F254" s="147"/>
      <c r="G254" s="147"/>
    </row>
    <row r="255" spans="1:7">
      <c r="A255" s="115"/>
      <c r="B255" s="145"/>
      <c r="C255" s="117"/>
      <c r="D255" s="115"/>
      <c r="E255" s="146"/>
      <c r="F255" s="147"/>
      <c r="G255" s="147"/>
    </row>
    <row r="256" spans="1:7">
      <c r="A256" s="115"/>
      <c r="B256" s="145"/>
      <c r="C256" s="117"/>
      <c r="D256" s="115"/>
      <c r="E256" s="146"/>
      <c r="F256" s="147"/>
      <c r="G256" s="147"/>
    </row>
    <row r="257" spans="1:7">
      <c r="A257" s="115"/>
      <c r="B257" s="145"/>
      <c r="C257" s="117"/>
      <c r="D257" s="115"/>
      <c r="E257" s="146"/>
      <c r="F257" s="147"/>
      <c r="G257" s="147"/>
    </row>
    <row r="258" spans="1:7">
      <c r="A258" s="115"/>
      <c r="B258" s="145"/>
      <c r="C258" s="117"/>
      <c r="D258" s="115"/>
      <c r="E258" s="146"/>
      <c r="F258" s="147"/>
      <c r="G258" s="147"/>
    </row>
    <row r="259" spans="1:7">
      <c r="A259" s="115"/>
      <c r="B259" s="145"/>
      <c r="C259" s="117"/>
      <c r="D259" s="115"/>
      <c r="E259" s="146"/>
      <c r="F259" s="147"/>
      <c r="G259" s="147"/>
    </row>
    <row r="260" spans="1:7">
      <c r="A260" s="115"/>
      <c r="B260" s="145"/>
      <c r="C260" s="117"/>
      <c r="D260" s="115"/>
      <c r="E260" s="146"/>
      <c r="F260" s="147"/>
      <c r="G260" s="147"/>
    </row>
    <row r="261" spans="1:7">
      <c r="A261" s="115"/>
      <c r="B261" s="145"/>
      <c r="C261" s="117"/>
      <c r="D261" s="115"/>
      <c r="E261" s="146"/>
      <c r="F261" s="147"/>
      <c r="G261" s="147"/>
    </row>
    <row r="262" spans="1:7">
      <c r="A262" s="115"/>
      <c r="B262" s="145"/>
      <c r="C262" s="117"/>
      <c r="D262" s="115"/>
      <c r="E262" s="146"/>
      <c r="F262" s="147"/>
      <c r="G262" s="147"/>
    </row>
    <row r="263" spans="1:7">
      <c r="A263" s="115"/>
      <c r="B263" s="145"/>
      <c r="C263" s="117"/>
      <c r="D263" s="115"/>
      <c r="E263" s="146"/>
      <c r="F263" s="147"/>
      <c r="G263" s="147"/>
    </row>
    <row r="264" spans="1:7">
      <c r="A264" s="115"/>
      <c r="B264" s="145"/>
      <c r="C264" s="117"/>
      <c r="D264" s="115"/>
      <c r="E264" s="146"/>
      <c r="F264" s="147"/>
      <c r="G264" s="147"/>
    </row>
    <row r="265" spans="1:7">
      <c r="A265" s="115"/>
      <c r="B265" s="145"/>
      <c r="C265" s="117"/>
      <c r="D265" s="115"/>
      <c r="E265" s="146"/>
      <c r="F265" s="147"/>
      <c r="G265" s="147"/>
    </row>
    <row r="266" spans="1:7">
      <c r="A266" s="115"/>
      <c r="B266" s="145"/>
      <c r="C266" s="117"/>
      <c r="D266" s="115"/>
      <c r="E266" s="146"/>
      <c r="F266" s="147"/>
      <c r="G266" s="147"/>
    </row>
    <row r="267" spans="1:7">
      <c r="A267" s="115"/>
      <c r="B267" s="145"/>
      <c r="C267" s="117"/>
      <c r="D267" s="115"/>
      <c r="E267" s="146"/>
      <c r="F267" s="147"/>
      <c r="G267" s="147"/>
    </row>
    <row r="268" spans="1:7">
      <c r="A268" s="115"/>
      <c r="B268" s="145"/>
      <c r="C268" s="117"/>
      <c r="D268" s="115"/>
      <c r="E268" s="146"/>
      <c r="F268" s="147"/>
      <c r="G268" s="147"/>
    </row>
    <row r="269" spans="1:7">
      <c r="A269" s="115"/>
      <c r="B269" s="145"/>
      <c r="C269" s="117"/>
      <c r="D269" s="115"/>
      <c r="E269" s="146"/>
      <c r="F269" s="147"/>
      <c r="G269" s="147"/>
    </row>
    <row r="270" spans="1:7">
      <c r="A270" s="115"/>
      <c r="B270" s="145"/>
      <c r="C270" s="117"/>
      <c r="D270" s="115"/>
      <c r="E270" s="146"/>
      <c r="F270" s="147"/>
      <c r="G270" s="147"/>
    </row>
    <row r="271" spans="1:7">
      <c r="A271" s="115"/>
      <c r="B271" s="145"/>
      <c r="C271" s="117"/>
      <c r="D271" s="115"/>
      <c r="E271" s="146"/>
      <c r="F271" s="147"/>
      <c r="G271" s="147"/>
    </row>
    <row r="272" spans="1:7">
      <c r="A272" s="115"/>
      <c r="B272" s="145"/>
      <c r="C272" s="117"/>
      <c r="D272" s="115"/>
      <c r="E272" s="146"/>
      <c r="F272" s="147"/>
      <c r="G272" s="147"/>
    </row>
    <row r="273" spans="1:7">
      <c r="A273" s="115"/>
      <c r="B273" s="145"/>
      <c r="C273" s="117"/>
      <c r="D273" s="115"/>
      <c r="E273" s="146"/>
      <c r="F273" s="147"/>
      <c r="G273" s="147"/>
    </row>
    <row r="274" spans="1:7">
      <c r="A274" s="115"/>
      <c r="B274" s="145"/>
      <c r="C274" s="117"/>
      <c r="D274" s="115"/>
      <c r="E274" s="146"/>
      <c r="F274" s="147"/>
      <c r="G274" s="147"/>
    </row>
    <row r="275" spans="1:7">
      <c r="A275" s="115"/>
      <c r="B275" s="145"/>
      <c r="C275" s="117"/>
      <c r="D275" s="115"/>
      <c r="E275" s="146"/>
      <c r="F275" s="147"/>
      <c r="G275" s="147"/>
    </row>
    <row r="276" spans="1:7">
      <c r="A276" s="115"/>
      <c r="B276" s="145"/>
      <c r="C276" s="117"/>
      <c r="D276" s="115"/>
      <c r="E276" s="146"/>
      <c r="F276" s="147"/>
      <c r="G276" s="147"/>
    </row>
    <row r="277" spans="1:7">
      <c r="A277" s="115"/>
      <c r="B277" s="145"/>
      <c r="C277" s="117"/>
      <c r="D277" s="115"/>
      <c r="E277" s="146"/>
      <c r="F277" s="147"/>
      <c r="G277" s="147"/>
    </row>
    <row r="278" spans="1:7">
      <c r="A278" s="115"/>
      <c r="B278" s="145"/>
      <c r="C278" s="117"/>
      <c r="D278" s="115"/>
      <c r="E278" s="146"/>
      <c r="F278" s="147"/>
      <c r="G278" s="147"/>
    </row>
    <row r="279" spans="1:7">
      <c r="A279" s="115"/>
      <c r="B279" s="145"/>
      <c r="C279" s="117"/>
      <c r="D279" s="115"/>
      <c r="E279" s="146"/>
      <c r="F279" s="147"/>
      <c r="G279" s="147"/>
    </row>
    <row r="280" spans="1:7">
      <c r="A280" s="115"/>
      <c r="B280" s="145"/>
      <c r="C280" s="117"/>
      <c r="D280" s="115"/>
      <c r="E280" s="146"/>
      <c r="F280" s="147"/>
      <c r="G280" s="147"/>
    </row>
    <row r="281" spans="1:7">
      <c r="A281" s="115"/>
      <c r="B281" s="145"/>
      <c r="C281" s="117"/>
      <c r="D281" s="115"/>
      <c r="E281" s="146"/>
      <c r="F281" s="147"/>
      <c r="G281" s="147"/>
    </row>
    <row r="282" spans="1:7">
      <c r="A282" s="115"/>
      <c r="B282" s="145"/>
      <c r="C282" s="117"/>
      <c r="D282" s="115"/>
      <c r="E282" s="146"/>
      <c r="F282" s="147"/>
      <c r="G282" s="147"/>
    </row>
    <row r="283" spans="1:7">
      <c r="A283" s="115"/>
      <c r="B283" s="145"/>
      <c r="C283" s="117"/>
      <c r="D283" s="115"/>
      <c r="E283" s="146"/>
      <c r="F283" s="147"/>
      <c r="G283" s="147"/>
    </row>
    <row r="284" spans="1:7">
      <c r="A284" s="115"/>
      <c r="B284" s="145"/>
      <c r="C284" s="117"/>
      <c r="D284" s="115"/>
      <c r="E284" s="146"/>
      <c r="F284" s="147"/>
      <c r="G284" s="147"/>
    </row>
    <row r="285" spans="1:7">
      <c r="A285" s="115"/>
      <c r="B285" s="145"/>
      <c r="C285" s="117"/>
      <c r="D285" s="115"/>
      <c r="E285" s="146"/>
      <c r="F285" s="147"/>
      <c r="G285" s="147"/>
    </row>
    <row r="286" spans="1:7">
      <c r="A286" s="115"/>
      <c r="B286" s="145"/>
      <c r="C286" s="117"/>
      <c r="D286" s="115"/>
      <c r="E286" s="146"/>
      <c r="F286" s="147"/>
      <c r="G286" s="147"/>
    </row>
    <row r="287" spans="1:7">
      <c r="A287" s="115"/>
      <c r="B287" s="145"/>
      <c r="C287" s="117"/>
      <c r="D287" s="115"/>
      <c r="E287" s="146"/>
      <c r="F287" s="147"/>
      <c r="G287" s="147"/>
    </row>
    <row r="288" spans="1:7">
      <c r="A288" s="115"/>
      <c r="B288" s="145"/>
      <c r="C288" s="117"/>
      <c r="D288" s="115"/>
      <c r="E288" s="146"/>
      <c r="F288" s="147"/>
      <c r="G288" s="147"/>
    </row>
    <row r="289" spans="1:7">
      <c r="A289" s="115"/>
      <c r="B289" s="145"/>
      <c r="C289" s="117"/>
      <c r="D289" s="115"/>
      <c r="E289" s="146"/>
      <c r="F289" s="147"/>
      <c r="G289" s="147"/>
    </row>
    <row r="290" spans="1:7">
      <c r="A290" s="115"/>
      <c r="B290" s="145"/>
      <c r="C290" s="117"/>
      <c r="D290" s="115"/>
      <c r="E290" s="146"/>
      <c r="F290" s="147"/>
      <c r="G290" s="147"/>
    </row>
    <row r="291" spans="1:7">
      <c r="A291" s="115"/>
      <c r="B291" s="145"/>
      <c r="C291" s="117"/>
      <c r="D291" s="115"/>
      <c r="E291" s="146"/>
      <c r="F291" s="147"/>
      <c r="G291" s="147"/>
    </row>
    <row r="292" spans="1:7">
      <c r="A292" s="115"/>
      <c r="B292" s="145"/>
      <c r="C292" s="117"/>
      <c r="D292" s="115"/>
      <c r="E292" s="146"/>
      <c r="F292" s="147"/>
      <c r="G292" s="147"/>
    </row>
    <row r="293" spans="1:7">
      <c r="A293" s="115"/>
      <c r="B293" s="145"/>
      <c r="C293" s="117"/>
      <c r="D293" s="115"/>
      <c r="E293" s="146"/>
      <c r="F293" s="147"/>
      <c r="G293" s="147"/>
    </row>
    <row r="294" spans="1:7">
      <c r="A294" s="115"/>
      <c r="B294" s="145"/>
      <c r="C294" s="117"/>
      <c r="D294" s="115"/>
      <c r="E294" s="146"/>
      <c r="F294" s="147"/>
      <c r="G294" s="147"/>
    </row>
    <row r="295" spans="1:7">
      <c r="A295" s="115"/>
      <c r="B295" s="145"/>
      <c r="C295" s="117"/>
      <c r="D295" s="115"/>
      <c r="E295" s="146"/>
      <c r="F295" s="147"/>
      <c r="G295" s="147"/>
    </row>
    <row r="296" spans="1:7">
      <c r="A296" s="115"/>
      <c r="B296" s="145"/>
      <c r="C296" s="117"/>
      <c r="D296" s="115"/>
      <c r="E296" s="146"/>
      <c r="F296" s="147"/>
      <c r="G296" s="147"/>
    </row>
    <row r="297" spans="1:7">
      <c r="A297" s="115"/>
      <c r="B297" s="145"/>
      <c r="C297" s="117"/>
      <c r="D297" s="115"/>
      <c r="E297" s="146"/>
      <c r="F297" s="147"/>
      <c r="G297" s="147"/>
    </row>
    <row r="298" spans="1:7">
      <c r="A298" s="115"/>
      <c r="B298" s="145"/>
      <c r="C298" s="117"/>
      <c r="D298" s="115"/>
      <c r="E298" s="146"/>
      <c r="F298" s="147"/>
      <c r="G298" s="147"/>
    </row>
    <row r="299" spans="1:7">
      <c r="A299" s="115"/>
      <c r="B299" s="145"/>
      <c r="C299" s="117"/>
      <c r="D299" s="115"/>
      <c r="E299" s="146"/>
      <c r="F299" s="147"/>
      <c r="G299" s="147"/>
    </row>
    <row r="300" spans="1:7">
      <c r="A300" s="115"/>
      <c r="B300" s="145"/>
      <c r="C300" s="117"/>
      <c r="D300" s="115"/>
      <c r="E300" s="146"/>
      <c r="F300" s="147"/>
      <c r="G300" s="147"/>
    </row>
    <row r="301" spans="1:7">
      <c r="A301" s="115"/>
      <c r="B301" s="145"/>
      <c r="C301" s="117"/>
      <c r="D301" s="115"/>
      <c r="E301" s="146"/>
      <c r="F301" s="147"/>
      <c r="G301" s="147"/>
    </row>
    <row r="302" spans="1:7">
      <c r="A302" s="115"/>
      <c r="B302" s="145"/>
      <c r="C302" s="117"/>
      <c r="D302" s="115"/>
      <c r="E302" s="146"/>
      <c r="F302" s="147"/>
      <c r="G302" s="147"/>
    </row>
    <row r="303" spans="1:7">
      <c r="A303" s="115"/>
      <c r="B303" s="145"/>
      <c r="C303" s="117"/>
      <c r="D303" s="115"/>
      <c r="E303" s="146"/>
      <c r="F303" s="147"/>
      <c r="G303" s="147"/>
    </row>
    <row r="304" spans="1:7">
      <c r="A304" s="115"/>
      <c r="B304" s="145"/>
      <c r="C304" s="117"/>
      <c r="D304" s="115"/>
      <c r="E304" s="146"/>
      <c r="F304" s="147"/>
      <c r="G304" s="147"/>
    </row>
    <row r="305" spans="1:7">
      <c r="A305" s="115"/>
      <c r="B305" s="145"/>
      <c r="C305" s="117"/>
      <c r="D305" s="115"/>
      <c r="E305" s="146"/>
      <c r="F305" s="147"/>
      <c r="G305" s="147"/>
    </row>
    <row r="306" spans="1:7">
      <c r="A306" s="115"/>
      <c r="B306" s="145"/>
      <c r="C306" s="117"/>
      <c r="D306" s="115"/>
      <c r="E306" s="146"/>
      <c r="F306" s="147"/>
      <c r="G306" s="147"/>
    </row>
    <row r="307" spans="1:7">
      <c r="A307" s="115"/>
      <c r="B307" s="145"/>
      <c r="C307" s="117"/>
      <c r="D307" s="115"/>
      <c r="E307" s="146"/>
      <c r="F307" s="147"/>
      <c r="G307" s="147"/>
    </row>
    <row r="308" spans="1:7">
      <c r="A308" s="115"/>
      <c r="B308" s="145"/>
      <c r="C308" s="117"/>
      <c r="D308" s="115"/>
      <c r="E308" s="146"/>
      <c r="F308" s="147"/>
      <c r="G308" s="147"/>
    </row>
    <row r="309" spans="1:7">
      <c r="A309" s="115"/>
      <c r="B309" s="145"/>
      <c r="C309" s="117"/>
      <c r="D309" s="115"/>
      <c r="E309" s="146"/>
      <c r="F309" s="147"/>
      <c r="G309" s="147"/>
    </row>
    <row r="310" spans="1:7">
      <c r="A310" s="115"/>
      <c r="B310" s="145"/>
      <c r="C310" s="117"/>
      <c r="D310" s="115"/>
      <c r="E310" s="146"/>
      <c r="F310" s="147"/>
      <c r="G310" s="147"/>
    </row>
    <row r="311" spans="1:7">
      <c r="A311" s="115"/>
      <c r="B311" s="145"/>
      <c r="C311" s="117"/>
      <c r="D311" s="115"/>
      <c r="E311" s="146"/>
      <c r="F311" s="147"/>
      <c r="G311" s="147"/>
    </row>
    <row r="312" spans="1:7">
      <c r="A312" s="115"/>
      <c r="B312" s="145"/>
      <c r="C312" s="117"/>
      <c r="D312" s="115"/>
      <c r="E312" s="146"/>
      <c r="F312" s="147"/>
      <c r="G312" s="147"/>
    </row>
    <row r="313" spans="1:7">
      <c r="A313" s="115"/>
      <c r="B313" s="145"/>
      <c r="C313" s="117"/>
      <c r="D313" s="115"/>
      <c r="E313" s="146"/>
      <c r="F313" s="147"/>
      <c r="G313" s="147"/>
    </row>
    <row r="314" spans="1:7">
      <c r="A314" s="115"/>
      <c r="B314" s="145"/>
      <c r="C314" s="117"/>
      <c r="D314" s="115"/>
      <c r="E314" s="146"/>
      <c r="F314" s="147"/>
      <c r="G314" s="147"/>
    </row>
    <row r="315" spans="1:7">
      <c r="A315" s="115"/>
      <c r="B315" s="145"/>
      <c r="C315" s="117"/>
      <c r="D315" s="115"/>
      <c r="E315" s="146"/>
      <c r="F315" s="147"/>
      <c r="G315" s="147"/>
    </row>
    <row r="316" spans="1:7">
      <c r="A316" s="115"/>
      <c r="B316" s="145"/>
      <c r="C316" s="117"/>
      <c r="D316" s="115"/>
      <c r="E316" s="146"/>
      <c r="F316" s="147"/>
      <c r="G316" s="147"/>
    </row>
    <row r="317" spans="1:7">
      <c r="A317" s="115"/>
      <c r="B317" s="145"/>
      <c r="C317" s="117"/>
      <c r="D317" s="115"/>
      <c r="E317" s="146"/>
      <c r="F317" s="147"/>
      <c r="G317" s="147"/>
    </row>
    <row r="318" spans="1:7">
      <c r="A318" s="115"/>
      <c r="B318" s="145"/>
      <c r="C318" s="117"/>
      <c r="D318" s="115"/>
      <c r="E318" s="146"/>
      <c r="F318" s="147"/>
      <c r="G318" s="147"/>
    </row>
    <row r="319" spans="1:7">
      <c r="A319" s="115"/>
      <c r="B319" s="145"/>
      <c r="C319" s="117"/>
      <c r="D319" s="115"/>
      <c r="E319" s="146"/>
      <c r="F319" s="147"/>
      <c r="G319" s="147"/>
    </row>
    <row r="320" spans="1:7">
      <c r="A320" s="115"/>
      <c r="B320" s="145"/>
      <c r="C320" s="117"/>
      <c r="D320" s="115"/>
      <c r="E320" s="146"/>
      <c r="F320" s="147"/>
      <c r="G320" s="147"/>
    </row>
    <row r="321" spans="1:7">
      <c r="A321" s="115"/>
      <c r="B321" s="145"/>
      <c r="C321" s="117"/>
      <c r="D321" s="115"/>
      <c r="E321" s="146"/>
      <c r="F321" s="147"/>
      <c r="G321" s="147"/>
    </row>
    <row r="322" spans="1:7">
      <c r="A322" s="115"/>
      <c r="B322" s="145"/>
      <c r="C322" s="117"/>
      <c r="D322" s="115"/>
      <c r="E322" s="146"/>
      <c r="F322" s="147"/>
      <c r="G322" s="147"/>
    </row>
    <row r="323" spans="1:7">
      <c r="A323" s="115"/>
      <c r="B323" s="145"/>
      <c r="C323" s="117"/>
      <c r="D323" s="115"/>
      <c r="E323" s="146"/>
      <c r="F323" s="147"/>
      <c r="G323" s="147"/>
    </row>
    <row r="324" spans="1:7">
      <c r="A324" s="115"/>
      <c r="B324" s="145"/>
      <c r="C324" s="117"/>
      <c r="D324" s="115"/>
      <c r="E324" s="146"/>
      <c r="F324" s="147"/>
      <c r="G324" s="147"/>
    </row>
    <row r="325" spans="1:7">
      <c r="A325" s="115"/>
      <c r="B325" s="145"/>
      <c r="C325" s="117"/>
      <c r="D325" s="115"/>
      <c r="E325" s="146"/>
      <c r="F325" s="147"/>
      <c r="G325" s="147"/>
    </row>
    <row r="326" spans="1:7">
      <c r="A326" s="115"/>
      <c r="B326" s="145"/>
      <c r="C326" s="117"/>
      <c r="D326" s="115"/>
      <c r="E326" s="146"/>
      <c r="F326" s="147"/>
      <c r="G326" s="147"/>
    </row>
    <row r="327" spans="1:7">
      <c r="A327" s="115"/>
      <c r="B327" s="145"/>
      <c r="C327" s="117"/>
      <c r="D327" s="115"/>
      <c r="E327" s="146"/>
      <c r="F327" s="147"/>
      <c r="G327" s="147"/>
    </row>
    <row r="328" spans="1:7">
      <c r="A328" s="115"/>
      <c r="B328" s="145"/>
      <c r="C328" s="117"/>
      <c r="D328" s="115"/>
      <c r="E328" s="146"/>
      <c r="F328" s="147"/>
      <c r="G328" s="147"/>
    </row>
    <row r="329" spans="1:7">
      <c r="A329" s="115"/>
      <c r="B329" s="145"/>
      <c r="C329" s="117"/>
      <c r="D329" s="115"/>
      <c r="E329" s="146"/>
      <c r="F329" s="147"/>
      <c r="G329" s="147"/>
    </row>
    <row r="330" spans="1:7">
      <c r="A330" s="115"/>
      <c r="B330" s="145"/>
      <c r="C330" s="117"/>
      <c r="D330" s="115"/>
      <c r="E330" s="146"/>
      <c r="F330" s="147"/>
      <c r="G330" s="147"/>
    </row>
    <row r="331" spans="1:7">
      <c r="A331" s="115"/>
      <c r="B331" s="145"/>
      <c r="C331" s="117"/>
      <c r="D331" s="115"/>
      <c r="E331" s="146"/>
      <c r="F331" s="147"/>
      <c r="G331" s="147"/>
    </row>
    <row r="332" spans="1:7">
      <c r="A332" s="115"/>
      <c r="B332" s="145"/>
      <c r="C332" s="117"/>
      <c r="D332" s="115"/>
      <c r="E332" s="146"/>
      <c r="F332" s="147"/>
      <c r="G332" s="147"/>
    </row>
    <row r="333" spans="1:7">
      <c r="A333" s="115"/>
      <c r="B333" s="145"/>
      <c r="C333" s="117"/>
      <c r="D333" s="115"/>
      <c r="E333" s="146"/>
      <c r="F333" s="147"/>
      <c r="G333" s="147"/>
    </row>
    <row r="334" spans="1:7">
      <c r="A334" s="115"/>
      <c r="B334" s="145"/>
      <c r="C334" s="117"/>
      <c r="D334" s="115"/>
      <c r="E334" s="146"/>
      <c r="F334" s="147"/>
      <c r="G334" s="147"/>
    </row>
    <row r="335" spans="1:7">
      <c r="A335" s="115"/>
      <c r="B335" s="145"/>
      <c r="C335" s="117"/>
      <c r="D335" s="115"/>
      <c r="E335" s="146"/>
      <c r="F335" s="147"/>
      <c r="G335" s="147"/>
    </row>
    <row r="336" spans="1:7">
      <c r="A336" s="115"/>
      <c r="B336" s="145"/>
      <c r="C336" s="117"/>
      <c r="D336" s="115"/>
      <c r="E336" s="146"/>
      <c r="F336" s="147"/>
      <c r="G336" s="147"/>
    </row>
    <row r="337" spans="1:7">
      <c r="A337" s="115"/>
      <c r="B337" s="145"/>
      <c r="C337" s="117"/>
      <c r="D337" s="115"/>
      <c r="E337" s="146"/>
      <c r="F337" s="147"/>
      <c r="G337" s="147"/>
    </row>
    <row r="338" spans="1:7">
      <c r="A338" s="115"/>
      <c r="B338" s="145"/>
      <c r="C338" s="117"/>
      <c r="D338" s="115"/>
      <c r="E338" s="146"/>
      <c r="F338" s="147"/>
      <c r="G338" s="147"/>
    </row>
    <row r="339" spans="1:7">
      <c r="A339" s="115"/>
      <c r="B339" s="145"/>
      <c r="C339" s="117"/>
      <c r="D339" s="115"/>
      <c r="E339" s="146"/>
      <c r="F339" s="147"/>
      <c r="G339" s="147"/>
    </row>
    <row r="340" spans="1:7">
      <c r="A340" s="115"/>
      <c r="B340" s="145"/>
      <c r="C340" s="117"/>
      <c r="D340" s="115"/>
      <c r="E340" s="146"/>
      <c r="F340" s="147"/>
      <c r="G340" s="147"/>
    </row>
    <row r="341" spans="1:7">
      <c r="A341" s="115"/>
      <c r="B341" s="145"/>
      <c r="C341" s="117"/>
      <c r="D341" s="115"/>
      <c r="E341" s="146"/>
      <c r="F341" s="147"/>
      <c r="G341" s="147"/>
    </row>
    <row r="342" spans="1:7">
      <c r="A342" s="115"/>
      <c r="B342" s="145"/>
      <c r="C342" s="117"/>
      <c r="D342" s="115"/>
      <c r="E342" s="146"/>
      <c r="F342" s="147"/>
      <c r="G342" s="147"/>
    </row>
    <row r="343" spans="1:7">
      <c r="A343" s="115"/>
      <c r="B343" s="145"/>
      <c r="C343" s="117"/>
      <c r="D343" s="115"/>
      <c r="E343" s="146"/>
      <c r="F343" s="147"/>
      <c r="G343" s="147"/>
    </row>
    <row r="344" spans="1:7">
      <c r="A344" s="115"/>
      <c r="B344" s="145"/>
      <c r="C344" s="117"/>
      <c r="D344" s="115"/>
      <c r="E344" s="146"/>
      <c r="F344" s="147"/>
      <c r="G344" s="147"/>
    </row>
    <row r="345" spans="1:7">
      <c r="A345" s="115"/>
      <c r="B345" s="145"/>
      <c r="C345" s="117"/>
      <c r="D345" s="115"/>
      <c r="E345" s="146"/>
      <c r="F345" s="147"/>
      <c r="G345" s="147"/>
    </row>
    <row r="346" spans="1:7">
      <c r="A346" s="115"/>
      <c r="B346" s="145"/>
      <c r="C346" s="117"/>
      <c r="D346" s="115"/>
      <c r="E346" s="146"/>
      <c r="F346" s="147"/>
      <c r="G346" s="147"/>
    </row>
    <row r="347" spans="1:7">
      <c r="A347" s="115"/>
      <c r="B347" s="145"/>
      <c r="C347" s="117"/>
      <c r="D347" s="115"/>
      <c r="E347" s="146"/>
      <c r="F347" s="147"/>
      <c r="G347" s="147"/>
    </row>
    <row r="348" spans="1:7">
      <c r="A348" s="115"/>
      <c r="B348" s="145"/>
      <c r="C348" s="117"/>
      <c r="D348" s="115"/>
      <c r="E348" s="146"/>
      <c r="F348" s="147"/>
      <c r="G348" s="147"/>
    </row>
    <row r="349" spans="1:7">
      <c r="A349" s="115"/>
      <c r="B349" s="145"/>
      <c r="C349" s="117"/>
      <c r="D349" s="115"/>
      <c r="E349" s="146"/>
      <c r="F349" s="147"/>
      <c r="G349" s="147"/>
    </row>
    <row r="350" spans="1:7">
      <c r="A350" s="115"/>
      <c r="B350" s="145"/>
      <c r="C350" s="117"/>
      <c r="D350" s="115"/>
      <c r="E350" s="146"/>
      <c r="F350" s="147"/>
      <c r="G350" s="147"/>
    </row>
    <row r="351" spans="1:7">
      <c r="A351" s="115"/>
      <c r="B351" s="145"/>
      <c r="C351" s="117"/>
      <c r="D351" s="115"/>
      <c r="E351" s="146"/>
      <c r="F351" s="147"/>
      <c r="G351" s="147"/>
    </row>
    <row r="352" spans="1:7">
      <c r="A352" s="115"/>
      <c r="B352" s="145"/>
      <c r="C352" s="117"/>
      <c r="D352" s="115"/>
      <c r="E352" s="146"/>
      <c r="F352" s="147"/>
      <c r="G352" s="147"/>
    </row>
    <row r="353" spans="1:7">
      <c r="A353" s="115"/>
      <c r="B353" s="145"/>
      <c r="C353" s="117"/>
      <c r="D353" s="115"/>
      <c r="E353" s="146"/>
      <c r="F353" s="147"/>
      <c r="G353" s="147"/>
    </row>
    <row r="354" spans="1:7">
      <c r="A354" s="115"/>
      <c r="B354" s="145"/>
      <c r="C354" s="117"/>
      <c r="D354" s="115"/>
      <c r="E354" s="146"/>
      <c r="F354" s="147"/>
      <c r="G354" s="147"/>
    </row>
    <row r="355" spans="1:7">
      <c r="A355" s="115"/>
      <c r="B355" s="145"/>
      <c r="C355" s="117"/>
      <c r="D355" s="115"/>
      <c r="E355" s="146"/>
      <c r="F355" s="147"/>
      <c r="G355" s="147"/>
    </row>
    <row r="356" spans="1:7">
      <c r="A356" s="115"/>
      <c r="B356" s="145"/>
      <c r="C356" s="117"/>
      <c r="D356" s="115"/>
      <c r="E356" s="146"/>
      <c r="F356" s="147"/>
      <c r="G356" s="147"/>
    </row>
    <row r="357" spans="1:7">
      <c r="A357" s="115"/>
      <c r="B357" s="145"/>
      <c r="C357" s="117"/>
      <c r="D357" s="115"/>
      <c r="E357" s="146"/>
      <c r="F357" s="147"/>
      <c r="G357" s="147"/>
    </row>
    <row r="358" spans="1:7">
      <c r="A358" s="115"/>
      <c r="B358" s="145"/>
      <c r="C358" s="117"/>
      <c r="D358" s="115"/>
      <c r="E358" s="146"/>
      <c r="F358" s="147"/>
      <c r="G358" s="147"/>
    </row>
    <row r="359" spans="1:7">
      <c r="A359" s="115"/>
      <c r="B359" s="145"/>
      <c r="C359" s="117"/>
      <c r="D359" s="115"/>
      <c r="E359" s="146"/>
      <c r="F359" s="147"/>
      <c r="G359" s="147"/>
    </row>
    <row r="360" spans="1:7">
      <c r="A360" s="115"/>
      <c r="B360" s="145"/>
      <c r="C360" s="117"/>
      <c r="D360" s="115"/>
      <c r="E360" s="146"/>
      <c r="F360" s="147"/>
      <c r="G360" s="147"/>
    </row>
    <row r="361" spans="1:7">
      <c r="A361" s="115"/>
      <c r="B361" s="145"/>
      <c r="C361" s="117"/>
      <c r="D361" s="115"/>
      <c r="E361" s="146"/>
      <c r="F361" s="147"/>
      <c r="G361" s="147"/>
    </row>
    <row r="362" spans="1:7">
      <c r="A362" s="115"/>
      <c r="B362" s="145"/>
      <c r="C362" s="117"/>
      <c r="D362" s="115"/>
      <c r="E362" s="146"/>
      <c r="F362" s="147"/>
      <c r="G362" s="147"/>
    </row>
    <row r="363" spans="1:7">
      <c r="A363" s="115"/>
      <c r="B363" s="145"/>
      <c r="C363" s="117"/>
      <c r="D363" s="115"/>
      <c r="E363" s="146"/>
      <c r="F363" s="147"/>
      <c r="G363" s="147"/>
    </row>
    <row r="364" spans="1:7">
      <c r="A364" s="115"/>
      <c r="B364" s="145"/>
      <c r="C364" s="117"/>
      <c r="D364" s="115"/>
      <c r="E364" s="146"/>
      <c r="F364" s="147"/>
      <c r="G364" s="147"/>
    </row>
    <row r="365" spans="1:7">
      <c r="A365" s="115"/>
      <c r="B365" s="145"/>
      <c r="C365" s="117"/>
      <c r="D365" s="115"/>
      <c r="E365" s="146"/>
      <c r="F365" s="147"/>
      <c r="G365" s="147"/>
    </row>
    <row r="366" spans="1:7">
      <c r="A366" s="115"/>
      <c r="B366" s="145"/>
      <c r="C366" s="117"/>
      <c r="D366" s="115"/>
      <c r="E366" s="146"/>
      <c r="F366" s="147"/>
      <c r="G366" s="147"/>
    </row>
    <row r="367" spans="1:7">
      <c r="A367" s="115"/>
      <c r="B367" s="145"/>
      <c r="C367" s="117"/>
      <c r="D367" s="115"/>
      <c r="E367" s="146"/>
      <c r="F367" s="147"/>
      <c r="G367" s="147"/>
    </row>
    <row r="368" spans="1:7">
      <c r="A368" s="115"/>
      <c r="B368" s="145"/>
      <c r="C368" s="117"/>
      <c r="D368" s="115"/>
      <c r="E368" s="146"/>
      <c r="F368" s="147"/>
      <c r="G368" s="147"/>
    </row>
    <row r="369" spans="1:7">
      <c r="A369" s="115"/>
      <c r="B369" s="145"/>
      <c r="C369" s="117"/>
      <c r="D369" s="115"/>
      <c r="E369" s="146"/>
      <c r="F369" s="147"/>
      <c r="G369" s="147"/>
    </row>
    <row r="370" spans="1:7">
      <c r="A370" s="115"/>
      <c r="B370" s="145"/>
      <c r="C370" s="117"/>
      <c r="D370" s="115"/>
      <c r="E370" s="146"/>
      <c r="F370" s="147"/>
      <c r="G370" s="147"/>
    </row>
    <row r="371" spans="1:7">
      <c r="A371" s="115"/>
      <c r="B371" s="145"/>
      <c r="C371" s="117"/>
      <c r="D371" s="115"/>
      <c r="E371" s="146"/>
      <c r="F371" s="147"/>
      <c r="G371" s="147"/>
    </row>
    <row r="372" spans="1:7">
      <c r="A372" s="115"/>
      <c r="B372" s="145"/>
      <c r="C372" s="117"/>
      <c r="D372" s="115"/>
      <c r="E372" s="146"/>
      <c r="F372" s="147"/>
      <c r="G372" s="147"/>
    </row>
    <row r="373" spans="1:7">
      <c r="A373" s="115"/>
      <c r="B373" s="145"/>
      <c r="C373" s="117"/>
      <c r="D373" s="115"/>
      <c r="E373" s="146"/>
      <c r="F373" s="147"/>
      <c r="G373" s="147"/>
    </row>
    <row r="374" spans="1:7">
      <c r="A374" s="115"/>
      <c r="B374" s="145"/>
      <c r="C374" s="117"/>
      <c r="D374" s="115"/>
      <c r="E374" s="146"/>
      <c r="F374" s="147"/>
      <c r="G374" s="147"/>
    </row>
    <row r="375" spans="1:7">
      <c r="A375" s="115"/>
      <c r="B375" s="145"/>
      <c r="C375" s="117"/>
      <c r="D375" s="115"/>
      <c r="E375" s="146"/>
      <c r="F375" s="147"/>
      <c r="G375" s="147"/>
    </row>
    <row r="376" spans="1:7">
      <c r="A376" s="115"/>
      <c r="B376" s="145"/>
      <c r="C376" s="117"/>
      <c r="D376" s="115"/>
      <c r="E376" s="146"/>
      <c r="F376" s="147"/>
      <c r="G376" s="147"/>
    </row>
    <row r="377" spans="1:7">
      <c r="A377" s="115"/>
      <c r="B377" s="145"/>
      <c r="C377" s="117"/>
      <c r="D377" s="115"/>
      <c r="E377" s="146"/>
      <c r="F377" s="147"/>
      <c r="G377" s="147"/>
    </row>
    <row r="378" spans="1:7">
      <c r="A378" s="115"/>
      <c r="B378" s="145"/>
      <c r="C378" s="117"/>
      <c r="D378" s="115"/>
      <c r="E378" s="146"/>
      <c r="F378" s="147"/>
      <c r="G378" s="147"/>
    </row>
    <row r="379" spans="1:7">
      <c r="A379" s="115"/>
      <c r="B379" s="145"/>
      <c r="C379" s="117"/>
      <c r="D379" s="115"/>
      <c r="E379" s="146"/>
      <c r="F379" s="147"/>
      <c r="G379" s="147"/>
    </row>
    <row r="380" spans="1:7">
      <c r="A380" s="115"/>
      <c r="B380" s="145"/>
      <c r="C380" s="117"/>
      <c r="D380" s="115"/>
      <c r="E380" s="146"/>
      <c r="F380" s="147"/>
      <c r="G380" s="147"/>
    </row>
    <row r="381" spans="1:7">
      <c r="A381" s="115"/>
      <c r="B381" s="145"/>
      <c r="C381" s="117"/>
      <c r="D381" s="115"/>
      <c r="E381" s="146"/>
      <c r="F381" s="147"/>
      <c r="G381" s="147"/>
    </row>
    <row r="382" spans="1:7">
      <c r="A382" s="115"/>
      <c r="B382" s="145"/>
      <c r="C382" s="117"/>
      <c r="D382" s="115"/>
      <c r="E382" s="146"/>
      <c r="F382" s="147"/>
      <c r="G382" s="147"/>
    </row>
    <row r="383" spans="1:7">
      <c r="A383" s="115"/>
      <c r="B383" s="145"/>
      <c r="C383" s="117"/>
      <c r="D383" s="115"/>
      <c r="E383" s="146"/>
      <c r="F383" s="147"/>
      <c r="G383" s="147"/>
    </row>
    <row r="384" spans="1:7">
      <c r="A384" s="115"/>
      <c r="B384" s="145"/>
      <c r="C384" s="117"/>
      <c r="D384" s="115"/>
      <c r="E384" s="146"/>
      <c r="F384" s="147"/>
      <c r="G384" s="147"/>
    </row>
    <row r="385" spans="1:7">
      <c r="A385" s="115"/>
      <c r="B385" s="145"/>
      <c r="C385" s="117"/>
      <c r="D385" s="115"/>
      <c r="E385" s="146"/>
      <c r="F385" s="147"/>
      <c r="G385" s="147"/>
    </row>
    <row r="386" spans="1:7">
      <c r="A386" s="115"/>
      <c r="B386" s="145"/>
      <c r="C386" s="117"/>
      <c r="D386" s="115"/>
      <c r="E386" s="146"/>
      <c r="F386" s="147"/>
      <c r="G386" s="147"/>
    </row>
    <row r="387" spans="1:7">
      <c r="A387" s="115"/>
      <c r="B387" s="145"/>
      <c r="C387" s="117"/>
      <c r="D387" s="115"/>
      <c r="E387" s="146"/>
      <c r="F387" s="147"/>
      <c r="G387" s="147"/>
    </row>
    <row r="388" spans="1:7">
      <c r="A388" s="115"/>
      <c r="B388" s="145"/>
      <c r="C388" s="117"/>
      <c r="D388" s="115"/>
      <c r="E388" s="146"/>
      <c r="F388" s="147"/>
      <c r="G388" s="147"/>
    </row>
    <row r="389" spans="1:7">
      <c r="A389" s="115"/>
      <c r="B389" s="145"/>
      <c r="C389" s="117"/>
      <c r="D389" s="115"/>
      <c r="E389" s="146"/>
      <c r="F389" s="147"/>
      <c r="G389" s="147"/>
    </row>
    <row r="390" spans="1:7">
      <c r="A390" s="115"/>
      <c r="B390" s="145"/>
      <c r="C390" s="117"/>
      <c r="D390" s="115"/>
      <c r="E390" s="146"/>
      <c r="F390" s="147"/>
      <c r="G390" s="147"/>
    </row>
    <row r="391" spans="1:7">
      <c r="A391" s="115"/>
      <c r="B391" s="145"/>
      <c r="C391" s="117"/>
      <c r="D391" s="115"/>
      <c r="E391" s="146"/>
      <c r="F391" s="147"/>
      <c r="G391" s="147"/>
    </row>
    <row r="392" spans="1:7">
      <c r="A392" s="115"/>
      <c r="B392" s="145"/>
      <c r="C392" s="117"/>
      <c r="D392" s="115"/>
      <c r="E392" s="146"/>
      <c r="F392" s="147"/>
      <c r="G392" s="147"/>
    </row>
    <row r="393" spans="1:7">
      <c r="A393" s="115"/>
      <c r="B393" s="145"/>
      <c r="C393" s="117"/>
      <c r="D393" s="115"/>
      <c r="E393" s="146"/>
      <c r="F393" s="147"/>
      <c r="G393" s="147"/>
    </row>
    <row r="394" spans="1:7">
      <c r="A394" s="115"/>
      <c r="B394" s="145"/>
      <c r="C394" s="117"/>
      <c r="D394" s="115"/>
      <c r="E394" s="146"/>
      <c r="F394" s="147"/>
      <c r="G394" s="147"/>
    </row>
    <row r="395" spans="1:7">
      <c r="A395" s="115"/>
      <c r="B395" s="145"/>
      <c r="C395" s="117"/>
      <c r="D395" s="115"/>
      <c r="E395" s="146"/>
      <c r="F395" s="147"/>
      <c r="G395" s="147"/>
    </row>
    <row r="396" spans="1:7">
      <c r="A396" s="115"/>
      <c r="B396" s="145"/>
      <c r="C396" s="117"/>
      <c r="D396" s="115"/>
      <c r="E396" s="146"/>
      <c r="F396" s="147"/>
      <c r="G396" s="147"/>
    </row>
    <row r="397" spans="1:7">
      <c r="A397" s="115"/>
      <c r="B397" s="145"/>
      <c r="C397" s="117"/>
      <c r="D397" s="115"/>
      <c r="E397" s="146"/>
      <c r="F397" s="147"/>
      <c r="G397" s="147"/>
    </row>
    <row r="398" spans="1:7">
      <c r="A398" s="115"/>
      <c r="B398" s="145"/>
      <c r="C398" s="117"/>
      <c r="D398" s="115"/>
      <c r="E398" s="146"/>
      <c r="F398" s="147"/>
      <c r="G398" s="147"/>
    </row>
    <row r="399" spans="1:7">
      <c r="A399" s="115"/>
      <c r="B399" s="145"/>
      <c r="C399" s="117"/>
      <c r="D399" s="115"/>
      <c r="E399" s="146"/>
      <c r="F399" s="147"/>
      <c r="G399" s="147"/>
    </row>
    <row r="400" spans="1:7">
      <c r="A400" s="115"/>
      <c r="B400" s="145"/>
      <c r="C400" s="117"/>
      <c r="D400" s="115"/>
      <c r="E400" s="146"/>
      <c r="F400" s="147"/>
      <c r="G400" s="147"/>
    </row>
    <row r="401" spans="1:7">
      <c r="A401" s="115"/>
      <c r="B401" s="145"/>
      <c r="C401" s="117"/>
      <c r="D401" s="115"/>
      <c r="E401" s="146"/>
      <c r="F401" s="147"/>
      <c r="G401" s="147"/>
    </row>
    <row r="402" spans="1:7">
      <c r="A402" s="115"/>
      <c r="B402" s="145"/>
      <c r="C402" s="117"/>
      <c r="D402" s="115"/>
      <c r="E402" s="146"/>
      <c r="F402" s="147"/>
      <c r="G402" s="147"/>
    </row>
    <row r="403" spans="1:7">
      <c r="A403" s="115"/>
      <c r="B403" s="145"/>
      <c r="C403" s="117"/>
      <c r="D403" s="115"/>
      <c r="E403" s="146"/>
      <c r="F403" s="147"/>
      <c r="G403" s="147"/>
    </row>
    <row r="404" spans="1:7">
      <c r="A404" s="115"/>
      <c r="B404" s="145"/>
      <c r="C404" s="117"/>
      <c r="D404" s="115"/>
      <c r="E404" s="146"/>
      <c r="F404" s="147"/>
      <c r="G404" s="147"/>
    </row>
    <row r="405" spans="1:7">
      <c r="A405" s="115"/>
      <c r="B405" s="145"/>
      <c r="C405" s="117"/>
      <c r="D405" s="115"/>
      <c r="E405" s="146"/>
      <c r="F405" s="147"/>
      <c r="G405" s="147"/>
    </row>
    <row r="406" spans="1:7">
      <c r="A406" s="115"/>
      <c r="B406" s="145"/>
      <c r="C406" s="117"/>
      <c r="D406" s="115"/>
      <c r="E406" s="146"/>
      <c r="F406" s="147"/>
      <c r="G406" s="147"/>
    </row>
    <row r="407" spans="1:7">
      <c r="A407" s="115"/>
      <c r="B407" s="145"/>
      <c r="C407" s="117"/>
      <c r="D407" s="115"/>
      <c r="E407" s="146"/>
      <c r="F407" s="147"/>
      <c r="G407" s="147"/>
    </row>
    <row r="408" spans="1:7">
      <c r="A408" s="115"/>
      <c r="B408" s="145"/>
      <c r="C408" s="117"/>
      <c r="D408" s="115"/>
      <c r="E408" s="146"/>
      <c r="F408" s="147"/>
      <c r="G408" s="147"/>
    </row>
    <row r="409" spans="1:7">
      <c r="A409" s="115"/>
      <c r="B409" s="145"/>
      <c r="C409" s="117"/>
      <c r="D409" s="115"/>
      <c r="E409" s="146"/>
      <c r="F409" s="147"/>
      <c r="G409" s="147"/>
    </row>
    <row r="410" spans="1:7">
      <c r="A410" s="115"/>
      <c r="B410" s="145"/>
      <c r="C410" s="117"/>
      <c r="D410" s="115"/>
      <c r="E410" s="146"/>
      <c r="F410" s="147"/>
      <c r="G410" s="147"/>
    </row>
    <row r="411" spans="1:7">
      <c r="A411" s="115"/>
      <c r="B411" s="145"/>
      <c r="C411" s="117"/>
      <c r="D411" s="115"/>
      <c r="E411" s="146"/>
      <c r="F411" s="147"/>
      <c r="G411" s="147"/>
    </row>
    <row r="412" spans="1:7">
      <c r="A412" s="115"/>
      <c r="B412" s="145"/>
      <c r="C412" s="117"/>
      <c r="D412" s="115"/>
      <c r="E412" s="146"/>
      <c r="F412" s="147"/>
      <c r="G412" s="147"/>
    </row>
    <row r="413" spans="1:7">
      <c r="A413" s="115"/>
      <c r="B413" s="145"/>
      <c r="C413" s="117"/>
      <c r="D413" s="115"/>
      <c r="E413" s="146"/>
      <c r="F413" s="147"/>
      <c r="G413" s="147"/>
    </row>
    <row r="414" spans="1:7">
      <c r="A414" s="115"/>
      <c r="B414" s="145"/>
      <c r="C414" s="117"/>
      <c r="D414" s="115"/>
      <c r="E414" s="146"/>
      <c r="F414" s="147"/>
      <c r="G414" s="147"/>
    </row>
    <row r="415" spans="1:7">
      <c r="A415" s="115"/>
      <c r="B415" s="145"/>
      <c r="C415" s="117"/>
      <c r="D415" s="115"/>
      <c r="E415" s="146"/>
      <c r="F415" s="147"/>
      <c r="G415" s="147"/>
    </row>
    <row r="416" spans="1:7">
      <c r="A416" s="115"/>
      <c r="B416" s="145"/>
      <c r="C416" s="117"/>
      <c r="D416" s="115"/>
      <c r="E416" s="146"/>
      <c r="F416" s="147"/>
      <c r="G416" s="147"/>
    </row>
    <row r="417" spans="1:7">
      <c r="A417" s="115"/>
      <c r="B417" s="145"/>
      <c r="C417" s="117"/>
      <c r="D417" s="115"/>
      <c r="E417" s="146"/>
      <c r="F417" s="147"/>
      <c r="G417" s="147"/>
    </row>
    <row r="418" spans="1:7">
      <c r="A418" s="115"/>
      <c r="B418" s="145"/>
      <c r="C418" s="117"/>
      <c r="D418" s="115"/>
      <c r="E418" s="146"/>
      <c r="F418" s="147"/>
      <c r="G418" s="147"/>
    </row>
    <row r="419" spans="1:7">
      <c r="A419" s="115"/>
      <c r="B419" s="145"/>
      <c r="C419" s="117"/>
      <c r="D419" s="115"/>
      <c r="E419" s="146"/>
      <c r="F419" s="147"/>
      <c r="G419" s="147"/>
    </row>
    <row r="420" spans="1:7">
      <c r="A420" s="115"/>
      <c r="B420" s="145"/>
      <c r="C420" s="117"/>
      <c r="D420" s="115"/>
      <c r="E420" s="146"/>
      <c r="F420" s="147"/>
      <c r="G420" s="147"/>
    </row>
    <row r="421" spans="1:7">
      <c r="A421" s="115"/>
      <c r="B421" s="145"/>
      <c r="C421" s="117"/>
      <c r="D421" s="115"/>
      <c r="E421" s="146"/>
      <c r="F421" s="147"/>
      <c r="G421" s="147"/>
    </row>
    <row r="422" spans="1:7">
      <c r="A422" s="115"/>
      <c r="B422" s="145"/>
      <c r="C422" s="117"/>
      <c r="D422" s="115"/>
      <c r="E422" s="146"/>
      <c r="F422" s="147"/>
      <c r="G422" s="147"/>
    </row>
    <row r="423" spans="1:7">
      <c r="A423" s="115"/>
      <c r="B423" s="145"/>
      <c r="C423" s="117"/>
      <c r="D423" s="115"/>
      <c r="E423" s="146"/>
      <c r="F423" s="147"/>
      <c r="G423" s="147"/>
    </row>
    <row r="424" spans="1:7">
      <c r="A424" s="115"/>
      <c r="B424" s="145"/>
      <c r="C424" s="117"/>
      <c r="D424" s="115"/>
      <c r="E424" s="146"/>
      <c r="F424" s="147"/>
      <c r="G424" s="147"/>
    </row>
    <row r="425" spans="1:7">
      <c r="A425" s="115"/>
      <c r="B425" s="145"/>
      <c r="C425" s="117"/>
      <c r="D425" s="115"/>
      <c r="E425" s="146"/>
      <c r="F425" s="147"/>
      <c r="G425" s="147"/>
    </row>
    <row r="426" spans="1:7">
      <c r="A426" s="115"/>
      <c r="B426" s="145"/>
      <c r="C426" s="117"/>
      <c r="D426" s="115"/>
      <c r="E426" s="146"/>
      <c r="F426" s="147"/>
      <c r="G426" s="147"/>
    </row>
    <row r="427" spans="1:7">
      <c r="A427" s="115"/>
      <c r="B427" s="145"/>
      <c r="C427" s="117"/>
      <c r="D427" s="115"/>
      <c r="E427" s="146"/>
      <c r="F427" s="147"/>
      <c r="G427" s="147"/>
    </row>
    <row r="428" spans="1:7">
      <c r="A428" s="115"/>
      <c r="B428" s="145"/>
      <c r="C428" s="117"/>
      <c r="D428" s="115"/>
      <c r="E428" s="146"/>
      <c r="F428" s="147"/>
      <c r="G428" s="147"/>
    </row>
    <row r="429" spans="1:7">
      <c r="A429" s="115"/>
      <c r="B429" s="145"/>
      <c r="C429" s="117"/>
      <c r="D429" s="115"/>
      <c r="E429" s="146"/>
      <c r="F429" s="147"/>
      <c r="G429" s="147"/>
    </row>
    <row r="430" spans="1:7">
      <c r="A430" s="115"/>
      <c r="B430" s="145"/>
      <c r="C430" s="117"/>
      <c r="D430" s="115"/>
      <c r="E430" s="146"/>
      <c r="F430" s="147"/>
      <c r="G430" s="147"/>
    </row>
    <row r="431" spans="1:7">
      <c r="A431" s="115"/>
      <c r="B431" s="145"/>
      <c r="C431" s="117"/>
      <c r="D431" s="115"/>
      <c r="E431" s="146"/>
      <c r="F431" s="147"/>
      <c r="G431" s="147"/>
    </row>
    <row r="432" spans="1:7">
      <c r="A432" s="115"/>
      <c r="B432" s="145"/>
      <c r="C432" s="117"/>
      <c r="D432" s="115"/>
      <c r="E432" s="146"/>
      <c r="F432" s="147"/>
      <c r="G432" s="147"/>
    </row>
    <row r="433" spans="1:7">
      <c r="A433" s="115"/>
      <c r="B433" s="145"/>
      <c r="C433" s="117"/>
      <c r="D433" s="115"/>
      <c r="E433" s="146"/>
      <c r="F433" s="147"/>
      <c r="G433" s="147"/>
    </row>
    <row r="434" spans="1:7">
      <c r="A434" s="115"/>
      <c r="B434" s="145"/>
      <c r="C434" s="117"/>
      <c r="D434" s="115"/>
      <c r="E434" s="146"/>
      <c r="F434" s="147"/>
      <c r="G434" s="147"/>
    </row>
    <row r="435" spans="1:7">
      <c r="A435" s="115"/>
      <c r="B435" s="145"/>
      <c r="C435" s="117"/>
      <c r="D435" s="115"/>
      <c r="E435" s="146"/>
      <c r="F435" s="147"/>
      <c r="G435" s="147"/>
    </row>
    <row r="436" spans="1:7">
      <c r="A436" s="115"/>
      <c r="B436" s="145"/>
      <c r="C436" s="117"/>
      <c r="D436" s="115"/>
      <c r="E436" s="146"/>
      <c r="F436" s="147"/>
      <c r="G436" s="147"/>
    </row>
    <row r="437" spans="1:7">
      <c r="A437" s="115"/>
      <c r="B437" s="145"/>
      <c r="C437" s="117"/>
      <c r="D437" s="115"/>
      <c r="E437" s="146"/>
      <c r="F437" s="147"/>
      <c r="G437" s="147"/>
    </row>
    <row r="438" spans="1:7">
      <c r="A438" s="115"/>
      <c r="B438" s="145"/>
      <c r="C438" s="117"/>
      <c r="D438" s="115"/>
      <c r="E438" s="146"/>
      <c r="F438" s="147"/>
      <c r="G438" s="147"/>
    </row>
    <row r="439" spans="1:7">
      <c r="A439" s="115"/>
      <c r="B439" s="145"/>
      <c r="C439" s="117"/>
      <c r="D439" s="115"/>
      <c r="E439" s="146"/>
      <c r="F439" s="147"/>
      <c r="G439" s="147"/>
    </row>
    <row r="440" spans="1:7">
      <c r="A440" s="115"/>
      <c r="B440" s="145"/>
      <c r="C440" s="117"/>
      <c r="D440" s="115"/>
      <c r="E440" s="146"/>
      <c r="F440" s="147"/>
      <c r="G440" s="147"/>
    </row>
    <row r="441" spans="1:7">
      <c r="A441" s="115"/>
      <c r="B441" s="145"/>
      <c r="C441" s="117"/>
      <c r="D441" s="115"/>
      <c r="E441" s="146"/>
      <c r="F441" s="147"/>
      <c r="G441" s="147"/>
    </row>
    <row r="442" spans="1:7">
      <c r="A442" s="115"/>
      <c r="B442" s="145"/>
      <c r="C442" s="117"/>
      <c r="D442" s="115"/>
      <c r="E442" s="146"/>
      <c r="F442" s="147"/>
      <c r="G442" s="147"/>
    </row>
    <row r="443" spans="1:7">
      <c r="A443" s="115"/>
      <c r="B443" s="145"/>
      <c r="C443" s="117"/>
      <c r="D443" s="115"/>
      <c r="E443" s="146"/>
      <c r="F443" s="147"/>
      <c r="G443" s="147"/>
    </row>
    <row r="444" spans="1:7">
      <c r="A444" s="115"/>
      <c r="B444" s="145"/>
      <c r="C444" s="117"/>
      <c r="D444" s="115"/>
      <c r="E444" s="146"/>
      <c r="F444" s="147"/>
      <c r="G444" s="147"/>
    </row>
    <row r="445" spans="1:7">
      <c r="A445" s="115"/>
      <c r="B445" s="145"/>
      <c r="C445" s="117"/>
      <c r="D445" s="115"/>
      <c r="E445" s="146"/>
      <c r="F445" s="147"/>
      <c r="G445" s="147"/>
    </row>
    <row r="446" spans="1:7">
      <c r="A446" s="115"/>
      <c r="B446" s="145"/>
      <c r="C446" s="117"/>
      <c r="D446" s="115"/>
      <c r="E446" s="146"/>
      <c r="F446" s="147"/>
      <c r="G446" s="147"/>
    </row>
    <row r="447" spans="1:7">
      <c r="A447" s="115"/>
      <c r="B447" s="145"/>
      <c r="C447" s="117"/>
      <c r="D447" s="115"/>
      <c r="E447" s="146"/>
      <c r="F447" s="147"/>
      <c r="G447" s="147"/>
    </row>
    <row r="448" spans="1:7">
      <c r="A448" s="115"/>
      <c r="B448" s="145"/>
      <c r="C448" s="117"/>
      <c r="D448" s="115"/>
      <c r="E448" s="146"/>
      <c r="F448" s="147"/>
      <c r="G448" s="147"/>
    </row>
    <row r="449" spans="1:7">
      <c r="A449" s="115"/>
      <c r="B449" s="145"/>
      <c r="C449" s="117"/>
      <c r="D449" s="115"/>
      <c r="E449" s="146"/>
      <c r="F449" s="147"/>
      <c r="G449" s="147"/>
    </row>
    <row r="450" spans="1:7">
      <c r="A450" s="115"/>
      <c r="B450" s="145"/>
      <c r="C450" s="117"/>
      <c r="D450" s="115"/>
      <c r="E450" s="146"/>
      <c r="F450" s="147"/>
      <c r="G450" s="147"/>
    </row>
    <row r="451" spans="1:7">
      <c r="A451" s="115"/>
      <c r="B451" s="145"/>
      <c r="C451" s="117"/>
      <c r="D451" s="115"/>
      <c r="E451" s="146"/>
      <c r="F451" s="147"/>
      <c r="G451" s="147"/>
    </row>
    <row r="452" spans="1:7">
      <c r="A452" s="115"/>
      <c r="B452" s="145"/>
      <c r="C452" s="117"/>
      <c r="D452" s="115"/>
      <c r="E452" s="146"/>
      <c r="F452" s="147"/>
      <c r="G452" s="147"/>
    </row>
    <row r="453" spans="1:7">
      <c r="A453" s="115"/>
      <c r="B453" s="145"/>
      <c r="C453" s="117"/>
      <c r="D453" s="115"/>
      <c r="E453" s="146"/>
      <c r="F453" s="147"/>
      <c r="G453" s="147"/>
    </row>
    <row r="454" spans="1:7">
      <c r="A454" s="115"/>
      <c r="B454" s="145"/>
      <c r="C454" s="117"/>
      <c r="D454" s="115"/>
      <c r="E454" s="146"/>
      <c r="F454" s="147"/>
      <c r="G454" s="147"/>
    </row>
    <row r="455" spans="1:7">
      <c r="A455" s="115"/>
      <c r="B455" s="145"/>
      <c r="C455" s="117"/>
      <c r="D455" s="115"/>
      <c r="E455" s="146"/>
      <c r="F455" s="147"/>
      <c r="G455" s="147"/>
    </row>
    <row r="456" spans="1:7">
      <c r="A456" s="115"/>
      <c r="B456" s="145"/>
      <c r="C456" s="117"/>
      <c r="D456" s="115"/>
      <c r="E456" s="146"/>
      <c r="F456" s="147"/>
      <c r="G456" s="147"/>
    </row>
    <row r="457" spans="1:7">
      <c r="A457" s="115"/>
      <c r="B457" s="145"/>
      <c r="C457" s="117"/>
      <c r="D457" s="115"/>
      <c r="E457" s="146"/>
      <c r="F457" s="147"/>
      <c r="G457" s="147"/>
    </row>
    <row r="458" spans="1:7">
      <c r="A458" s="115"/>
      <c r="B458" s="145"/>
      <c r="C458" s="117"/>
      <c r="D458" s="115"/>
      <c r="E458" s="146"/>
      <c r="F458" s="147"/>
      <c r="G458" s="147"/>
    </row>
    <row r="459" spans="1:7">
      <c r="A459" s="115"/>
      <c r="B459" s="145"/>
      <c r="C459" s="117"/>
      <c r="D459" s="115"/>
      <c r="E459" s="146"/>
      <c r="F459" s="147"/>
      <c r="G459" s="147"/>
    </row>
    <row r="460" spans="1:7">
      <c r="A460" s="115"/>
      <c r="B460" s="145"/>
      <c r="C460" s="117"/>
      <c r="D460" s="115"/>
      <c r="E460" s="146"/>
      <c r="F460" s="147"/>
      <c r="G460" s="147"/>
    </row>
    <row r="461" spans="1:7">
      <c r="A461" s="115"/>
      <c r="B461" s="145"/>
      <c r="C461" s="117"/>
      <c r="D461" s="115"/>
      <c r="E461" s="146"/>
      <c r="F461" s="147"/>
      <c r="G461" s="147"/>
    </row>
    <row r="462" spans="1:7">
      <c r="A462" s="115"/>
      <c r="B462" s="145"/>
      <c r="C462" s="117"/>
      <c r="D462" s="115"/>
      <c r="E462" s="146"/>
      <c r="F462" s="147"/>
      <c r="G462" s="147"/>
    </row>
    <row r="463" spans="1:7">
      <c r="A463" s="115"/>
      <c r="B463" s="145"/>
      <c r="C463" s="117"/>
      <c r="D463" s="115"/>
      <c r="E463" s="146"/>
      <c r="F463" s="147"/>
      <c r="G463" s="147"/>
    </row>
    <row r="464" spans="1:7">
      <c r="A464" s="115"/>
      <c r="B464" s="145"/>
      <c r="C464" s="117"/>
      <c r="D464" s="115"/>
      <c r="E464" s="146"/>
      <c r="F464" s="147"/>
      <c r="G464" s="147"/>
    </row>
    <row r="465" spans="1:7">
      <c r="A465" s="115"/>
      <c r="B465" s="145"/>
      <c r="C465" s="117"/>
      <c r="D465" s="115"/>
      <c r="E465" s="146"/>
      <c r="F465" s="147"/>
      <c r="G465" s="147"/>
    </row>
    <row r="466" spans="1:7">
      <c r="A466" s="115"/>
      <c r="B466" s="145"/>
      <c r="C466" s="117"/>
      <c r="D466" s="115"/>
      <c r="E466" s="146"/>
      <c r="F466" s="147"/>
      <c r="G466" s="147"/>
    </row>
    <row r="467" spans="1:7">
      <c r="A467" s="115"/>
      <c r="B467" s="145"/>
      <c r="C467" s="117"/>
      <c r="D467" s="115"/>
      <c r="E467" s="146"/>
      <c r="F467" s="147"/>
      <c r="G467" s="147"/>
    </row>
    <row r="468" spans="1:7">
      <c r="A468" s="115"/>
      <c r="B468" s="145"/>
      <c r="C468" s="117"/>
      <c r="D468" s="115"/>
      <c r="E468" s="146"/>
      <c r="F468" s="147"/>
      <c r="G468" s="147"/>
    </row>
    <row r="469" spans="1:7">
      <c r="A469" s="115"/>
      <c r="B469" s="145"/>
      <c r="C469" s="117"/>
      <c r="D469" s="115"/>
      <c r="E469" s="146"/>
      <c r="F469" s="147"/>
      <c r="G469" s="147"/>
    </row>
    <row r="470" spans="1:7">
      <c r="A470" s="115"/>
      <c r="B470" s="145"/>
      <c r="C470" s="117"/>
      <c r="D470" s="115"/>
      <c r="E470" s="146"/>
      <c r="F470" s="147"/>
      <c r="G470" s="147"/>
    </row>
    <row r="471" spans="1:7">
      <c r="A471" s="115"/>
      <c r="B471" s="145"/>
      <c r="C471" s="117"/>
      <c r="D471" s="115"/>
      <c r="E471" s="146"/>
      <c r="F471" s="147"/>
      <c r="G471" s="147"/>
    </row>
    <row r="472" spans="1:7">
      <c r="A472" s="115"/>
      <c r="B472" s="145"/>
      <c r="C472" s="117"/>
      <c r="D472" s="115"/>
      <c r="E472" s="146"/>
      <c r="F472" s="147"/>
      <c r="G472" s="147"/>
    </row>
    <row r="473" spans="1:7">
      <c r="A473" s="115"/>
      <c r="B473" s="145"/>
      <c r="C473" s="117"/>
      <c r="D473" s="115"/>
      <c r="E473" s="146"/>
      <c r="F473" s="147"/>
      <c r="G473" s="147"/>
    </row>
    <row r="474" spans="1:7">
      <c r="A474" s="115"/>
      <c r="B474" s="145"/>
      <c r="C474" s="117"/>
      <c r="D474" s="115"/>
      <c r="E474" s="146"/>
      <c r="F474" s="147"/>
      <c r="G474" s="147"/>
    </row>
    <row r="475" spans="1:7">
      <c r="A475" s="115"/>
      <c r="B475" s="145"/>
      <c r="C475" s="117"/>
      <c r="D475" s="115"/>
      <c r="E475" s="146"/>
      <c r="F475" s="147"/>
      <c r="G475" s="147"/>
    </row>
    <row r="476" spans="1:7">
      <c r="A476" s="115"/>
      <c r="B476" s="145"/>
      <c r="C476" s="117"/>
      <c r="D476" s="115"/>
      <c r="E476" s="146"/>
      <c r="F476" s="147"/>
      <c r="G476" s="147"/>
    </row>
    <row r="477" spans="1:7">
      <c r="A477" s="115"/>
      <c r="B477" s="145"/>
      <c r="C477" s="117"/>
      <c r="D477" s="115"/>
      <c r="E477" s="146"/>
      <c r="F477" s="147"/>
      <c r="G477" s="147"/>
    </row>
    <row r="478" spans="1:7">
      <c r="A478" s="115"/>
      <c r="B478" s="145"/>
      <c r="C478" s="117"/>
      <c r="D478" s="115"/>
      <c r="E478" s="146"/>
      <c r="F478" s="147"/>
      <c r="G478" s="147"/>
    </row>
    <row r="479" spans="1:7">
      <c r="A479" s="115"/>
      <c r="B479" s="145"/>
      <c r="C479" s="117"/>
      <c r="D479" s="115"/>
      <c r="E479" s="146"/>
      <c r="F479" s="147"/>
      <c r="G479" s="147"/>
    </row>
    <row r="480" spans="1:7">
      <c r="A480" s="115"/>
      <c r="B480" s="145"/>
      <c r="C480" s="117"/>
      <c r="D480" s="115"/>
      <c r="E480" s="146"/>
      <c r="F480" s="147"/>
      <c r="G480" s="147"/>
    </row>
    <row r="481" spans="1:7">
      <c r="A481" s="115"/>
      <c r="B481" s="145"/>
      <c r="C481" s="117"/>
      <c r="D481" s="115"/>
      <c r="E481" s="146"/>
      <c r="F481" s="147"/>
      <c r="G481" s="147"/>
    </row>
    <row r="482" spans="1:7">
      <c r="A482" s="115"/>
      <c r="B482" s="145"/>
      <c r="C482" s="117"/>
      <c r="D482" s="115"/>
      <c r="E482" s="146"/>
      <c r="F482" s="147"/>
      <c r="G482" s="147"/>
    </row>
    <row r="483" spans="1:7">
      <c r="A483" s="115"/>
      <c r="B483" s="145"/>
      <c r="C483" s="117"/>
      <c r="D483" s="115"/>
      <c r="E483" s="146"/>
      <c r="F483" s="147"/>
      <c r="G483" s="147"/>
    </row>
    <row r="484" spans="1:7">
      <c r="A484" s="115"/>
      <c r="B484" s="145"/>
      <c r="C484" s="117"/>
      <c r="D484" s="115"/>
      <c r="E484" s="146"/>
      <c r="F484" s="147"/>
      <c r="G484" s="147"/>
    </row>
    <row r="485" spans="1:7">
      <c r="A485" s="115"/>
      <c r="B485" s="145"/>
      <c r="C485" s="117"/>
      <c r="D485" s="115"/>
      <c r="E485" s="146"/>
      <c r="F485" s="147"/>
      <c r="G485" s="147"/>
    </row>
    <row r="486" spans="1:7">
      <c r="A486" s="115"/>
      <c r="B486" s="145"/>
      <c r="C486" s="117"/>
      <c r="D486" s="115"/>
      <c r="E486" s="146"/>
      <c r="F486" s="147"/>
      <c r="G486" s="147"/>
    </row>
    <row r="487" spans="1:7">
      <c r="A487" s="115"/>
      <c r="B487" s="145"/>
      <c r="C487" s="117"/>
      <c r="D487" s="115"/>
      <c r="E487" s="146"/>
      <c r="F487" s="147"/>
      <c r="G487" s="147"/>
    </row>
    <row r="488" spans="1:7">
      <c r="A488" s="115"/>
      <c r="B488" s="145"/>
      <c r="C488" s="117"/>
      <c r="D488" s="115"/>
      <c r="E488" s="146"/>
      <c r="F488" s="147"/>
      <c r="G488" s="147"/>
    </row>
    <row r="489" spans="1:7">
      <c r="A489" s="115"/>
      <c r="B489" s="145"/>
      <c r="C489" s="117"/>
      <c r="D489" s="115"/>
      <c r="E489" s="146"/>
      <c r="F489" s="147"/>
      <c r="G489" s="147"/>
    </row>
    <row r="490" spans="1:7">
      <c r="A490" s="115"/>
      <c r="B490" s="145"/>
      <c r="C490" s="117"/>
      <c r="D490" s="115"/>
      <c r="E490" s="146"/>
      <c r="F490" s="147"/>
      <c r="G490" s="147"/>
    </row>
    <row r="491" spans="1:7">
      <c r="A491" s="115"/>
      <c r="B491" s="145"/>
      <c r="C491" s="117"/>
      <c r="D491" s="115"/>
      <c r="E491" s="146"/>
      <c r="F491" s="147"/>
      <c r="G491" s="147"/>
    </row>
    <row r="492" spans="1:7">
      <c r="A492" s="115"/>
      <c r="B492" s="145"/>
      <c r="C492" s="117"/>
      <c r="D492" s="115"/>
      <c r="E492" s="146"/>
      <c r="F492" s="147"/>
      <c r="G492" s="147"/>
    </row>
    <row r="493" spans="1:7">
      <c r="A493" s="115"/>
      <c r="B493" s="145"/>
      <c r="C493" s="117"/>
      <c r="D493" s="115"/>
      <c r="E493" s="146"/>
      <c r="F493" s="147"/>
      <c r="G493" s="147"/>
    </row>
    <row r="494" spans="1:7">
      <c r="A494" s="115"/>
      <c r="B494" s="145"/>
      <c r="C494" s="117"/>
      <c r="D494" s="115"/>
      <c r="E494" s="146"/>
      <c r="F494" s="147"/>
      <c r="G494" s="147"/>
    </row>
    <row r="495" spans="1:7">
      <c r="A495" s="115"/>
      <c r="B495" s="145"/>
      <c r="C495" s="117"/>
      <c r="D495" s="115"/>
      <c r="E495" s="146"/>
      <c r="F495" s="147"/>
      <c r="G495" s="147"/>
    </row>
    <row r="496" spans="1:7">
      <c r="A496" s="115"/>
      <c r="B496" s="145"/>
      <c r="C496" s="117"/>
      <c r="D496" s="115"/>
      <c r="E496" s="146"/>
      <c r="F496" s="147"/>
      <c r="G496" s="147"/>
    </row>
    <row r="497" spans="1:7">
      <c r="A497" s="115"/>
      <c r="B497" s="145"/>
      <c r="C497" s="117"/>
      <c r="D497" s="115"/>
      <c r="E497" s="146"/>
      <c r="F497" s="147"/>
      <c r="G497" s="147"/>
    </row>
    <row r="498" spans="1:7">
      <c r="A498" s="115"/>
      <c r="B498" s="145"/>
      <c r="C498" s="117"/>
      <c r="D498" s="115"/>
      <c r="E498" s="146"/>
      <c r="F498" s="147"/>
      <c r="G498" s="147"/>
    </row>
    <row r="499" spans="1:7">
      <c r="A499" s="115"/>
      <c r="B499" s="145"/>
      <c r="C499" s="117"/>
      <c r="D499" s="115"/>
      <c r="E499" s="146"/>
      <c r="F499" s="147"/>
      <c r="G499" s="147"/>
    </row>
    <row r="500" spans="1:7">
      <c r="A500" s="115"/>
      <c r="B500" s="145"/>
      <c r="C500" s="117"/>
      <c r="D500" s="115"/>
      <c r="E500" s="146"/>
      <c r="F500" s="147"/>
      <c r="G500" s="147"/>
    </row>
    <row r="501" spans="1:7">
      <c r="A501" s="115"/>
      <c r="B501" s="145"/>
      <c r="C501" s="117"/>
      <c r="D501" s="115"/>
      <c r="E501" s="146"/>
      <c r="F501" s="147"/>
      <c r="G501" s="147"/>
    </row>
    <row r="502" spans="1:7">
      <c r="A502" s="115"/>
      <c r="B502" s="145"/>
      <c r="C502" s="117"/>
      <c r="D502" s="115"/>
      <c r="E502" s="146"/>
      <c r="F502" s="147"/>
      <c r="G502" s="147"/>
    </row>
    <row r="503" spans="1:7">
      <c r="A503" s="115"/>
      <c r="B503" s="145"/>
      <c r="C503" s="117"/>
      <c r="D503" s="115"/>
      <c r="E503" s="146"/>
      <c r="F503" s="147"/>
      <c r="G503" s="147"/>
    </row>
    <row r="504" spans="1:7">
      <c r="A504" s="115"/>
      <c r="B504" s="145"/>
      <c r="C504" s="117"/>
      <c r="D504" s="115"/>
      <c r="E504" s="146"/>
      <c r="F504" s="147"/>
      <c r="G504" s="147"/>
    </row>
    <row r="505" spans="1:7">
      <c r="A505" s="115"/>
      <c r="B505" s="145"/>
      <c r="C505" s="117"/>
      <c r="D505" s="115"/>
      <c r="E505" s="146"/>
      <c r="F505" s="147"/>
      <c r="G505" s="147"/>
    </row>
    <row r="506" spans="1:7">
      <c r="A506" s="115"/>
      <c r="B506" s="145"/>
      <c r="C506" s="117"/>
      <c r="D506" s="115"/>
      <c r="E506" s="146"/>
      <c r="F506" s="147"/>
      <c r="G506" s="147"/>
    </row>
    <row r="507" spans="1:7">
      <c r="A507" s="115"/>
      <c r="B507" s="145"/>
      <c r="C507" s="117"/>
      <c r="D507" s="115"/>
      <c r="E507" s="146"/>
      <c r="F507" s="147"/>
      <c r="G507" s="147"/>
    </row>
    <row r="508" spans="1:7">
      <c r="A508" s="115"/>
      <c r="B508" s="145"/>
      <c r="C508" s="117"/>
      <c r="D508" s="115"/>
      <c r="E508" s="146"/>
      <c r="F508" s="147"/>
      <c r="G508" s="147"/>
    </row>
    <row r="509" spans="1:7">
      <c r="A509" s="115"/>
      <c r="B509" s="145"/>
      <c r="C509" s="117"/>
      <c r="D509" s="115"/>
      <c r="E509" s="146"/>
      <c r="F509" s="147"/>
      <c r="G509" s="147"/>
    </row>
    <row r="510" spans="1:7">
      <c r="A510" s="115"/>
      <c r="B510" s="145"/>
      <c r="C510" s="117"/>
      <c r="D510" s="115"/>
      <c r="E510" s="146"/>
      <c r="F510" s="147"/>
      <c r="G510" s="147"/>
    </row>
    <row r="511" spans="1:7">
      <c r="A511" s="115"/>
      <c r="B511" s="145"/>
      <c r="C511" s="117"/>
      <c r="D511" s="115"/>
      <c r="E511" s="146"/>
      <c r="F511" s="147"/>
      <c r="G511" s="147"/>
    </row>
    <row r="512" spans="1:7">
      <c r="A512" s="115"/>
      <c r="B512" s="145"/>
      <c r="C512" s="117"/>
      <c r="D512" s="115"/>
      <c r="E512" s="146"/>
      <c r="F512" s="147"/>
      <c r="G512" s="147"/>
    </row>
    <row r="513" spans="1:7">
      <c r="A513" s="115"/>
      <c r="B513" s="145"/>
      <c r="C513" s="117"/>
      <c r="D513" s="115"/>
      <c r="E513" s="146"/>
      <c r="F513" s="147"/>
      <c r="G513" s="147"/>
    </row>
    <row r="514" spans="1:7">
      <c r="A514" s="115"/>
      <c r="B514" s="145"/>
      <c r="C514" s="117"/>
      <c r="D514" s="115"/>
      <c r="E514" s="146"/>
      <c r="F514" s="147"/>
      <c r="G514" s="147"/>
    </row>
    <row r="515" spans="1:7">
      <c r="A515" s="115"/>
      <c r="B515" s="145"/>
      <c r="C515" s="117"/>
      <c r="D515" s="115"/>
      <c r="E515" s="146"/>
      <c r="F515" s="147"/>
      <c r="G515" s="147"/>
    </row>
    <row r="516" spans="1:7">
      <c r="A516" s="115"/>
      <c r="B516" s="145"/>
      <c r="C516" s="117"/>
      <c r="D516" s="115"/>
      <c r="E516" s="146"/>
      <c r="F516" s="147"/>
      <c r="G516" s="147"/>
    </row>
    <row r="517" spans="1:7">
      <c r="A517" s="115"/>
      <c r="B517" s="145"/>
      <c r="C517" s="117"/>
      <c r="D517" s="115"/>
      <c r="E517" s="146"/>
      <c r="F517" s="147"/>
      <c r="G517" s="147"/>
    </row>
    <row r="518" spans="1:7">
      <c r="A518" s="115"/>
      <c r="B518" s="145"/>
      <c r="C518" s="117"/>
      <c r="D518" s="115"/>
      <c r="E518" s="146"/>
      <c r="F518" s="147"/>
      <c r="G518" s="147"/>
    </row>
    <row r="519" spans="1:7">
      <c r="A519" s="115"/>
      <c r="B519" s="145"/>
      <c r="C519" s="117"/>
      <c r="D519" s="115"/>
      <c r="E519" s="146"/>
      <c r="F519" s="147"/>
      <c r="G519" s="147"/>
    </row>
    <row r="520" spans="1:7">
      <c r="A520" s="115"/>
      <c r="B520" s="145"/>
      <c r="C520" s="117"/>
      <c r="D520" s="115"/>
      <c r="E520" s="146"/>
      <c r="F520" s="147"/>
      <c r="G520" s="147"/>
    </row>
    <row r="521" spans="1:7">
      <c r="A521" s="115"/>
      <c r="B521" s="145"/>
      <c r="C521" s="117"/>
      <c r="D521" s="115"/>
      <c r="E521" s="146"/>
      <c r="F521" s="147"/>
      <c r="G521" s="147"/>
    </row>
    <row r="522" spans="1:7">
      <c r="A522" s="115"/>
      <c r="B522" s="145"/>
      <c r="C522" s="117"/>
      <c r="D522" s="115"/>
      <c r="E522" s="146"/>
      <c r="F522" s="147"/>
      <c r="G522" s="147"/>
    </row>
    <row r="523" spans="1:7">
      <c r="A523" s="115"/>
      <c r="B523" s="145"/>
      <c r="C523" s="117"/>
      <c r="D523" s="115"/>
      <c r="E523" s="146"/>
      <c r="F523" s="147"/>
      <c r="G523" s="147"/>
    </row>
    <row r="524" spans="1:7">
      <c r="A524" s="115"/>
      <c r="B524" s="145"/>
      <c r="C524" s="117"/>
      <c r="D524" s="115"/>
      <c r="E524" s="146"/>
      <c r="F524" s="147"/>
      <c r="G524" s="147"/>
    </row>
    <row r="525" spans="1:7">
      <c r="A525" s="115"/>
      <c r="B525" s="145"/>
      <c r="C525" s="117"/>
      <c r="D525" s="115"/>
      <c r="E525" s="146"/>
      <c r="F525" s="147"/>
      <c r="G525" s="147"/>
    </row>
    <row r="526" spans="1:7">
      <c r="A526" s="115"/>
      <c r="B526" s="145"/>
      <c r="C526" s="117"/>
      <c r="D526" s="115"/>
      <c r="E526" s="146"/>
      <c r="F526" s="147"/>
      <c r="G526" s="147"/>
    </row>
    <row r="527" spans="1:7">
      <c r="A527" s="115"/>
      <c r="B527" s="145"/>
      <c r="C527" s="117"/>
      <c r="D527" s="115"/>
      <c r="E527" s="146"/>
      <c r="F527" s="147"/>
      <c r="G527" s="147"/>
    </row>
    <row r="528" spans="1:7">
      <c r="A528" s="115"/>
      <c r="B528" s="145"/>
      <c r="C528" s="117"/>
      <c r="D528" s="115"/>
      <c r="E528" s="146"/>
      <c r="F528" s="147"/>
      <c r="G528" s="147"/>
    </row>
    <row r="529" spans="1:7">
      <c r="A529" s="115"/>
      <c r="B529" s="145"/>
      <c r="C529" s="117"/>
      <c r="D529" s="115"/>
      <c r="E529" s="146"/>
      <c r="F529" s="147"/>
      <c r="G529" s="147"/>
    </row>
    <row r="530" spans="1:7">
      <c r="A530" s="115"/>
      <c r="B530" s="145"/>
      <c r="C530" s="117"/>
      <c r="D530" s="115"/>
      <c r="E530" s="146"/>
      <c r="F530" s="147"/>
      <c r="G530" s="147"/>
    </row>
    <row r="531" spans="1:7">
      <c r="A531" s="115"/>
      <c r="B531" s="145"/>
      <c r="C531" s="117"/>
      <c r="D531" s="115"/>
      <c r="E531" s="146"/>
      <c r="F531" s="147"/>
      <c r="G531" s="147"/>
    </row>
    <row r="532" spans="1:7">
      <c r="A532" s="115"/>
      <c r="B532" s="145"/>
      <c r="C532" s="117"/>
      <c r="D532" s="115"/>
      <c r="E532" s="146"/>
      <c r="F532" s="147"/>
      <c r="G532" s="147"/>
    </row>
    <row r="533" spans="1:7">
      <c r="A533" s="115"/>
      <c r="B533" s="145"/>
      <c r="C533" s="117"/>
      <c r="D533" s="115"/>
      <c r="E533" s="146"/>
      <c r="F533" s="147"/>
      <c r="G533" s="147"/>
    </row>
    <row r="534" spans="1:7">
      <c r="A534" s="115"/>
      <c r="B534" s="145"/>
      <c r="C534" s="117"/>
      <c r="D534" s="115"/>
      <c r="E534" s="146"/>
      <c r="F534" s="147"/>
      <c r="G534" s="147"/>
    </row>
    <row r="535" spans="1:7">
      <c r="A535" s="115"/>
      <c r="B535" s="145"/>
      <c r="C535" s="117"/>
      <c r="D535" s="115"/>
      <c r="E535" s="146"/>
      <c r="F535" s="147"/>
      <c r="G535" s="147"/>
    </row>
    <row r="536" spans="1:7">
      <c r="A536" s="115"/>
      <c r="B536" s="145"/>
      <c r="C536" s="117"/>
      <c r="D536" s="115"/>
      <c r="E536" s="146"/>
      <c r="F536" s="147"/>
      <c r="G536" s="147"/>
    </row>
    <row r="537" spans="1:7">
      <c r="A537" s="115"/>
      <c r="B537" s="145"/>
      <c r="C537" s="117"/>
      <c r="D537" s="115"/>
      <c r="E537" s="146"/>
      <c r="F537" s="147"/>
      <c r="G537" s="147"/>
    </row>
    <row r="538" spans="1:7">
      <c r="A538" s="115"/>
      <c r="B538" s="145"/>
      <c r="C538" s="117"/>
      <c r="D538" s="115"/>
      <c r="E538" s="146"/>
      <c r="F538" s="147"/>
      <c r="G538" s="147"/>
    </row>
    <row r="539" spans="1:7">
      <c r="A539" s="115"/>
      <c r="B539" s="145"/>
      <c r="C539" s="117"/>
      <c r="D539" s="115"/>
      <c r="E539" s="146"/>
      <c r="F539" s="147"/>
      <c r="G539" s="147"/>
    </row>
    <row r="540" spans="1:7">
      <c r="A540" s="115"/>
      <c r="B540" s="145"/>
      <c r="C540" s="117"/>
      <c r="D540" s="115"/>
      <c r="E540" s="146"/>
      <c r="F540" s="147"/>
      <c r="G540" s="147"/>
    </row>
    <row r="541" spans="1:7">
      <c r="A541" s="115"/>
      <c r="B541" s="145"/>
      <c r="C541" s="117"/>
      <c r="D541" s="115"/>
      <c r="E541" s="146"/>
      <c r="F541" s="147"/>
      <c r="G541" s="147"/>
    </row>
    <row r="542" spans="1:7">
      <c r="A542" s="115"/>
      <c r="B542" s="145"/>
      <c r="C542" s="117"/>
      <c r="D542" s="115"/>
      <c r="E542" s="146"/>
      <c r="F542" s="147"/>
      <c r="G542" s="147"/>
    </row>
    <row r="543" spans="1:7">
      <c r="A543" s="115"/>
      <c r="B543" s="145"/>
      <c r="C543" s="117"/>
      <c r="D543" s="115"/>
      <c r="E543" s="146"/>
      <c r="F543" s="147"/>
      <c r="G543" s="147"/>
    </row>
    <row r="544" spans="1:7">
      <c r="A544" s="115"/>
      <c r="B544" s="145"/>
      <c r="C544" s="117"/>
      <c r="D544" s="115"/>
      <c r="E544" s="146"/>
      <c r="F544" s="147"/>
      <c r="G544" s="147"/>
    </row>
    <row r="545" spans="1:7">
      <c r="A545" s="115"/>
      <c r="B545" s="145"/>
      <c r="C545" s="117"/>
      <c r="D545" s="115"/>
      <c r="E545" s="146"/>
      <c r="F545" s="147"/>
      <c r="G545" s="147"/>
    </row>
    <row r="546" spans="1:7">
      <c r="A546" s="115"/>
      <c r="B546" s="145"/>
      <c r="C546" s="117"/>
      <c r="D546" s="115"/>
      <c r="E546" s="146"/>
      <c r="F546" s="147"/>
      <c r="G546" s="147"/>
    </row>
    <row r="547" spans="1:7">
      <c r="A547" s="115"/>
      <c r="B547" s="145"/>
      <c r="C547" s="117"/>
      <c r="D547" s="115"/>
      <c r="E547" s="146"/>
      <c r="F547" s="147"/>
      <c r="G547" s="147"/>
    </row>
    <row r="548" spans="1:7">
      <c r="A548" s="115"/>
      <c r="B548" s="145"/>
      <c r="C548" s="117"/>
      <c r="D548" s="115"/>
      <c r="E548" s="146"/>
      <c r="F548" s="147"/>
      <c r="G548" s="147"/>
    </row>
    <row r="549" spans="1:7">
      <c r="A549" s="115"/>
      <c r="B549" s="145"/>
      <c r="C549" s="117"/>
      <c r="D549" s="115"/>
      <c r="E549" s="146"/>
      <c r="F549" s="147"/>
      <c r="G549" s="147"/>
    </row>
    <row r="550" spans="1:7">
      <c r="A550" s="115"/>
      <c r="B550" s="145"/>
      <c r="C550" s="117"/>
      <c r="D550" s="115"/>
      <c r="E550" s="146"/>
      <c r="F550" s="147"/>
      <c r="G550" s="147"/>
    </row>
    <row r="551" spans="1:7">
      <c r="A551" s="115"/>
      <c r="B551" s="145"/>
      <c r="C551" s="117"/>
      <c r="D551" s="115"/>
      <c r="E551" s="146"/>
      <c r="F551" s="147"/>
      <c r="G551" s="147"/>
    </row>
    <row r="552" spans="1:7">
      <c r="A552" s="115"/>
      <c r="B552" s="145"/>
      <c r="C552" s="117"/>
      <c r="D552" s="115"/>
      <c r="E552" s="146"/>
      <c r="F552" s="147"/>
      <c r="G552" s="147"/>
    </row>
    <row r="553" spans="1:7">
      <c r="A553" s="115"/>
      <c r="B553" s="145"/>
      <c r="C553" s="117"/>
      <c r="D553" s="115"/>
      <c r="E553" s="146"/>
      <c r="F553" s="147"/>
      <c r="G553" s="147"/>
    </row>
    <row r="554" spans="1:7">
      <c r="A554" s="115"/>
      <c r="B554" s="145"/>
      <c r="C554" s="117"/>
      <c r="D554" s="115"/>
      <c r="E554" s="146"/>
      <c r="F554" s="147"/>
      <c r="G554" s="147"/>
    </row>
    <row r="555" spans="1:7">
      <c r="A555" s="115"/>
      <c r="B555" s="145"/>
      <c r="C555" s="117"/>
      <c r="D555" s="115"/>
      <c r="E555" s="146"/>
      <c r="F555" s="147"/>
      <c r="G555" s="147"/>
    </row>
    <row r="556" spans="1:7">
      <c r="A556" s="115"/>
      <c r="B556" s="145"/>
      <c r="C556" s="117"/>
      <c r="D556" s="115"/>
      <c r="E556" s="146"/>
      <c r="F556" s="147"/>
      <c r="G556" s="147"/>
    </row>
    <row r="557" spans="1:7">
      <c r="A557" s="115"/>
      <c r="B557" s="145"/>
      <c r="C557" s="117"/>
      <c r="D557" s="115"/>
      <c r="E557" s="146"/>
      <c r="F557" s="147"/>
      <c r="G557" s="147"/>
    </row>
    <row r="558" spans="1:7">
      <c r="A558" s="115"/>
      <c r="B558" s="145"/>
      <c r="C558" s="117"/>
      <c r="D558" s="115"/>
      <c r="E558" s="146"/>
      <c r="F558" s="147"/>
      <c r="G558" s="147"/>
    </row>
    <row r="559" spans="1:7">
      <c r="A559" s="115"/>
      <c r="B559" s="145"/>
      <c r="C559" s="117"/>
      <c r="D559" s="115"/>
      <c r="E559" s="146"/>
      <c r="F559" s="147"/>
      <c r="G559" s="147"/>
    </row>
    <row r="560" spans="1:7">
      <c r="A560" s="115"/>
      <c r="B560" s="145"/>
      <c r="C560" s="117"/>
      <c r="D560" s="115"/>
      <c r="E560" s="146"/>
      <c r="F560" s="147"/>
      <c r="G560" s="147"/>
    </row>
    <row r="561" spans="1:7">
      <c r="A561" s="115"/>
      <c r="B561" s="145"/>
      <c r="C561" s="117"/>
      <c r="D561" s="115"/>
      <c r="E561" s="146"/>
      <c r="F561" s="147"/>
      <c r="G561" s="147"/>
    </row>
    <row r="562" spans="1:7">
      <c r="A562" s="115"/>
      <c r="B562" s="145"/>
      <c r="C562" s="117"/>
      <c r="D562" s="115"/>
      <c r="E562" s="146"/>
      <c r="F562" s="147"/>
      <c r="G562" s="147"/>
    </row>
    <row r="563" spans="1:7">
      <c r="A563" s="115"/>
      <c r="B563" s="145"/>
      <c r="C563" s="117"/>
      <c r="D563" s="115"/>
      <c r="E563" s="146"/>
      <c r="F563" s="147"/>
      <c r="G563" s="147"/>
    </row>
    <row r="564" spans="1:7">
      <c r="A564" s="115"/>
      <c r="B564" s="145"/>
      <c r="C564" s="117"/>
      <c r="D564" s="115"/>
      <c r="E564" s="146"/>
      <c r="F564" s="147"/>
      <c r="G564" s="147"/>
    </row>
    <row r="565" spans="1:7">
      <c r="A565" s="115"/>
      <c r="B565" s="145"/>
      <c r="C565" s="117"/>
      <c r="D565" s="115"/>
      <c r="E565" s="146"/>
      <c r="F565" s="147"/>
      <c r="G565" s="147"/>
    </row>
    <row r="566" spans="1:7">
      <c r="A566" s="115"/>
      <c r="B566" s="145"/>
      <c r="C566" s="117"/>
      <c r="D566" s="115"/>
      <c r="E566" s="146"/>
      <c r="F566" s="147"/>
      <c r="G566" s="147"/>
    </row>
    <row r="567" spans="1:7">
      <c r="A567" s="115"/>
      <c r="B567" s="145"/>
      <c r="C567" s="117"/>
      <c r="D567" s="115"/>
      <c r="E567" s="146"/>
      <c r="F567" s="147"/>
      <c r="G567" s="147"/>
    </row>
    <row r="568" spans="1:7">
      <c r="A568" s="115"/>
      <c r="B568" s="145"/>
      <c r="C568" s="117"/>
      <c r="D568" s="115"/>
      <c r="E568" s="146"/>
      <c r="F568" s="147"/>
      <c r="G568" s="147"/>
    </row>
    <row r="569" spans="1:7">
      <c r="A569" s="115"/>
      <c r="B569" s="145"/>
      <c r="C569" s="117"/>
      <c r="D569" s="115"/>
      <c r="E569" s="146"/>
      <c r="F569" s="147"/>
      <c r="G569" s="147"/>
    </row>
    <row r="570" spans="1:7">
      <c r="A570" s="115"/>
      <c r="B570" s="145"/>
      <c r="C570" s="117"/>
      <c r="D570" s="115"/>
      <c r="E570" s="146"/>
      <c r="F570" s="147"/>
      <c r="G570" s="147"/>
    </row>
    <row r="571" spans="1:7">
      <c r="A571" s="115"/>
      <c r="B571" s="145"/>
      <c r="C571" s="117"/>
      <c r="D571" s="115"/>
      <c r="E571" s="146"/>
      <c r="F571" s="147"/>
      <c r="G571" s="147"/>
    </row>
    <row r="572" spans="1:7">
      <c r="A572" s="115"/>
      <c r="B572" s="145"/>
      <c r="C572" s="117"/>
      <c r="D572" s="115"/>
      <c r="E572" s="146"/>
      <c r="F572" s="147"/>
      <c r="G572" s="147"/>
    </row>
    <row r="573" spans="1:7">
      <c r="A573" s="115"/>
      <c r="B573" s="145"/>
      <c r="C573" s="117"/>
      <c r="D573" s="115"/>
      <c r="E573" s="146"/>
      <c r="F573" s="147"/>
      <c r="G573" s="147"/>
    </row>
    <row r="574" spans="1:7">
      <c r="A574" s="115"/>
      <c r="B574" s="145"/>
      <c r="C574" s="117"/>
      <c r="D574" s="115"/>
      <c r="E574" s="146"/>
      <c r="F574" s="147"/>
      <c r="G574" s="147"/>
    </row>
    <row r="575" spans="1:7">
      <c r="A575" s="115"/>
      <c r="B575" s="145"/>
      <c r="C575" s="117"/>
      <c r="D575" s="115"/>
      <c r="E575" s="146"/>
      <c r="F575" s="147"/>
      <c r="G575" s="147"/>
    </row>
    <row r="576" spans="1:7">
      <c r="A576" s="115"/>
      <c r="B576" s="145"/>
      <c r="C576" s="117"/>
      <c r="D576" s="115"/>
      <c r="E576" s="146"/>
      <c r="F576" s="147"/>
      <c r="G576" s="147"/>
    </row>
    <row r="577" spans="1:7">
      <c r="A577" s="115"/>
      <c r="B577" s="145"/>
      <c r="C577" s="117"/>
      <c r="D577" s="115"/>
      <c r="E577" s="146"/>
      <c r="F577" s="147"/>
      <c r="G577" s="147"/>
    </row>
    <row r="578" spans="1:7">
      <c r="A578" s="115"/>
      <c r="B578" s="145"/>
      <c r="C578" s="117"/>
      <c r="D578" s="115"/>
      <c r="E578" s="146"/>
      <c r="F578" s="147"/>
      <c r="G578" s="147"/>
    </row>
    <row r="579" spans="1:7">
      <c r="A579" s="115"/>
      <c r="B579" s="145"/>
      <c r="C579" s="117"/>
      <c r="D579" s="115"/>
      <c r="E579" s="146"/>
      <c r="F579" s="147"/>
      <c r="G579" s="147"/>
    </row>
    <row r="580" spans="1:7">
      <c r="A580" s="115"/>
      <c r="B580" s="145"/>
      <c r="C580" s="117"/>
      <c r="D580" s="115"/>
      <c r="E580" s="146"/>
      <c r="F580" s="147"/>
      <c r="G580" s="147"/>
    </row>
    <row r="581" spans="1:7">
      <c r="A581" s="115"/>
      <c r="B581" s="145"/>
      <c r="C581" s="117"/>
      <c r="D581" s="115"/>
      <c r="E581" s="146"/>
      <c r="F581" s="147"/>
      <c r="G581" s="147"/>
    </row>
    <row r="582" spans="1:7">
      <c r="A582" s="115"/>
      <c r="B582" s="145"/>
      <c r="C582" s="117"/>
      <c r="D582" s="115"/>
      <c r="E582" s="146"/>
      <c r="F582" s="147"/>
      <c r="G582" s="147"/>
    </row>
    <row r="583" spans="1:7">
      <c r="A583" s="115"/>
      <c r="B583" s="145"/>
      <c r="C583" s="117"/>
      <c r="D583" s="115"/>
      <c r="E583" s="146"/>
      <c r="F583" s="147"/>
      <c r="G583" s="147"/>
    </row>
    <row r="584" spans="1:7">
      <c r="A584" s="115"/>
      <c r="B584" s="145"/>
      <c r="C584" s="117"/>
      <c r="D584" s="115"/>
      <c r="E584" s="146"/>
      <c r="F584" s="147"/>
      <c r="G584" s="147"/>
    </row>
    <row r="585" spans="1:7">
      <c r="A585" s="115"/>
      <c r="B585" s="145"/>
      <c r="C585" s="117"/>
      <c r="D585" s="115"/>
      <c r="E585" s="146"/>
      <c r="F585" s="147"/>
      <c r="G585" s="147"/>
    </row>
    <row r="586" spans="1:7">
      <c r="A586" s="115"/>
      <c r="B586" s="145"/>
      <c r="C586" s="117"/>
      <c r="D586" s="115"/>
      <c r="E586" s="146"/>
      <c r="F586" s="147"/>
      <c r="G586" s="147"/>
    </row>
    <row r="587" spans="1:7">
      <c r="A587" s="115"/>
      <c r="B587" s="145"/>
      <c r="C587" s="117"/>
      <c r="D587" s="115"/>
      <c r="E587" s="146"/>
      <c r="F587" s="147"/>
      <c r="G587" s="147"/>
    </row>
    <row r="588" spans="1:7">
      <c r="A588" s="115"/>
      <c r="B588" s="145"/>
      <c r="C588" s="117"/>
      <c r="D588" s="115"/>
      <c r="E588" s="146"/>
      <c r="F588" s="147"/>
      <c r="G588" s="147"/>
    </row>
    <row r="589" spans="1:7">
      <c r="A589" s="115"/>
      <c r="B589" s="145"/>
      <c r="C589" s="117"/>
      <c r="D589" s="115"/>
      <c r="E589" s="146"/>
      <c r="F589" s="147"/>
      <c r="G589" s="147"/>
    </row>
    <row r="590" spans="1:7">
      <c r="A590" s="115"/>
      <c r="B590" s="145"/>
      <c r="C590" s="117"/>
      <c r="D590" s="115"/>
      <c r="E590" s="146"/>
      <c r="F590" s="147"/>
      <c r="G590" s="147"/>
    </row>
    <row r="591" spans="1:7">
      <c r="A591" s="115"/>
      <c r="B591" s="145"/>
      <c r="C591" s="117"/>
      <c r="D591" s="115"/>
      <c r="E591" s="146"/>
      <c r="F591" s="147"/>
      <c r="G591" s="147"/>
    </row>
    <row r="592" spans="1:7">
      <c r="A592" s="115"/>
      <c r="B592" s="145"/>
      <c r="C592" s="117"/>
      <c r="D592" s="115"/>
      <c r="E592" s="146"/>
      <c r="F592" s="147"/>
      <c r="G592" s="147"/>
    </row>
    <row r="593" spans="1:7">
      <c r="A593" s="115"/>
      <c r="B593" s="145"/>
      <c r="C593" s="117"/>
      <c r="D593" s="115"/>
      <c r="E593" s="146"/>
      <c r="F593" s="147"/>
      <c r="G593" s="147"/>
    </row>
    <row r="594" spans="1:7">
      <c r="A594" s="115"/>
      <c r="B594" s="145"/>
      <c r="C594" s="117"/>
      <c r="D594" s="115"/>
      <c r="E594" s="146"/>
      <c r="F594" s="147"/>
      <c r="G594" s="147"/>
    </row>
    <row r="595" spans="1:7">
      <c r="A595" s="115"/>
      <c r="B595" s="145"/>
      <c r="C595" s="117"/>
      <c r="D595" s="115"/>
      <c r="E595" s="146"/>
      <c r="F595" s="147"/>
      <c r="G595" s="147"/>
    </row>
    <row r="596" spans="1:7">
      <c r="A596" s="115"/>
      <c r="B596" s="145"/>
      <c r="C596" s="117"/>
      <c r="D596" s="115"/>
      <c r="E596" s="146"/>
      <c r="F596" s="147"/>
      <c r="G596" s="147"/>
    </row>
    <row r="597" spans="1:7">
      <c r="A597" s="115"/>
      <c r="B597" s="145"/>
      <c r="C597" s="117"/>
      <c r="D597" s="115"/>
      <c r="E597" s="146"/>
      <c r="F597" s="147"/>
      <c r="G597" s="147"/>
    </row>
    <row r="598" spans="1:7">
      <c r="A598" s="115"/>
      <c r="B598" s="145"/>
      <c r="C598" s="117"/>
      <c r="D598" s="115"/>
      <c r="E598" s="146"/>
      <c r="F598" s="147"/>
      <c r="G598" s="147"/>
    </row>
    <row r="599" spans="1:7">
      <c r="A599" s="115"/>
      <c r="B599" s="145"/>
      <c r="C599" s="117"/>
      <c r="D599" s="115"/>
      <c r="E599" s="146"/>
      <c r="F599" s="147"/>
      <c r="G599" s="147"/>
    </row>
    <row r="600" spans="1:7">
      <c r="A600" s="115"/>
      <c r="B600" s="145"/>
      <c r="C600" s="117"/>
      <c r="D600" s="115"/>
      <c r="E600" s="146"/>
      <c r="F600" s="147"/>
      <c r="G600" s="147"/>
    </row>
    <row r="601" spans="1:7">
      <c r="A601" s="115"/>
      <c r="B601" s="145"/>
      <c r="C601" s="117"/>
      <c r="D601" s="115"/>
      <c r="E601" s="146"/>
      <c r="F601" s="147"/>
      <c r="G601" s="147"/>
    </row>
    <row r="602" spans="1:7">
      <c r="A602" s="115"/>
      <c r="B602" s="145"/>
      <c r="C602" s="117"/>
      <c r="D602" s="115"/>
      <c r="E602" s="146"/>
      <c r="F602" s="147"/>
      <c r="G602" s="147"/>
    </row>
    <row r="603" spans="1:7">
      <c r="A603" s="115"/>
      <c r="B603" s="145"/>
      <c r="C603" s="117"/>
      <c r="D603" s="115"/>
      <c r="E603" s="146"/>
      <c r="F603" s="147"/>
      <c r="G603" s="147"/>
    </row>
    <row r="604" spans="1:7">
      <c r="A604" s="115"/>
      <c r="B604" s="145"/>
      <c r="C604" s="117"/>
      <c r="D604" s="115"/>
      <c r="E604" s="146"/>
      <c r="F604" s="147"/>
      <c r="G604" s="147"/>
    </row>
    <row r="605" spans="1:7">
      <c r="A605" s="115"/>
      <c r="B605" s="145"/>
      <c r="C605" s="117"/>
      <c r="D605" s="115"/>
      <c r="E605" s="146"/>
      <c r="F605" s="147"/>
      <c r="G605" s="147"/>
    </row>
    <row r="606" spans="1:7">
      <c r="A606" s="115"/>
      <c r="B606" s="145"/>
      <c r="C606" s="117"/>
      <c r="D606" s="115"/>
      <c r="E606" s="146"/>
      <c r="F606" s="147"/>
      <c r="G606" s="147"/>
    </row>
    <row r="607" spans="1:7">
      <c r="A607" s="115"/>
      <c r="B607" s="145"/>
      <c r="C607" s="117"/>
      <c r="D607" s="115"/>
      <c r="E607" s="146"/>
      <c r="F607" s="147"/>
      <c r="G607" s="147"/>
    </row>
    <row r="608" spans="1:7">
      <c r="A608" s="115"/>
      <c r="B608" s="145"/>
      <c r="C608" s="117"/>
      <c r="D608" s="115"/>
      <c r="E608" s="146"/>
      <c r="F608" s="147"/>
      <c r="G608" s="147"/>
    </row>
    <row r="609" spans="1:7">
      <c r="A609" s="115"/>
      <c r="B609" s="145"/>
      <c r="C609" s="117"/>
      <c r="D609" s="115"/>
      <c r="E609" s="146"/>
      <c r="F609" s="147"/>
      <c r="G609" s="147"/>
    </row>
    <row r="610" spans="1:7">
      <c r="A610" s="115"/>
      <c r="B610" s="145"/>
      <c r="C610" s="117"/>
      <c r="D610" s="115"/>
      <c r="E610" s="146"/>
      <c r="F610" s="147"/>
      <c r="G610" s="147"/>
    </row>
    <row r="611" spans="1:7">
      <c r="A611" s="115"/>
      <c r="B611" s="145"/>
      <c r="C611" s="117"/>
      <c r="D611" s="115"/>
      <c r="E611" s="146"/>
      <c r="F611" s="147"/>
      <c r="G611" s="147"/>
    </row>
    <row r="612" spans="1:7">
      <c r="A612" s="115"/>
      <c r="B612" s="145"/>
      <c r="C612" s="117"/>
      <c r="D612" s="115"/>
      <c r="E612" s="146"/>
      <c r="F612" s="147"/>
      <c r="G612" s="147"/>
    </row>
    <row r="613" spans="1:7">
      <c r="A613" s="115"/>
      <c r="B613" s="145"/>
      <c r="C613" s="117"/>
      <c r="D613" s="115"/>
      <c r="E613" s="146"/>
      <c r="F613" s="147"/>
      <c r="G613" s="147"/>
    </row>
    <row r="614" spans="1:7">
      <c r="A614" s="115"/>
      <c r="B614" s="145"/>
      <c r="C614" s="117"/>
      <c r="D614" s="115"/>
      <c r="E614" s="146"/>
      <c r="F614" s="147"/>
      <c r="G614" s="147"/>
    </row>
    <row r="615" spans="1:7">
      <c r="A615" s="115"/>
      <c r="B615" s="145"/>
      <c r="C615" s="117"/>
      <c r="D615" s="115"/>
      <c r="E615" s="146"/>
      <c r="F615" s="147"/>
      <c r="G615" s="147"/>
    </row>
    <row r="616" spans="1:7">
      <c r="A616" s="115"/>
      <c r="B616" s="145"/>
      <c r="C616" s="117"/>
      <c r="D616" s="115"/>
      <c r="E616" s="146"/>
      <c r="F616" s="147"/>
      <c r="G616" s="147"/>
    </row>
    <row r="617" spans="1:7">
      <c r="A617" s="115"/>
      <c r="B617" s="145"/>
      <c r="C617" s="117"/>
      <c r="D617" s="115"/>
      <c r="E617" s="146"/>
      <c r="F617" s="147"/>
      <c r="G617" s="147"/>
    </row>
    <row r="618" spans="1:7">
      <c r="A618" s="115"/>
      <c r="B618" s="145"/>
      <c r="C618" s="117"/>
      <c r="D618" s="115"/>
      <c r="E618" s="146"/>
      <c r="F618" s="147"/>
      <c r="G618" s="147"/>
    </row>
    <row r="619" spans="1:7">
      <c r="A619" s="115"/>
      <c r="B619" s="145"/>
      <c r="C619" s="117"/>
      <c r="D619" s="115"/>
      <c r="E619" s="146"/>
      <c r="F619" s="147"/>
      <c r="G619" s="147"/>
    </row>
    <row r="620" spans="1:7">
      <c r="A620" s="115"/>
      <c r="B620" s="145"/>
      <c r="C620" s="117"/>
      <c r="D620" s="115"/>
      <c r="E620" s="146"/>
      <c r="F620" s="147"/>
      <c r="G620" s="147"/>
    </row>
    <row r="621" spans="1:7">
      <c r="A621" s="115"/>
      <c r="B621" s="145"/>
      <c r="C621" s="117"/>
      <c r="D621" s="115"/>
      <c r="E621" s="146"/>
      <c r="F621" s="147"/>
      <c r="G621" s="147"/>
    </row>
    <row r="622" spans="1:7">
      <c r="A622" s="115"/>
      <c r="B622" s="145"/>
      <c r="C622" s="117"/>
      <c r="D622" s="115"/>
      <c r="E622" s="146"/>
      <c r="F622" s="147"/>
      <c r="G622" s="147"/>
    </row>
    <row r="623" spans="1:7">
      <c r="A623" s="115"/>
      <c r="B623" s="145"/>
      <c r="C623" s="117"/>
      <c r="D623" s="115"/>
      <c r="E623" s="146"/>
      <c r="F623" s="147"/>
      <c r="G623" s="147"/>
    </row>
    <row r="624" spans="1:7">
      <c r="A624" s="115"/>
      <c r="B624" s="145"/>
      <c r="C624" s="117"/>
      <c r="D624" s="115"/>
      <c r="E624" s="146"/>
      <c r="F624" s="147"/>
      <c r="G624" s="147"/>
    </row>
    <row r="625" spans="1:7">
      <c r="A625" s="115"/>
      <c r="B625" s="145"/>
      <c r="C625" s="117"/>
      <c r="D625" s="115"/>
      <c r="E625" s="146"/>
      <c r="F625" s="147"/>
      <c r="G625" s="147"/>
    </row>
    <row r="626" spans="1:7">
      <c r="A626" s="115"/>
      <c r="B626" s="145"/>
      <c r="C626" s="117"/>
      <c r="D626" s="115"/>
      <c r="E626" s="146"/>
      <c r="F626" s="147"/>
      <c r="G626" s="147"/>
    </row>
    <row r="627" spans="1:7">
      <c r="A627" s="115"/>
      <c r="B627" s="145"/>
      <c r="C627" s="117"/>
      <c r="D627" s="115"/>
      <c r="E627" s="146"/>
      <c r="F627" s="147"/>
      <c r="G627" s="147"/>
    </row>
    <row r="628" spans="1:7">
      <c r="A628" s="115"/>
      <c r="B628" s="145"/>
      <c r="C628" s="117"/>
      <c r="D628" s="115"/>
      <c r="E628" s="146"/>
      <c r="F628" s="147"/>
      <c r="G628" s="147"/>
    </row>
    <row r="629" spans="1:7">
      <c r="A629" s="115"/>
      <c r="B629" s="145"/>
      <c r="C629" s="117"/>
      <c r="D629" s="115"/>
      <c r="E629" s="146"/>
      <c r="F629" s="147"/>
      <c r="G629" s="147"/>
    </row>
    <row r="630" spans="1:7">
      <c r="A630" s="115"/>
      <c r="B630" s="145"/>
      <c r="C630" s="117"/>
      <c r="D630" s="115"/>
      <c r="E630" s="146"/>
      <c r="F630" s="147"/>
      <c r="G630" s="147"/>
    </row>
    <row r="631" spans="1:7">
      <c r="A631" s="115"/>
      <c r="B631" s="145"/>
      <c r="C631" s="117"/>
      <c r="D631" s="115"/>
      <c r="E631" s="146"/>
      <c r="F631" s="147"/>
      <c r="G631" s="147"/>
    </row>
    <row r="632" spans="1:7">
      <c r="A632" s="115"/>
      <c r="B632" s="145"/>
      <c r="C632" s="117"/>
      <c r="D632" s="115"/>
      <c r="E632" s="146"/>
      <c r="F632" s="147"/>
      <c r="G632" s="147"/>
    </row>
    <row r="633" spans="1:7">
      <c r="A633" s="115"/>
      <c r="B633" s="145"/>
      <c r="C633" s="117"/>
      <c r="D633" s="115"/>
      <c r="E633" s="146"/>
      <c r="F633" s="147"/>
      <c r="G633" s="147"/>
    </row>
    <row r="634" spans="1:7">
      <c r="A634" s="115"/>
      <c r="B634" s="145"/>
      <c r="C634" s="117"/>
      <c r="D634" s="115"/>
      <c r="E634" s="146"/>
      <c r="F634" s="147"/>
      <c r="G634" s="147"/>
    </row>
    <row r="635" spans="1:7">
      <c r="A635" s="115"/>
      <c r="B635" s="145"/>
      <c r="C635" s="117"/>
      <c r="D635" s="115"/>
      <c r="E635" s="146"/>
      <c r="F635" s="147"/>
      <c r="G635" s="147"/>
    </row>
    <row r="636" spans="1:7">
      <c r="A636" s="115"/>
      <c r="B636" s="145"/>
      <c r="C636" s="117"/>
      <c r="D636" s="115"/>
      <c r="E636" s="146"/>
      <c r="F636" s="147"/>
      <c r="G636" s="147"/>
    </row>
    <row r="637" spans="1:7">
      <c r="A637" s="115"/>
      <c r="B637" s="145"/>
      <c r="C637" s="117"/>
      <c r="D637" s="115"/>
      <c r="E637" s="146"/>
      <c r="F637" s="147"/>
      <c r="G637" s="147"/>
    </row>
    <row r="638" spans="1:7">
      <c r="A638" s="115"/>
      <c r="B638" s="145"/>
      <c r="C638" s="117"/>
      <c r="D638" s="115"/>
      <c r="E638" s="146"/>
      <c r="F638" s="147"/>
      <c r="G638" s="147"/>
    </row>
    <row r="639" spans="1:7">
      <c r="A639" s="115"/>
      <c r="B639" s="145"/>
      <c r="C639" s="117"/>
      <c r="D639" s="115"/>
      <c r="E639" s="146"/>
      <c r="F639" s="147"/>
      <c r="G639" s="147"/>
    </row>
    <row r="640" spans="1:7">
      <c r="A640" s="115"/>
      <c r="B640" s="145"/>
      <c r="C640" s="117"/>
      <c r="D640" s="115"/>
      <c r="E640" s="146"/>
      <c r="F640" s="147"/>
      <c r="G640" s="147"/>
    </row>
    <row r="641" spans="1:7">
      <c r="A641" s="115"/>
      <c r="B641" s="145"/>
      <c r="C641" s="117"/>
      <c r="D641" s="115"/>
      <c r="E641" s="146"/>
      <c r="F641" s="147"/>
      <c r="G641" s="147"/>
    </row>
    <row r="642" spans="1:7">
      <c r="A642" s="115"/>
      <c r="B642" s="145"/>
      <c r="C642" s="117"/>
      <c r="D642" s="115"/>
      <c r="E642" s="146"/>
      <c r="F642" s="147"/>
      <c r="G642" s="147"/>
    </row>
    <row r="643" spans="1:7">
      <c r="A643" s="115"/>
      <c r="B643" s="145"/>
      <c r="C643" s="117"/>
      <c r="D643" s="115"/>
      <c r="E643" s="146"/>
      <c r="F643" s="147"/>
      <c r="G643" s="147"/>
    </row>
    <row r="644" spans="1:7">
      <c r="A644" s="115"/>
      <c r="B644" s="145"/>
      <c r="C644" s="117"/>
      <c r="D644" s="115"/>
      <c r="E644" s="146"/>
      <c r="F644" s="147"/>
      <c r="G644" s="147"/>
    </row>
    <row r="645" spans="1:7">
      <c r="A645" s="115"/>
      <c r="B645" s="145"/>
      <c r="C645" s="117"/>
      <c r="D645" s="115"/>
      <c r="E645" s="146"/>
      <c r="F645" s="147"/>
      <c r="G645" s="147"/>
    </row>
    <row r="646" spans="1:7">
      <c r="A646" s="115"/>
      <c r="B646" s="145"/>
      <c r="C646" s="117"/>
      <c r="D646" s="115"/>
      <c r="E646" s="146"/>
      <c r="F646" s="147"/>
      <c r="G646" s="147"/>
    </row>
    <row r="647" spans="1:7">
      <c r="A647" s="115"/>
      <c r="B647" s="145"/>
      <c r="C647" s="117"/>
      <c r="D647" s="115"/>
      <c r="E647" s="146"/>
      <c r="F647" s="147"/>
      <c r="G647" s="147"/>
    </row>
    <row r="648" spans="1:7">
      <c r="A648" s="115"/>
      <c r="B648" s="145"/>
      <c r="C648" s="117"/>
      <c r="D648" s="115"/>
      <c r="E648" s="146"/>
      <c r="F648" s="147"/>
      <c r="G648" s="147"/>
    </row>
    <row r="649" spans="1:7">
      <c r="A649" s="115"/>
      <c r="B649" s="145"/>
      <c r="C649" s="117"/>
      <c r="D649" s="115"/>
      <c r="E649" s="146"/>
      <c r="F649" s="147"/>
      <c r="G649" s="147"/>
    </row>
    <row r="650" spans="1:7">
      <c r="A650" s="115"/>
      <c r="B650" s="145"/>
      <c r="C650" s="117"/>
      <c r="D650" s="115"/>
      <c r="E650" s="146"/>
      <c r="F650" s="147"/>
      <c r="G650" s="147"/>
    </row>
    <row r="651" spans="1:7">
      <c r="A651" s="115"/>
      <c r="B651" s="145"/>
      <c r="C651" s="117"/>
      <c r="D651" s="115"/>
      <c r="E651" s="146"/>
      <c r="F651" s="147"/>
      <c r="G651" s="147"/>
    </row>
    <row r="652" spans="1:7">
      <c r="A652" s="115"/>
      <c r="B652" s="145"/>
      <c r="C652" s="117"/>
      <c r="D652" s="115"/>
      <c r="E652" s="146"/>
      <c r="F652" s="147"/>
      <c r="G652" s="147"/>
    </row>
    <row r="653" spans="1:7">
      <c r="A653" s="115"/>
      <c r="B653" s="145"/>
      <c r="C653" s="117"/>
      <c r="D653" s="115"/>
      <c r="E653" s="146"/>
      <c r="F653" s="147"/>
      <c r="G653" s="147"/>
    </row>
    <row r="654" spans="1:7">
      <c r="A654" s="115"/>
      <c r="B654" s="145"/>
      <c r="C654" s="117"/>
      <c r="D654" s="115"/>
      <c r="E654" s="146"/>
      <c r="F654" s="147"/>
      <c r="G654" s="147"/>
    </row>
    <row r="655" spans="1:7">
      <c r="A655" s="115"/>
      <c r="B655" s="145"/>
      <c r="C655" s="117"/>
      <c r="D655" s="115"/>
      <c r="E655" s="146"/>
      <c r="F655" s="147"/>
      <c r="G655" s="147"/>
    </row>
    <row r="656" spans="1:7">
      <c r="A656" s="115"/>
      <c r="B656" s="145"/>
      <c r="C656" s="117"/>
      <c r="D656" s="115"/>
      <c r="E656" s="146"/>
      <c r="F656" s="147"/>
      <c r="G656" s="147"/>
    </row>
    <row r="657" spans="1:7">
      <c r="A657" s="115"/>
      <c r="B657" s="145"/>
      <c r="C657" s="117"/>
      <c r="D657" s="115"/>
      <c r="E657" s="146"/>
      <c r="F657" s="147"/>
      <c r="G657" s="147"/>
    </row>
    <row r="658" spans="1:7">
      <c r="A658" s="115"/>
      <c r="B658" s="145"/>
      <c r="C658" s="117"/>
      <c r="D658" s="115"/>
      <c r="E658" s="146"/>
      <c r="F658" s="147"/>
      <c r="G658" s="147"/>
    </row>
    <row r="659" spans="1:7">
      <c r="A659" s="115"/>
      <c r="B659" s="145"/>
      <c r="C659" s="117"/>
      <c r="D659" s="115"/>
      <c r="E659" s="146"/>
      <c r="F659" s="147"/>
      <c r="G659" s="147"/>
    </row>
    <row r="660" spans="1:7">
      <c r="A660" s="115"/>
      <c r="B660" s="145"/>
      <c r="C660" s="117"/>
      <c r="D660" s="115"/>
      <c r="E660" s="146"/>
      <c r="F660" s="147"/>
      <c r="G660" s="147"/>
    </row>
    <row r="661" spans="1:7">
      <c r="A661" s="115"/>
      <c r="B661" s="145"/>
      <c r="C661" s="117"/>
      <c r="D661" s="115"/>
      <c r="E661" s="146"/>
      <c r="F661" s="147"/>
      <c r="G661" s="147"/>
    </row>
    <row r="662" spans="1:7">
      <c r="A662" s="115"/>
      <c r="B662" s="145"/>
      <c r="C662" s="117"/>
      <c r="D662" s="115"/>
      <c r="E662" s="146"/>
      <c r="F662" s="147"/>
      <c r="G662" s="147"/>
    </row>
    <row r="663" spans="1:7">
      <c r="A663" s="115"/>
      <c r="B663" s="145"/>
      <c r="C663" s="117"/>
      <c r="D663" s="115"/>
      <c r="E663" s="146"/>
      <c r="F663" s="147"/>
      <c r="G663" s="147"/>
    </row>
    <row r="664" spans="1:7">
      <c r="A664" s="115"/>
      <c r="B664" s="145"/>
      <c r="C664" s="117"/>
      <c r="D664" s="115"/>
      <c r="E664" s="146"/>
      <c r="F664" s="147"/>
      <c r="G664" s="147"/>
    </row>
    <row r="665" spans="1:7">
      <c r="A665" s="115"/>
      <c r="B665" s="145"/>
      <c r="C665" s="117"/>
      <c r="D665" s="115"/>
      <c r="E665" s="146"/>
      <c r="F665" s="147"/>
      <c r="G665" s="147"/>
    </row>
    <row r="666" spans="1:7">
      <c r="A666" s="115"/>
      <c r="B666" s="145"/>
      <c r="C666" s="117"/>
      <c r="D666" s="115"/>
      <c r="E666" s="146"/>
      <c r="F666" s="147"/>
      <c r="G666" s="147"/>
    </row>
    <row r="667" spans="1:7">
      <c r="A667" s="115"/>
      <c r="B667" s="145"/>
      <c r="C667" s="117"/>
      <c r="D667" s="115"/>
      <c r="E667" s="146"/>
      <c r="F667" s="147"/>
      <c r="G667" s="147"/>
    </row>
    <row r="668" spans="1:7">
      <c r="A668" s="115"/>
      <c r="B668" s="145"/>
      <c r="C668" s="117"/>
      <c r="D668" s="115"/>
      <c r="E668" s="146"/>
      <c r="F668" s="147"/>
      <c r="G668" s="147"/>
    </row>
    <row r="669" spans="1:7">
      <c r="A669" s="115"/>
      <c r="B669" s="145"/>
      <c r="C669" s="117"/>
      <c r="D669" s="115"/>
      <c r="E669" s="146"/>
      <c r="F669" s="147"/>
      <c r="G669" s="147"/>
    </row>
    <row r="670" spans="1:7">
      <c r="A670" s="115"/>
      <c r="B670" s="145"/>
      <c r="C670" s="117"/>
      <c r="D670" s="115"/>
      <c r="E670" s="146"/>
      <c r="F670" s="147"/>
      <c r="G670" s="147"/>
    </row>
    <row r="671" spans="1:7">
      <c r="A671" s="115"/>
      <c r="B671" s="145"/>
      <c r="C671" s="117"/>
      <c r="D671" s="115"/>
      <c r="E671" s="146"/>
      <c r="F671" s="147"/>
      <c r="G671" s="147"/>
    </row>
    <row r="672" spans="1:7">
      <c r="A672" s="115"/>
      <c r="B672" s="145"/>
      <c r="C672" s="117"/>
      <c r="D672" s="115"/>
      <c r="E672" s="146"/>
      <c r="F672" s="147"/>
      <c r="G672" s="147"/>
    </row>
    <row r="673" spans="1:7">
      <c r="A673" s="115"/>
      <c r="B673" s="145"/>
      <c r="C673" s="117"/>
      <c r="D673" s="115"/>
      <c r="E673" s="146"/>
      <c r="F673" s="147"/>
      <c r="G673" s="147"/>
    </row>
    <row r="674" spans="1:7">
      <c r="A674" s="115"/>
      <c r="B674" s="145"/>
      <c r="C674" s="117"/>
      <c r="D674" s="115"/>
      <c r="E674" s="146"/>
      <c r="F674" s="147"/>
      <c r="G674" s="147"/>
    </row>
    <row r="675" spans="1:7">
      <c r="A675" s="115"/>
      <c r="B675" s="145"/>
      <c r="C675" s="117"/>
      <c r="D675" s="115"/>
      <c r="E675" s="146"/>
      <c r="F675" s="147"/>
      <c r="G675" s="147"/>
    </row>
    <row r="676" spans="1:7">
      <c r="A676" s="115"/>
      <c r="B676" s="145"/>
      <c r="C676" s="117"/>
      <c r="D676" s="115"/>
      <c r="E676" s="146"/>
      <c r="F676" s="147"/>
      <c r="G676" s="147"/>
    </row>
    <row r="677" spans="1:7">
      <c r="A677" s="115"/>
      <c r="B677" s="145"/>
      <c r="C677" s="117"/>
      <c r="D677" s="115"/>
      <c r="E677" s="146"/>
      <c r="F677" s="147"/>
      <c r="G677" s="147"/>
    </row>
    <row r="678" spans="1:7">
      <c r="A678" s="115"/>
      <c r="B678" s="145"/>
      <c r="C678" s="117"/>
      <c r="D678" s="115"/>
      <c r="E678" s="146"/>
      <c r="F678" s="147"/>
      <c r="G678" s="147"/>
    </row>
    <row r="679" spans="1:7">
      <c r="A679" s="115"/>
      <c r="B679" s="145"/>
      <c r="C679" s="117"/>
      <c r="D679" s="115"/>
      <c r="E679" s="146"/>
      <c r="F679" s="147"/>
      <c r="G679" s="147"/>
    </row>
    <row r="680" spans="1:7">
      <c r="A680" s="115"/>
      <c r="B680" s="145"/>
      <c r="C680" s="117"/>
      <c r="D680" s="115"/>
      <c r="E680" s="146"/>
      <c r="F680" s="147"/>
      <c r="G680" s="147"/>
    </row>
    <row r="681" spans="1:7">
      <c r="A681" s="115"/>
      <c r="B681" s="145"/>
      <c r="C681" s="117"/>
      <c r="D681" s="115"/>
      <c r="E681" s="146"/>
      <c r="F681" s="147"/>
      <c r="G681" s="147"/>
    </row>
    <row r="682" spans="1:7">
      <c r="A682" s="115"/>
      <c r="B682" s="145"/>
      <c r="C682" s="117"/>
      <c r="D682" s="115"/>
      <c r="E682" s="146"/>
      <c r="F682" s="147"/>
      <c r="G682" s="147"/>
    </row>
    <row r="683" spans="1:7">
      <c r="A683" s="115"/>
      <c r="B683" s="145"/>
      <c r="C683" s="117"/>
      <c r="D683" s="115"/>
      <c r="E683" s="146"/>
      <c r="F683" s="147"/>
      <c r="G683" s="147"/>
    </row>
    <row r="684" spans="1:7">
      <c r="A684" s="115"/>
      <c r="B684" s="145"/>
      <c r="C684" s="117"/>
      <c r="D684" s="115"/>
      <c r="E684" s="146"/>
      <c r="F684" s="147"/>
      <c r="G684" s="147"/>
    </row>
    <row r="685" spans="1:7">
      <c r="A685" s="115"/>
      <c r="B685" s="145"/>
      <c r="C685" s="117"/>
      <c r="D685" s="115"/>
      <c r="E685" s="146"/>
      <c r="F685" s="147"/>
      <c r="G685" s="147"/>
    </row>
    <row r="686" spans="1:7">
      <c r="A686" s="115"/>
      <c r="B686" s="145"/>
      <c r="C686" s="117"/>
      <c r="D686" s="115"/>
      <c r="E686" s="146"/>
      <c r="F686" s="147"/>
      <c r="G686" s="147"/>
    </row>
    <row r="687" spans="1:7">
      <c r="A687" s="115"/>
      <c r="B687" s="145"/>
      <c r="C687" s="117"/>
      <c r="D687" s="115"/>
      <c r="E687" s="146"/>
      <c r="F687" s="147"/>
      <c r="G687" s="147"/>
    </row>
    <row r="688" spans="1:7">
      <c r="A688" s="115"/>
      <c r="B688" s="145"/>
      <c r="C688" s="117"/>
      <c r="D688" s="115"/>
      <c r="E688" s="146"/>
      <c r="F688" s="147"/>
      <c r="G688" s="147"/>
    </row>
    <row r="689" spans="1:7">
      <c r="A689" s="115"/>
      <c r="B689" s="145"/>
      <c r="C689" s="117"/>
      <c r="D689" s="115"/>
      <c r="E689" s="146"/>
      <c r="F689" s="147"/>
      <c r="G689" s="147"/>
    </row>
    <row r="690" spans="1:7">
      <c r="A690" s="115"/>
      <c r="B690" s="145"/>
      <c r="C690" s="117"/>
      <c r="D690" s="115"/>
      <c r="E690" s="146"/>
      <c r="F690" s="147"/>
      <c r="G690" s="147"/>
    </row>
    <row r="691" spans="1:7">
      <c r="A691" s="115"/>
      <c r="B691" s="145"/>
      <c r="C691" s="117"/>
      <c r="D691" s="115"/>
      <c r="E691" s="146"/>
      <c r="F691" s="147"/>
      <c r="G691" s="147"/>
    </row>
    <row r="692" spans="1:7">
      <c r="A692" s="115"/>
      <c r="B692" s="145"/>
      <c r="C692" s="117"/>
      <c r="D692" s="115"/>
      <c r="E692" s="146"/>
      <c r="F692" s="147"/>
      <c r="G692" s="147"/>
    </row>
    <row r="693" spans="1:7">
      <c r="A693" s="115"/>
      <c r="B693" s="145"/>
      <c r="C693" s="117"/>
      <c r="D693" s="115"/>
      <c r="E693" s="146"/>
      <c r="F693" s="147"/>
      <c r="G693" s="147"/>
    </row>
    <row r="694" spans="1:7">
      <c r="A694" s="115"/>
      <c r="B694" s="145"/>
      <c r="C694" s="117"/>
      <c r="D694" s="115"/>
      <c r="E694" s="146"/>
      <c r="F694" s="147"/>
      <c r="G694" s="147"/>
    </row>
    <row r="695" spans="1:7">
      <c r="A695" s="115"/>
      <c r="B695" s="145"/>
      <c r="C695" s="117"/>
      <c r="D695" s="115"/>
      <c r="E695" s="146"/>
      <c r="F695" s="147"/>
      <c r="G695" s="147"/>
    </row>
    <row r="696" spans="1:7">
      <c r="A696" s="115"/>
      <c r="B696" s="145"/>
      <c r="C696" s="117"/>
      <c r="D696" s="115"/>
      <c r="E696" s="146"/>
      <c r="F696" s="147"/>
      <c r="G696" s="147"/>
    </row>
    <row r="697" spans="1:7">
      <c r="A697" s="115"/>
      <c r="B697" s="145"/>
      <c r="C697" s="117"/>
      <c r="D697" s="115"/>
      <c r="E697" s="146"/>
      <c r="F697" s="147"/>
      <c r="G697" s="147"/>
    </row>
    <row r="698" spans="1:7">
      <c r="A698" s="115"/>
      <c r="B698" s="145"/>
      <c r="C698" s="117"/>
      <c r="D698" s="115"/>
      <c r="E698" s="146"/>
      <c r="F698" s="147"/>
      <c r="G698" s="147"/>
    </row>
    <row r="699" spans="1:7">
      <c r="A699" s="115"/>
      <c r="B699" s="145"/>
      <c r="C699" s="117"/>
      <c r="D699" s="115"/>
      <c r="E699" s="146"/>
      <c r="F699" s="147"/>
      <c r="G699" s="147"/>
    </row>
    <row r="700" spans="1:7">
      <c r="A700" s="115"/>
      <c r="B700" s="145"/>
      <c r="C700" s="117"/>
      <c r="D700" s="115"/>
      <c r="E700" s="146"/>
      <c r="F700" s="147"/>
      <c r="G700" s="147"/>
    </row>
    <row r="701" spans="1:7">
      <c r="A701" s="115"/>
      <c r="B701" s="145"/>
      <c r="C701" s="117"/>
      <c r="D701" s="115"/>
      <c r="E701" s="146"/>
      <c r="F701" s="147"/>
      <c r="G701" s="147"/>
    </row>
    <row r="702" spans="1:7">
      <c r="A702" s="115"/>
      <c r="B702" s="145"/>
      <c r="C702" s="117"/>
      <c r="D702" s="115"/>
      <c r="E702" s="146"/>
      <c r="F702" s="147"/>
      <c r="G702" s="147"/>
    </row>
    <row r="703" spans="1:7">
      <c r="A703" s="115"/>
      <c r="B703" s="145"/>
      <c r="C703" s="117"/>
      <c r="D703" s="115"/>
      <c r="E703" s="146"/>
      <c r="F703" s="147"/>
      <c r="G703" s="147"/>
    </row>
    <row r="704" spans="1:7">
      <c r="A704" s="115"/>
      <c r="B704" s="145"/>
      <c r="C704" s="117"/>
      <c r="D704" s="115"/>
      <c r="E704" s="146"/>
      <c r="F704" s="147"/>
      <c r="G704" s="147"/>
    </row>
    <row r="705" spans="1:7">
      <c r="A705" s="115"/>
      <c r="B705" s="145"/>
      <c r="C705" s="117"/>
      <c r="D705" s="115"/>
      <c r="E705" s="146"/>
      <c r="F705" s="147"/>
      <c r="G705" s="147"/>
    </row>
    <row r="706" spans="1:7">
      <c r="A706" s="115"/>
      <c r="B706" s="145"/>
      <c r="C706" s="117"/>
      <c r="D706" s="115"/>
      <c r="E706" s="146"/>
      <c r="F706" s="147"/>
      <c r="G706" s="147"/>
    </row>
    <row r="707" spans="1:7">
      <c r="A707" s="115"/>
      <c r="B707" s="145"/>
      <c r="C707" s="117"/>
      <c r="D707" s="115"/>
      <c r="E707" s="146"/>
      <c r="F707" s="147"/>
      <c r="G707" s="147"/>
    </row>
    <row r="708" spans="1:7">
      <c r="A708" s="115"/>
      <c r="B708" s="145"/>
      <c r="C708" s="117"/>
      <c r="D708" s="115"/>
      <c r="E708" s="146"/>
      <c r="F708" s="147"/>
      <c r="G708" s="147"/>
    </row>
    <row r="709" spans="1:7">
      <c r="A709" s="115"/>
      <c r="B709" s="145"/>
      <c r="C709" s="117"/>
      <c r="D709" s="115"/>
      <c r="E709" s="146"/>
      <c r="F709" s="147"/>
      <c r="G709" s="147"/>
    </row>
    <row r="710" spans="1:7">
      <c r="A710" s="115"/>
      <c r="B710" s="145"/>
      <c r="C710" s="117"/>
      <c r="D710" s="115"/>
      <c r="E710" s="146"/>
      <c r="F710" s="147"/>
      <c r="G710" s="147"/>
    </row>
    <row r="711" spans="1:7">
      <c r="A711" s="115"/>
      <c r="B711" s="145"/>
      <c r="C711" s="117"/>
      <c r="D711" s="115"/>
      <c r="E711" s="146"/>
      <c r="F711" s="147"/>
      <c r="G711" s="147"/>
    </row>
    <row r="712" spans="1:7">
      <c r="A712" s="115"/>
      <c r="B712" s="145"/>
      <c r="C712" s="117"/>
      <c r="D712" s="115"/>
      <c r="E712" s="146"/>
      <c r="F712" s="147"/>
      <c r="G712" s="147"/>
    </row>
    <row r="713" spans="1:7">
      <c r="A713" s="115"/>
      <c r="B713" s="145"/>
      <c r="C713" s="117"/>
      <c r="D713" s="115"/>
      <c r="E713" s="146"/>
      <c r="F713" s="147"/>
      <c r="G713" s="147"/>
    </row>
    <row r="714" spans="1:7">
      <c r="A714" s="115"/>
      <c r="B714" s="145"/>
      <c r="C714" s="117"/>
      <c r="D714" s="115"/>
      <c r="E714" s="146"/>
      <c r="F714" s="147"/>
      <c r="G714" s="147"/>
    </row>
    <row r="715" spans="1:7">
      <c r="A715" s="115"/>
      <c r="B715" s="145"/>
      <c r="C715" s="117"/>
      <c r="D715" s="115"/>
      <c r="E715" s="146"/>
      <c r="F715" s="147"/>
      <c r="G715" s="147"/>
    </row>
    <row r="716" spans="1:7">
      <c r="A716" s="115"/>
      <c r="B716" s="145"/>
      <c r="C716" s="117"/>
      <c r="D716" s="115"/>
      <c r="E716" s="146"/>
      <c r="F716" s="147"/>
      <c r="G716" s="147"/>
    </row>
    <row r="717" spans="1:7">
      <c r="A717" s="115"/>
      <c r="B717" s="145"/>
      <c r="C717" s="117"/>
      <c r="D717" s="115"/>
      <c r="E717" s="146"/>
      <c r="F717" s="147"/>
      <c r="G717" s="147"/>
    </row>
    <row r="718" spans="1:7">
      <c r="A718" s="115"/>
      <c r="B718" s="145"/>
      <c r="C718" s="117"/>
      <c r="D718" s="115"/>
      <c r="E718" s="146"/>
      <c r="F718" s="147"/>
      <c r="G718" s="147"/>
    </row>
    <row r="719" spans="1:7">
      <c r="A719" s="115"/>
      <c r="B719" s="145"/>
      <c r="C719" s="117"/>
      <c r="D719" s="115"/>
      <c r="E719" s="146"/>
      <c r="F719" s="147"/>
      <c r="G719" s="147"/>
    </row>
    <row r="720" spans="1:7">
      <c r="A720" s="115"/>
      <c r="B720" s="145"/>
      <c r="C720" s="117"/>
      <c r="D720" s="115"/>
      <c r="E720" s="146"/>
      <c r="F720" s="147"/>
      <c r="G720" s="147"/>
    </row>
    <row r="721" spans="1:7">
      <c r="A721" s="115"/>
      <c r="B721" s="145"/>
      <c r="C721" s="117"/>
      <c r="D721" s="115"/>
      <c r="E721" s="146"/>
      <c r="F721" s="147"/>
      <c r="G721" s="147"/>
    </row>
    <row r="722" spans="1:7">
      <c r="A722" s="115"/>
      <c r="B722" s="145"/>
      <c r="C722" s="117"/>
      <c r="D722" s="115"/>
      <c r="E722" s="146"/>
      <c r="F722" s="147"/>
      <c r="G722" s="147"/>
    </row>
    <row r="723" spans="1:7">
      <c r="A723" s="115"/>
      <c r="B723" s="145"/>
      <c r="C723" s="117"/>
      <c r="D723" s="115"/>
      <c r="E723" s="146"/>
      <c r="F723" s="147"/>
      <c r="G723" s="147"/>
    </row>
    <row r="724" spans="1:7">
      <c r="A724" s="115"/>
      <c r="B724" s="145"/>
      <c r="C724" s="117"/>
      <c r="D724" s="115"/>
      <c r="E724" s="146"/>
      <c r="F724" s="147"/>
      <c r="G724" s="147"/>
    </row>
    <row r="725" spans="1:7">
      <c r="A725" s="115"/>
      <c r="B725" s="145"/>
      <c r="C725" s="117"/>
      <c r="D725" s="115"/>
      <c r="E725" s="146"/>
      <c r="F725" s="147"/>
      <c r="G725" s="147"/>
    </row>
    <row r="726" spans="1:7">
      <c r="A726" s="115"/>
      <c r="B726" s="145"/>
      <c r="C726" s="117"/>
      <c r="D726" s="115"/>
      <c r="E726" s="146"/>
      <c r="F726" s="147"/>
      <c r="G726" s="147"/>
    </row>
    <row r="727" spans="1:7">
      <c r="A727" s="115"/>
      <c r="B727" s="145"/>
      <c r="C727" s="117"/>
      <c r="D727" s="115"/>
      <c r="E727" s="146"/>
      <c r="F727" s="147"/>
      <c r="G727" s="147"/>
    </row>
    <row r="728" spans="1:7">
      <c r="A728" s="115"/>
      <c r="B728" s="145"/>
      <c r="C728" s="117"/>
      <c r="D728" s="115"/>
      <c r="E728" s="146"/>
      <c r="F728" s="147"/>
      <c r="G728" s="147"/>
    </row>
    <row r="729" spans="1:7">
      <c r="A729" s="115"/>
      <c r="B729" s="145"/>
      <c r="C729" s="117"/>
      <c r="D729" s="115"/>
      <c r="E729" s="146"/>
      <c r="F729" s="147"/>
      <c r="G729" s="147"/>
    </row>
    <row r="730" spans="1:7">
      <c r="A730" s="115"/>
      <c r="B730" s="145"/>
      <c r="C730" s="117"/>
      <c r="D730" s="115"/>
      <c r="E730" s="146"/>
      <c r="F730" s="147"/>
      <c r="G730" s="147"/>
    </row>
    <row r="731" spans="1:7">
      <c r="A731" s="115"/>
      <c r="B731" s="145"/>
      <c r="C731" s="117"/>
      <c r="D731" s="115"/>
      <c r="E731" s="146"/>
      <c r="F731" s="147"/>
      <c r="G731" s="147"/>
    </row>
    <row r="732" spans="1:7">
      <c r="A732" s="115"/>
      <c r="B732" s="145"/>
      <c r="C732" s="117"/>
      <c r="D732" s="115"/>
      <c r="E732" s="146"/>
      <c r="F732" s="147"/>
      <c r="G732" s="147"/>
    </row>
    <row r="733" spans="1:7">
      <c r="A733" s="115"/>
      <c r="B733" s="145"/>
      <c r="C733" s="117"/>
      <c r="D733" s="115"/>
      <c r="E733" s="146"/>
      <c r="F733" s="147"/>
      <c r="G733" s="147"/>
    </row>
    <row r="734" spans="1:7">
      <c r="A734" s="115"/>
      <c r="B734" s="145"/>
      <c r="C734" s="117"/>
      <c r="D734" s="115"/>
      <c r="E734" s="146"/>
      <c r="F734" s="147"/>
      <c r="G734" s="147"/>
    </row>
    <row r="735" spans="1:7">
      <c r="A735" s="115"/>
      <c r="B735" s="145"/>
      <c r="C735" s="117"/>
      <c r="D735" s="115"/>
      <c r="E735" s="146"/>
      <c r="F735" s="147"/>
      <c r="G735" s="147"/>
    </row>
    <row r="736" spans="1:7">
      <c r="A736" s="115"/>
      <c r="B736" s="145"/>
      <c r="C736" s="117"/>
      <c r="D736" s="115"/>
      <c r="E736" s="146"/>
      <c r="F736" s="147"/>
      <c r="G736" s="147"/>
    </row>
    <row r="737" spans="1:7">
      <c r="A737" s="115"/>
      <c r="B737" s="145"/>
      <c r="C737" s="117"/>
      <c r="D737" s="115"/>
      <c r="E737" s="146"/>
      <c r="F737" s="147"/>
      <c r="G737" s="147"/>
    </row>
    <row r="738" spans="1:7">
      <c r="A738" s="115"/>
      <c r="B738" s="145"/>
      <c r="C738" s="117"/>
      <c r="D738" s="115"/>
      <c r="E738" s="146"/>
      <c r="F738" s="147"/>
      <c r="G738" s="147"/>
    </row>
    <row r="739" spans="1:7">
      <c r="A739" s="115"/>
      <c r="B739" s="145"/>
      <c r="C739" s="117"/>
      <c r="D739" s="115"/>
      <c r="E739" s="146"/>
      <c r="F739" s="147"/>
      <c r="G739" s="147"/>
    </row>
    <row r="740" spans="1:7">
      <c r="A740" s="115"/>
      <c r="B740" s="145"/>
      <c r="C740" s="117"/>
      <c r="D740" s="115"/>
      <c r="E740" s="146"/>
      <c r="F740" s="147"/>
      <c r="G740" s="147"/>
    </row>
    <row r="741" spans="1:7">
      <c r="A741" s="115"/>
      <c r="B741" s="145"/>
      <c r="C741" s="117"/>
      <c r="D741" s="115"/>
      <c r="E741" s="146"/>
      <c r="F741" s="147"/>
      <c r="G741" s="147"/>
    </row>
    <row r="742" spans="1:7">
      <c r="A742" s="115"/>
      <c r="B742" s="145"/>
      <c r="C742" s="117"/>
      <c r="D742" s="115"/>
      <c r="E742" s="146"/>
      <c r="F742" s="147"/>
      <c r="G742" s="147"/>
    </row>
    <row r="743" spans="1:7">
      <c r="A743" s="115"/>
      <c r="B743" s="145"/>
      <c r="C743" s="117"/>
      <c r="D743" s="115"/>
      <c r="E743" s="146"/>
      <c r="F743" s="147"/>
      <c r="G743" s="147"/>
    </row>
    <row r="744" spans="1:7">
      <c r="A744" s="115"/>
      <c r="B744" s="145"/>
      <c r="C744" s="117"/>
      <c r="D744" s="115"/>
      <c r="E744" s="146"/>
      <c r="F744" s="147"/>
      <c r="G744" s="147"/>
    </row>
    <row r="745" spans="1:7">
      <c r="A745" s="115"/>
      <c r="B745" s="145"/>
      <c r="C745" s="117"/>
      <c r="D745" s="115"/>
      <c r="E745" s="146"/>
      <c r="F745" s="147"/>
      <c r="G745" s="147"/>
    </row>
    <row r="746" spans="1:7">
      <c r="A746" s="115"/>
      <c r="B746" s="145"/>
      <c r="C746" s="117"/>
      <c r="D746" s="115"/>
      <c r="E746" s="146"/>
      <c r="F746" s="147"/>
      <c r="G746" s="147"/>
    </row>
    <row r="747" spans="1:7">
      <c r="A747" s="115"/>
      <c r="B747" s="145"/>
      <c r="C747" s="117"/>
      <c r="D747" s="115"/>
      <c r="E747" s="146"/>
      <c r="F747" s="147"/>
      <c r="G747" s="147"/>
    </row>
    <row r="748" spans="1:7">
      <c r="A748" s="115"/>
      <c r="B748" s="145"/>
      <c r="C748" s="117"/>
      <c r="D748" s="115"/>
      <c r="E748" s="146"/>
      <c r="F748" s="147"/>
      <c r="G748" s="147"/>
    </row>
    <row r="749" spans="1:7">
      <c r="A749" s="115"/>
      <c r="B749" s="145"/>
      <c r="C749" s="117"/>
      <c r="D749" s="115"/>
      <c r="E749" s="146"/>
      <c r="F749" s="147"/>
      <c r="G749" s="147"/>
    </row>
    <row r="750" spans="1:7">
      <c r="A750" s="115"/>
      <c r="B750" s="145"/>
      <c r="C750" s="117"/>
      <c r="D750" s="115"/>
      <c r="E750" s="146"/>
      <c r="F750" s="147"/>
      <c r="G750" s="147"/>
    </row>
    <row r="751" spans="1:7">
      <c r="A751" s="115"/>
      <c r="B751" s="145"/>
      <c r="C751" s="117"/>
      <c r="D751" s="115"/>
      <c r="E751" s="146"/>
      <c r="F751" s="147"/>
      <c r="G751" s="147"/>
    </row>
    <row r="752" spans="1:7">
      <c r="A752" s="115"/>
      <c r="B752" s="145"/>
      <c r="C752" s="117"/>
      <c r="D752" s="115"/>
      <c r="E752" s="146"/>
      <c r="F752" s="147"/>
      <c r="G752" s="147"/>
    </row>
    <row r="753" spans="1:7">
      <c r="A753" s="115"/>
      <c r="B753" s="145"/>
      <c r="C753" s="117"/>
      <c r="D753" s="115"/>
      <c r="E753" s="146"/>
      <c r="F753" s="147"/>
      <c r="G753" s="147"/>
    </row>
    <row r="754" spans="1:7">
      <c r="A754" s="115"/>
      <c r="B754" s="145"/>
      <c r="C754" s="117"/>
      <c r="D754" s="115"/>
      <c r="E754" s="146"/>
      <c r="F754" s="147"/>
      <c r="G754" s="147"/>
    </row>
    <row r="755" spans="1:7">
      <c r="A755" s="115"/>
      <c r="B755" s="145"/>
      <c r="C755" s="117"/>
      <c r="D755" s="115"/>
      <c r="E755" s="146"/>
      <c r="F755" s="147"/>
      <c r="G755" s="147"/>
    </row>
    <row r="756" spans="1:7">
      <c r="A756" s="115"/>
      <c r="B756" s="145"/>
      <c r="C756" s="117"/>
      <c r="D756" s="115"/>
      <c r="E756" s="146"/>
      <c r="F756" s="147"/>
      <c r="G756" s="147"/>
    </row>
    <row r="757" spans="1:7">
      <c r="A757" s="115"/>
      <c r="B757" s="145"/>
      <c r="C757" s="117"/>
      <c r="D757" s="115"/>
      <c r="E757" s="146"/>
      <c r="F757" s="147"/>
      <c r="G757" s="147"/>
    </row>
    <row r="758" spans="1:7">
      <c r="A758" s="115"/>
      <c r="B758" s="145"/>
      <c r="C758" s="117"/>
      <c r="D758" s="115"/>
      <c r="E758" s="146"/>
      <c r="F758" s="147"/>
      <c r="G758" s="147"/>
    </row>
    <row r="759" spans="1:7">
      <c r="A759" s="115"/>
      <c r="B759" s="145"/>
      <c r="C759" s="117"/>
      <c r="D759" s="115"/>
      <c r="E759" s="146"/>
      <c r="F759" s="147"/>
      <c r="G759" s="147"/>
    </row>
    <row r="760" spans="1:7">
      <c r="A760" s="115"/>
      <c r="B760" s="145"/>
      <c r="C760" s="117"/>
      <c r="D760" s="115"/>
      <c r="E760" s="146"/>
      <c r="F760" s="147"/>
      <c r="G760" s="147"/>
    </row>
    <row r="761" spans="1:7">
      <c r="A761" s="115"/>
      <c r="B761" s="145"/>
      <c r="C761" s="117"/>
      <c r="D761" s="115"/>
      <c r="E761" s="146"/>
      <c r="F761" s="147"/>
      <c r="G761" s="147"/>
    </row>
    <row r="762" spans="1:7">
      <c r="A762" s="115"/>
      <c r="B762" s="145"/>
      <c r="C762" s="117"/>
      <c r="D762" s="115"/>
      <c r="E762" s="146"/>
      <c r="F762" s="147"/>
      <c r="G762" s="147"/>
    </row>
    <row r="763" spans="1:7">
      <c r="A763" s="115"/>
      <c r="B763" s="145"/>
      <c r="C763" s="117"/>
      <c r="D763" s="115"/>
      <c r="E763" s="146"/>
      <c r="F763" s="147"/>
      <c r="G763" s="147"/>
    </row>
    <row r="764" spans="1:7">
      <c r="A764" s="115"/>
      <c r="B764" s="145"/>
      <c r="C764" s="117"/>
      <c r="D764" s="115"/>
      <c r="E764" s="146"/>
      <c r="F764" s="147"/>
      <c r="G764" s="147"/>
    </row>
    <row r="765" spans="1:7">
      <c r="A765" s="115"/>
      <c r="B765" s="145"/>
      <c r="C765" s="117"/>
      <c r="D765" s="115"/>
      <c r="E765" s="146"/>
      <c r="F765" s="147"/>
      <c r="G765" s="147"/>
    </row>
    <row r="766" spans="1:7">
      <c r="A766" s="115"/>
      <c r="B766" s="145"/>
      <c r="C766" s="117"/>
      <c r="D766" s="115"/>
      <c r="E766" s="146"/>
      <c r="F766" s="147"/>
      <c r="G766" s="147"/>
    </row>
    <row r="767" spans="1:7">
      <c r="A767" s="115"/>
      <c r="B767" s="145"/>
      <c r="C767" s="117"/>
      <c r="D767" s="115"/>
      <c r="E767" s="146"/>
      <c r="F767" s="147"/>
      <c r="G767" s="147"/>
    </row>
    <row r="768" spans="1:7">
      <c r="A768" s="115"/>
      <c r="B768" s="145"/>
      <c r="C768" s="117"/>
      <c r="D768" s="115"/>
      <c r="E768" s="146"/>
      <c r="F768" s="147"/>
      <c r="G768" s="147"/>
    </row>
    <row r="769" spans="1:7">
      <c r="A769" s="115"/>
      <c r="B769" s="145"/>
      <c r="C769" s="117"/>
      <c r="D769" s="115"/>
      <c r="E769" s="146"/>
      <c r="F769" s="147"/>
      <c r="G769" s="147"/>
    </row>
    <row r="770" spans="1:7">
      <c r="A770" s="115"/>
      <c r="B770" s="145"/>
      <c r="C770" s="117"/>
      <c r="D770" s="115"/>
      <c r="E770" s="146"/>
      <c r="F770" s="147"/>
      <c r="G770" s="147"/>
    </row>
    <row r="771" spans="1:7">
      <c r="A771" s="115"/>
      <c r="B771" s="145"/>
      <c r="C771" s="117"/>
      <c r="D771" s="115"/>
      <c r="E771" s="146"/>
      <c r="F771" s="147"/>
      <c r="G771" s="147"/>
    </row>
    <row r="772" spans="1:7">
      <c r="A772" s="115"/>
      <c r="B772" s="145"/>
      <c r="C772" s="117"/>
      <c r="D772" s="115"/>
      <c r="E772" s="146"/>
      <c r="F772" s="147"/>
      <c r="G772" s="147"/>
    </row>
    <row r="773" spans="1:7">
      <c r="A773" s="115"/>
      <c r="B773" s="145"/>
      <c r="C773" s="117"/>
      <c r="D773" s="115"/>
      <c r="E773" s="146"/>
      <c r="F773" s="147"/>
      <c r="G773" s="147"/>
    </row>
    <row r="774" spans="1:7">
      <c r="A774" s="115"/>
      <c r="B774" s="145"/>
      <c r="C774" s="117"/>
      <c r="D774" s="115"/>
      <c r="E774" s="146"/>
      <c r="F774" s="147"/>
      <c r="G774" s="147"/>
    </row>
    <row r="775" spans="1:7">
      <c r="A775" s="115"/>
      <c r="B775" s="145"/>
      <c r="C775" s="117"/>
      <c r="D775" s="115"/>
      <c r="E775" s="146"/>
      <c r="F775" s="147"/>
      <c r="G775" s="147"/>
    </row>
    <row r="776" spans="1:7">
      <c r="A776" s="115"/>
      <c r="B776" s="145"/>
      <c r="C776" s="117"/>
      <c r="D776" s="115"/>
      <c r="E776" s="146"/>
      <c r="F776" s="147"/>
      <c r="G776" s="147"/>
    </row>
    <row r="777" spans="1:7">
      <c r="A777" s="115"/>
      <c r="B777" s="145"/>
      <c r="C777" s="117"/>
      <c r="D777" s="115"/>
      <c r="E777" s="146"/>
      <c r="F777" s="147"/>
      <c r="G777" s="147"/>
    </row>
    <row r="778" spans="1:7">
      <c r="A778" s="115"/>
      <c r="B778" s="145"/>
      <c r="C778" s="117"/>
      <c r="D778" s="115"/>
      <c r="E778" s="146"/>
      <c r="F778" s="147"/>
      <c r="G778" s="147"/>
    </row>
    <row r="779" spans="1:7">
      <c r="A779" s="115"/>
      <c r="B779" s="145"/>
      <c r="C779" s="117"/>
      <c r="D779" s="115"/>
      <c r="E779" s="146"/>
      <c r="F779" s="147"/>
      <c r="G779" s="147"/>
    </row>
    <row r="780" spans="1:7">
      <c r="A780" s="115"/>
      <c r="B780" s="145"/>
      <c r="C780" s="117"/>
      <c r="D780" s="115"/>
      <c r="E780" s="146"/>
      <c r="F780" s="147"/>
      <c r="G780" s="147"/>
    </row>
    <row r="781" spans="1:7">
      <c r="A781" s="115"/>
      <c r="B781" s="145"/>
      <c r="C781" s="117"/>
      <c r="D781" s="115"/>
      <c r="E781" s="146"/>
      <c r="F781" s="147"/>
      <c r="G781" s="147"/>
    </row>
    <row r="782" spans="1:7">
      <c r="A782" s="115"/>
      <c r="B782" s="145"/>
      <c r="C782" s="117"/>
      <c r="D782" s="115"/>
      <c r="E782" s="146"/>
      <c r="F782" s="147"/>
      <c r="G782" s="147"/>
    </row>
    <row r="783" spans="1:7">
      <c r="A783" s="115"/>
      <c r="B783" s="145"/>
      <c r="C783" s="117"/>
      <c r="D783" s="115"/>
      <c r="E783" s="146"/>
      <c r="F783" s="147"/>
      <c r="G783" s="147"/>
    </row>
    <row r="784" spans="1:7">
      <c r="A784" s="115"/>
      <c r="B784" s="145"/>
      <c r="C784" s="117"/>
      <c r="D784" s="115"/>
      <c r="E784" s="146"/>
      <c r="F784" s="147"/>
      <c r="G784" s="147"/>
    </row>
    <row r="785" spans="1:7">
      <c r="A785" s="115"/>
      <c r="B785" s="145"/>
      <c r="C785" s="117"/>
      <c r="D785" s="115"/>
      <c r="E785" s="146"/>
      <c r="F785" s="147"/>
      <c r="G785" s="147"/>
    </row>
    <row r="786" spans="1:7">
      <c r="A786" s="115"/>
      <c r="B786" s="145"/>
      <c r="C786" s="117"/>
      <c r="D786" s="115"/>
      <c r="E786" s="146"/>
      <c r="F786" s="147"/>
      <c r="G786" s="147"/>
    </row>
    <row r="787" spans="1:7">
      <c r="A787" s="115"/>
      <c r="B787" s="145"/>
      <c r="C787" s="117"/>
      <c r="D787" s="115"/>
      <c r="E787" s="146"/>
      <c r="F787" s="147"/>
      <c r="G787" s="147"/>
    </row>
    <row r="788" spans="1:7">
      <c r="A788" s="115"/>
      <c r="B788" s="145"/>
      <c r="C788" s="117"/>
      <c r="D788" s="115"/>
      <c r="E788" s="146"/>
      <c r="F788" s="147"/>
      <c r="G788" s="147"/>
    </row>
    <row r="789" spans="1:7">
      <c r="A789" s="115"/>
      <c r="B789" s="145"/>
      <c r="C789" s="117"/>
      <c r="D789" s="115"/>
      <c r="E789" s="146"/>
      <c r="F789" s="147"/>
      <c r="G789" s="147"/>
    </row>
    <row r="790" spans="1:7">
      <c r="A790" s="115"/>
      <c r="B790" s="145"/>
      <c r="C790" s="117"/>
      <c r="D790" s="115"/>
      <c r="E790" s="146"/>
      <c r="F790" s="147"/>
      <c r="G790" s="147"/>
    </row>
    <row r="791" spans="1:7">
      <c r="A791" s="115"/>
      <c r="B791" s="145"/>
      <c r="C791" s="117"/>
      <c r="D791" s="115"/>
      <c r="E791" s="146"/>
      <c r="F791" s="147"/>
      <c r="G791" s="147"/>
    </row>
    <row r="792" spans="1:7">
      <c r="A792" s="115"/>
      <c r="B792" s="145"/>
      <c r="C792" s="117"/>
      <c r="D792" s="115"/>
      <c r="E792" s="146"/>
      <c r="F792" s="147"/>
      <c r="G792" s="147"/>
    </row>
    <row r="793" spans="1:7">
      <c r="A793" s="115"/>
      <c r="B793" s="145"/>
      <c r="C793" s="117"/>
      <c r="D793" s="115"/>
      <c r="E793" s="146"/>
      <c r="F793" s="147"/>
      <c r="G793" s="147"/>
    </row>
    <row r="794" spans="1:7">
      <c r="A794" s="115"/>
      <c r="B794" s="145"/>
      <c r="C794" s="117"/>
      <c r="D794" s="115"/>
      <c r="E794" s="146"/>
      <c r="F794" s="147"/>
      <c r="G794" s="147"/>
    </row>
    <row r="795" spans="1:7">
      <c r="A795" s="115"/>
      <c r="B795" s="145"/>
      <c r="C795" s="117"/>
      <c r="D795" s="115"/>
      <c r="E795" s="146"/>
      <c r="F795" s="147"/>
      <c r="G795" s="147"/>
    </row>
    <row r="796" spans="1:7">
      <c r="A796" s="115"/>
      <c r="B796" s="145"/>
      <c r="C796" s="117"/>
      <c r="D796" s="115"/>
      <c r="E796" s="146"/>
      <c r="F796" s="147"/>
      <c r="G796" s="147"/>
    </row>
    <row r="797" spans="1:7">
      <c r="A797" s="115"/>
      <c r="B797" s="145"/>
      <c r="C797" s="117"/>
      <c r="D797" s="115"/>
      <c r="E797" s="146"/>
      <c r="F797" s="147"/>
      <c r="G797" s="147"/>
    </row>
    <row r="798" spans="1:7">
      <c r="A798" s="115"/>
      <c r="B798" s="145"/>
      <c r="C798" s="117"/>
      <c r="D798" s="115"/>
      <c r="E798" s="146"/>
      <c r="F798" s="147"/>
      <c r="G798" s="147"/>
    </row>
    <row r="799" spans="1:7">
      <c r="A799" s="115"/>
      <c r="B799" s="145"/>
      <c r="C799" s="117"/>
      <c r="D799" s="115"/>
      <c r="E799" s="146"/>
      <c r="F799" s="147"/>
      <c r="G799" s="147"/>
    </row>
    <row r="800" spans="1:7">
      <c r="A800" s="115"/>
      <c r="B800" s="145"/>
      <c r="C800" s="117"/>
      <c r="D800" s="115"/>
      <c r="E800" s="146"/>
      <c r="F800" s="147"/>
      <c r="G800" s="147"/>
    </row>
    <row r="801" spans="1:7">
      <c r="A801" s="115"/>
      <c r="B801" s="145"/>
      <c r="C801" s="117"/>
      <c r="D801" s="115"/>
      <c r="E801" s="146"/>
      <c r="F801" s="147"/>
      <c r="G801" s="147"/>
    </row>
    <row r="802" spans="1:7">
      <c r="A802" s="115"/>
      <c r="B802" s="145"/>
      <c r="C802" s="117"/>
      <c r="D802" s="115"/>
      <c r="E802" s="146"/>
      <c r="F802" s="147"/>
      <c r="G802" s="147"/>
    </row>
    <row r="803" spans="1:7">
      <c r="A803" s="115"/>
      <c r="B803" s="145"/>
      <c r="C803" s="117"/>
      <c r="D803" s="115"/>
      <c r="E803" s="146"/>
      <c r="F803" s="147"/>
      <c r="G803" s="147"/>
    </row>
    <row r="804" spans="1:7">
      <c r="A804" s="115"/>
      <c r="B804" s="145"/>
      <c r="C804" s="117"/>
      <c r="D804" s="115"/>
      <c r="E804" s="146"/>
      <c r="F804" s="147"/>
      <c r="G804" s="147"/>
    </row>
    <row r="805" spans="1:7">
      <c r="A805" s="115"/>
      <c r="B805" s="145"/>
      <c r="C805" s="117"/>
      <c r="D805" s="115"/>
      <c r="E805" s="146"/>
      <c r="F805" s="147"/>
      <c r="G805" s="147"/>
    </row>
    <row r="806" spans="1:7">
      <c r="A806" s="115"/>
      <c r="B806" s="145"/>
      <c r="C806" s="117"/>
      <c r="D806" s="115"/>
      <c r="E806" s="146"/>
      <c r="F806" s="147"/>
      <c r="G806" s="147"/>
    </row>
    <row r="807" spans="1:7">
      <c r="A807" s="115"/>
      <c r="B807" s="145"/>
      <c r="C807" s="117"/>
      <c r="D807" s="115"/>
      <c r="E807" s="146"/>
      <c r="F807" s="147"/>
      <c r="G807" s="147"/>
    </row>
    <row r="808" spans="1:7">
      <c r="A808" s="115"/>
      <c r="B808" s="145"/>
      <c r="C808" s="117"/>
      <c r="D808" s="115"/>
      <c r="E808" s="146"/>
      <c r="F808" s="147"/>
      <c r="G808" s="147"/>
    </row>
    <row r="809" spans="1:7">
      <c r="A809" s="115"/>
      <c r="B809" s="145"/>
      <c r="C809" s="117"/>
      <c r="D809" s="115"/>
      <c r="E809" s="146"/>
      <c r="F809" s="147"/>
      <c r="G809" s="147"/>
    </row>
    <row r="810" spans="1:7">
      <c r="A810" s="115"/>
      <c r="B810" s="145"/>
      <c r="C810" s="117"/>
      <c r="D810" s="115"/>
      <c r="E810" s="146"/>
      <c r="F810" s="147"/>
      <c r="G810" s="147"/>
    </row>
    <row r="811" spans="1:7">
      <c r="A811" s="115"/>
      <c r="B811" s="145"/>
      <c r="C811" s="117"/>
      <c r="D811" s="115"/>
      <c r="E811" s="146"/>
      <c r="F811" s="147"/>
      <c r="G811" s="147"/>
    </row>
    <row r="812" spans="1:7">
      <c r="A812" s="115"/>
      <c r="B812" s="145"/>
      <c r="C812" s="117"/>
      <c r="D812" s="115"/>
      <c r="E812" s="146"/>
      <c r="F812" s="147"/>
      <c r="G812" s="147"/>
    </row>
    <row r="813" spans="1:7">
      <c r="A813" s="115"/>
      <c r="B813" s="145"/>
      <c r="C813" s="117"/>
      <c r="D813" s="115"/>
      <c r="E813" s="146"/>
      <c r="F813" s="147"/>
      <c r="G813" s="147"/>
    </row>
    <row r="814" spans="1:7">
      <c r="A814" s="115"/>
      <c r="B814" s="145"/>
      <c r="C814" s="117"/>
      <c r="D814" s="115"/>
      <c r="E814" s="146"/>
      <c r="F814" s="147"/>
      <c r="G814" s="147"/>
    </row>
    <row r="815" spans="1:7">
      <c r="A815" s="115"/>
      <c r="B815" s="145"/>
      <c r="C815" s="117"/>
      <c r="D815" s="115"/>
      <c r="E815" s="146"/>
      <c r="F815" s="147"/>
      <c r="G815" s="147"/>
    </row>
    <row r="816" spans="1:7">
      <c r="A816" s="115"/>
      <c r="B816" s="145"/>
      <c r="C816" s="117"/>
      <c r="D816" s="115"/>
      <c r="E816" s="146"/>
      <c r="F816" s="147"/>
      <c r="G816" s="147"/>
    </row>
    <row r="817" spans="1:7">
      <c r="A817" s="115"/>
      <c r="B817" s="145"/>
      <c r="C817" s="117"/>
      <c r="D817" s="115"/>
      <c r="E817" s="146"/>
      <c r="F817" s="147"/>
      <c r="G817" s="147"/>
    </row>
    <row r="818" spans="1:7">
      <c r="A818" s="115"/>
      <c r="B818" s="145"/>
      <c r="C818" s="117"/>
      <c r="D818" s="115"/>
      <c r="E818" s="146"/>
      <c r="F818" s="147"/>
      <c r="G818" s="147"/>
    </row>
    <row r="819" spans="1:7">
      <c r="A819" s="115"/>
      <c r="B819" s="145"/>
      <c r="C819" s="117"/>
      <c r="D819" s="115"/>
      <c r="E819" s="146"/>
      <c r="F819" s="147"/>
      <c r="G819" s="147"/>
    </row>
    <row r="820" spans="1:7">
      <c r="A820" s="115"/>
      <c r="B820" s="145"/>
      <c r="C820" s="117"/>
      <c r="D820" s="115"/>
      <c r="E820" s="146"/>
      <c r="F820" s="147"/>
      <c r="G820" s="147"/>
    </row>
    <row r="821" spans="1:7">
      <c r="A821" s="115"/>
      <c r="B821" s="145"/>
      <c r="C821" s="117"/>
      <c r="D821" s="115"/>
      <c r="E821" s="146"/>
      <c r="F821" s="147"/>
      <c r="G821" s="147"/>
    </row>
    <row r="822" spans="1:7">
      <c r="A822" s="115"/>
      <c r="B822" s="145"/>
      <c r="C822" s="117"/>
      <c r="D822" s="115"/>
      <c r="E822" s="146"/>
      <c r="F822" s="147"/>
      <c r="G822" s="147"/>
    </row>
    <row r="823" spans="1:7">
      <c r="A823" s="115"/>
      <c r="B823" s="145"/>
      <c r="C823" s="117"/>
      <c r="D823" s="115"/>
      <c r="E823" s="146"/>
      <c r="F823" s="147"/>
      <c r="G823" s="147"/>
    </row>
    <row r="824" spans="1:7">
      <c r="A824" s="115"/>
      <c r="B824" s="145"/>
      <c r="C824" s="117"/>
      <c r="D824" s="115"/>
      <c r="E824" s="146"/>
      <c r="F824" s="147"/>
      <c r="G824" s="147"/>
    </row>
    <row r="825" spans="1:7">
      <c r="A825" s="115"/>
      <c r="B825" s="145"/>
      <c r="C825" s="117"/>
      <c r="D825" s="115"/>
      <c r="E825" s="146"/>
      <c r="F825" s="147"/>
      <c r="G825" s="147"/>
    </row>
    <row r="826" spans="1:7">
      <c r="A826" s="115"/>
      <c r="B826" s="145"/>
      <c r="C826" s="117"/>
      <c r="D826" s="115"/>
      <c r="E826" s="146"/>
      <c r="F826" s="147"/>
      <c r="G826" s="147"/>
    </row>
    <row r="827" spans="1:7">
      <c r="A827" s="115"/>
      <c r="B827" s="145"/>
      <c r="C827" s="117"/>
      <c r="D827" s="115"/>
      <c r="E827" s="146"/>
      <c r="F827" s="147"/>
      <c r="G827" s="147"/>
    </row>
    <row r="828" spans="1:7">
      <c r="A828" s="115"/>
      <c r="B828" s="145"/>
      <c r="C828" s="117"/>
      <c r="D828" s="115"/>
      <c r="E828" s="146"/>
      <c r="F828" s="147"/>
      <c r="G828" s="147"/>
    </row>
    <row r="829" spans="1:7">
      <c r="A829" s="115"/>
      <c r="B829" s="145"/>
      <c r="C829" s="117"/>
      <c r="D829" s="115"/>
      <c r="E829" s="146"/>
      <c r="F829" s="147"/>
      <c r="G829" s="147"/>
    </row>
    <row r="830" spans="1:7">
      <c r="A830" s="115"/>
      <c r="B830" s="145"/>
      <c r="C830" s="117"/>
      <c r="D830" s="115"/>
      <c r="E830" s="146"/>
      <c r="F830" s="147"/>
      <c r="G830" s="147"/>
    </row>
    <row r="831" spans="1:7">
      <c r="A831" s="115"/>
      <c r="B831" s="145"/>
      <c r="C831" s="117"/>
      <c r="D831" s="115"/>
      <c r="E831" s="146"/>
      <c r="F831" s="147"/>
      <c r="G831" s="147"/>
    </row>
    <row r="832" spans="1:7">
      <c r="A832" s="115"/>
      <c r="B832" s="145"/>
      <c r="C832" s="117"/>
      <c r="D832" s="115"/>
      <c r="E832" s="146"/>
      <c r="F832" s="147"/>
      <c r="G832" s="147"/>
    </row>
    <row r="833" spans="1:7">
      <c r="A833" s="115"/>
      <c r="B833" s="145"/>
      <c r="C833" s="117"/>
      <c r="D833" s="115"/>
      <c r="E833" s="146"/>
      <c r="F833" s="147"/>
      <c r="G833" s="147"/>
    </row>
    <row r="834" spans="1:7">
      <c r="A834" s="115"/>
      <c r="B834" s="145"/>
      <c r="C834" s="117"/>
      <c r="D834" s="115"/>
      <c r="E834" s="146"/>
      <c r="F834" s="147"/>
      <c r="G834" s="147"/>
    </row>
    <row r="835" spans="1:7">
      <c r="A835" s="115"/>
      <c r="B835" s="145"/>
      <c r="C835" s="117"/>
      <c r="D835" s="115"/>
      <c r="E835" s="146"/>
      <c r="F835" s="147"/>
      <c r="G835" s="147"/>
    </row>
    <row r="836" spans="1:7">
      <c r="A836" s="115"/>
      <c r="B836" s="145"/>
      <c r="C836" s="117"/>
      <c r="D836" s="115"/>
      <c r="E836" s="146"/>
      <c r="F836" s="147"/>
      <c r="G836" s="147"/>
    </row>
    <row r="837" spans="1:7">
      <c r="A837" s="115"/>
      <c r="B837" s="145"/>
      <c r="C837" s="117"/>
      <c r="D837" s="115"/>
      <c r="E837" s="146"/>
      <c r="F837" s="147"/>
      <c r="G837" s="147"/>
    </row>
    <row r="838" spans="1:7">
      <c r="A838" s="115"/>
      <c r="B838" s="145"/>
      <c r="C838" s="117"/>
      <c r="D838" s="115"/>
      <c r="E838" s="146"/>
      <c r="F838" s="147"/>
      <c r="G838" s="147"/>
    </row>
    <row r="839" spans="1:7">
      <c r="A839" s="115"/>
      <c r="B839" s="145"/>
      <c r="C839" s="117"/>
      <c r="D839" s="115"/>
      <c r="E839" s="146"/>
      <c r="F839" s="147"/>
      <c r="G839" s="147"/>
    </row>
    <row r="840" spans="1:7">
      <c r="A840" s="115"/>
      <c r="B840" s="145"/>
      <c r="C840" s="117"/>
      <c r="D840" s="115"/>
      <c r="E840" s="146"/>
      <c r="F840" s="147"/>
      <c r="G840" s="147"/>
    </row>
    <row r="841" spans="1:7">
      <c r="A841" s="115"/>
      <c r="B841" s="145"/>
      <c r="C841" s="117"/>
      <c r="D841" s="115"/>
      <c r="E841" s="146"/>
      <c r="F841" s="147"/>
      <c r="G841" s="147"/>
    </row>
    <row r="842" spans="1:7">
      <c r="A842" s="115"/>
      <c r="B842" s="145"/>
      <c r="C842" s="117"/>
      <c r="D842" s="115"/>
      <c r="E842" s="146"/>
      <c r="F842" s="147"/>
      <c r="G842" s="147"/>
    </row>
    <row r="843" spans="1:7">
      <c r="A843" s="115"/>
      <c r="B843" s="145"/>
      <c r="C843" s="117"/>
      <c r="D843" s="115"/>
      <c r="E843" s="146"/>
      <c r="F843" s="147"/>
      <c r="G843" s="147"/>
    </row>
    <row r="844" spans="1:7">
      <c r="A844" s="115"/>
      <c r="B844" s="145"/>
      <c r="C844" s="117"/>
      <c r="D844" s="115"/>
      <c r="E844" s="146"/>
      <c r="F844" s="147"/>
      <c r="G844" s="147"/>
    </row>
    <row r="845" spans="1:7">
      <c r="A845" s="115"/>
      <c r="B845" s="145"/>
      <c r="C845" s="117"/>
      <c r="D845" s="115"/>
      <c r="E845" s="146"/>
      <c r="F845" s="147"/>
      <c r="G845" s="147"/>
    </row>
    <row r="846" spans="1:7">
      <c r="A846" s="115"/>
      <c r="B846" s="145"/>
      <c r="C846" s="117"/>
      <c r="D846" s="115"/>
      <c r="E846" s="146"/>
      <c r="F846" s="147"/>
      <c r="G846" s="147"/>
    </row>
    <row r="847" spans="1:7">
      <c r="A847" s="115"/>
      <c r="B847" s="145"/>
      <c r="C847" s="117"/>
      <c r="D847" s="115"/>
      <c r="E847" s="146"/>
      <c r="F847" s="147"/>
      <c r="G847" s="147"/>
    </row>
    <row r="848" spans="1:7">
      <c r="A848" s="115"/>
      <c r="B848" s="145"/>
      <c r="C848" s="117"/>
      <c r="D848" s="115"/>
      <c r="E848" s="146"/>
      <c r="F848" s="147"/>
      <c r="G848" s="147"/>
    </row>
    <row r="849" spans="1:7">
      <c r="A849" s="115"/>
      <c r="B849" s="145"/>
      <c r="C849" s="117"/>
      <c r="D849" s="115"/>
      <c r="E849" s="146"/>
      <c r="F849" s="147"/>
      <c r="G849" s="147"/>
    </row>
    <row r="850" spans="1:7">
      <c r="A850" s="115"/>
      <c r="B850" s="145"/>
      <c r="C850" s="117"/>
      <c r="D850" s="115"/>
      <c r="E850" s="146"/>
      <c r="F850" s="147"/>
      <c r="G850" s="147"/>
    </row>
    <row r="851" spans="1:7">
      <c r="A851" s="115"/>
      <c r="B851" s="145"/>
      <c r="C851" s="117"/>
      <c r="D851" s="115"/>
      <c r="E851" s="146"/>
      <c r="F851" s="147"/>
      <c r="G851" s="147"/>
    </row>
    <row r="852" spans="1:7">
      <c r="A852" s="115"/>
      <c r="B852" s="145"/>
      <c r="C852" s="117"/>
      <c r="D852" s="115"/>
      <c r="E852" s="146"/>
      <c r="F852" s="147"/>
      <c r="G852" s="147"/>
    </row>
    <row r="853" spans="1:7">
      <c r="A853" s="115"/>
      <c r="B853" s="145"/>
      <c r="C853" s="117"/>
      <c r="D853" s="115"/>
      <c r="E853" s="146"/>
      <c r="F853" s="147"/>
      <c r="G853" s="147"/>
    </row>
    <row r="854" spans="1:7">
      <c r="A854" s="115"/>
      <c r="B854" s="145"/>
      <c r="C854" s="117"/>
      <c r="D854" s="115"/>
      <c r="E854" s="146"/>
      <c r="F854" s="147"/>
      <c r="G854" s="147"/>
    </row>
    <row r="855" spans="1:7">
      <c r="A855" s="115"/>
      <c r="B855" s="145"/>
      <c r="C855" s="117"/>
      <c r="D855" s="115"/>
      <c r="E855" s="146"/>
      <c r="F855" s="147"/>
      <c r="G855" s="147"/>
    </row>
    <row r="856" spans="1:7">
      <c r="A856" s="115"/>
      <c r="B856" s="145"/>
      <c r="C856" s="117"/>
      <c r="D856" s="115"/>
      <c r="E856" s="146"/>
      <c r="F856" s="147"/>
      <c r="G856" s="147"/>
    </row>
    <row r="857" spans="1:7">
      <c r="A857" s="115"/>
      <c r="B857" s="145"/>
      <c r="C857" s="117"/>
      <c r="D857" s="115"/>
      <c r="E857" s="146"/>
      <c r="F857" s="147"/>
      <c r="G857" s="147"/>
    </row>
    <row r="858" spans="1:7">
      <c r="A858" s="115"/>
      <c r="B858" s="145"/>
      <c r="C858" s="117"/>
      <c r="D858" s="115"/>
      <c r="E858" s="146"/>
      <c r="F858" s="147"/>
      <c r="G858" s="147"/>
    </row>
    <row r="859" spans="1:7">
      <c r="A859" s="115"/>
      <c r="B859" s="145"/>
      <c r="C859" s="117"/>
      <c r="D859" s="115"/>
      <c r="E859" s="146"/>
      <c r="F859" s="147"/>
      <c r="G859" s="147"/>
    </row>
    <row r="860" spans="1:7">
      <c r="A860" s="115"/>
      <c r="B860" s="145"/>
      <c r="C860" s="117"/>
      <c r="D860" s="115"/>
      <c r="E860" s="146"/>
      <c r="F860" s="147"/>
      <c r="G860" s="147"/>
    </row>
    <row r="861" spans="1:7">
      <c r="A861" s="115"/>
      <c r="B861" s="145"/>
      <c r="C861" s="117"/>
      <c r="D861" s="115"/>
      <c r="E861" s="146"/>
      <c r="F861" s="147"/>
      <c r="G861" s="147"/>
    </row>
    <row r="862" spans="1:7">
      <c r="A862" s="115"/>
      <c r="B862" s="145"/>
      <c r="C862" s="117"/>
      <c r="D862" s="115"/>
      <c r="E862" s="146"/>
      <c r="F862" s="147"/>
      <c r="G862" s="147"/>
    </row>
    <row r="863" spans="1:7">
      <c r="A863" s="115"/>
      <c r="B863" s="145"/>
      <c r="C863" s="117"/>
      <c r="D863" s="115"/>
      <c r="E863" s="146"/>
      <c r="F863" s="147"/>
      <c r="G863" s="147"/>
    </row>
    <row r="864" spans="1:7">
      <c r="A864" s="115"/>
      <c r="B864" s="145"/>
      <c r="C864" s="117"/>
      <c r="D864" s="115"/>
      <c r="E864" s="146"/>
      <c r="F864" s="147"/>
      <c r="G864" s="147"/>
    </row>
    <row r="865" spans="1:7">
      <c r="A865" s="115"/>
      <c r="B865" s="145"/>
      <c r="C865" s="117"/>
      <c r="D865" s="115"/>
      <c r="E865" s="146"/>
      <c r="F865" s="147"/>
      <c r="G865" s="147"/>
    </row>
    <row r="866" spans="1:7">
      <c r="A866" s="115"/>
      <c r="B866" s="145"/>
      <c r="C866" s="117"/>
      <c r="D866" s="115"/>
      <c r="E866" s="146"/>
      <c r="F866" s="147"/>
      <c r="G866" s="147"/>
    </row>
    <row r="867" spans="1:7">
      <c r="A867" s="115"/>
      <c r="B867" s="145"/>
      <c r="C867" s="117"/>
      <c r="D867" s="115"/>
      <c r="E867" s="146"/>
      <c r="F867" s="147"/>
      <c r="G867" s="147"/>
    </row>
    <row r="868" spans="1:7">
      <c r="A868" s="115"/>
      <c r="B868" s="145"/>
      <c r="C868" s="117"/>
      <c r="D868" s="115"/>
      <c r="E868" s="146"/>
      <c r="F868" s="147"/>
      <c r="G868" s="147"/>
    </row>
    <row r="869" spans="1:7">
      <c r="A869" s="115"/>
      <c r="B869" s="145"/>
      <c r="C869" s="117"/>
      <c r="D869" s="115"/>
      <c r="E869" s="146"/>
      <c r="F869" s="147"/>
      <c r="G869" s="147"/>
    </row>
    <row r="870" spans="1:7">
      <c r="A870" s="115"/>
      <c r="B870" s="145"/>
      <c r="C870" s="117"/>
      <c r="D870" s="115"/>
      <c r="E870" s="146"/>
      <c r="F870" s="147"/>
      <c r="G870" s="147"/>
    </row>
    <row r="871" spans="1:7">
      <c r="A871" s="115"/>
      <c r="B871" s="145"/>
      <c r="C871" s="117"/>
      <c r="D871" s="115"/>
      <c r="E871" s="146"/>
      <c r="F871" s="147"/>
      <c r="G871" s="147"/>
    </row>
    <row r="872" spans="1:7">
      <c r="A872" s="115"/>
      <c r="B872" s="145"/>
      <c r="C872" s="117"/>
      <c r="D872" s="115"/>
      <c r="E872" s="146"/>
      <c r="F872" s="147"/>
      <c r="G872" s="147"/>
    </row>
    <row r="873" spans="1:7">
      <c r="A873" s="115"/>
      <c r="B873" s="145"/>
      <c r="C873" s="117"/>
      <c r="D873" s="115"/>
      <c r="E873" s="146"/>
      <c r="F873" s="147"/>
      <c r="G873" s="147"/>
    </row>
    <row r="874" spans="1:7">
      <c r="A874" s="115"/>
      <c r="B874" s="145"/>
      <c r="C874" s="117"/>
      <c r="D874" s="115"/>
      <c r="E874" s="146"/>
      <c r="F874" s="147"/>
      <c r="G874" s="147"/>
    </row>
    <row r="875" spans="1:7">
      <c r="A875" s="115"/>
      <c r="B875" s="145"/>
      <c r="C875" s="117"/>
      <c r="D875" s="115"/>
      <c r="E875" s="146"/>
      <c r="F875" s="147"/>
      <c r="G875" s="147"/>
    </row>
    <row r="876" spans="1:7">
      <c r="A876" s="115"/>
      <c r="B876" s="145"/>
      <c r="C876" s="117"/>
      <c r="D876" s="115"/>
      <c r="E876" s="146"/>
      <c r="F876" s="147"/>
      <c r="G876" s="147"/>
    </row>
    <row r="877" spans="1:7">
      <c r="A877" s="115"/>
      <c r="B877" s="145"/>
      <c r="C877" s="117"/>
      <c r="D877" s="115"/>
      <c r="E877" s="146"/>
      <c r="F877" s="147"/>
      <c r="G877" s="147"/>
    </row>
    <row r="878" spans="1:7">
      <c r="A878" s="115"/>
      <c r="B878" s="145"/>
      <c r="C878" s="117"/>
      <c r="D878" s="115"/>
      <c r="E878" s="146"/>
      <c r="F878" s="147"/>
      <c r="G878" s="147"/>
    </row>
    <row r="879" spans="1:7">
      <c r="A879" s="115"/>
      <c r="B879" s="145"/>
      <c r="C879" s="117"/>
      <c r="D879" s="115"/>
      <c r="E879" s="146"/>
      <c r="F879" s="147"/>
      <c r="G879" s="147"/>
    </row>
    <row r="880" spans="1:7">
      <c r="A880" s="115"/>
      <c r="B880" s="145"/>
      <c r="C880" s="117"/>
      <c r="D880" s="115"/>
      <c r="E880" s="146"/>
      <c r="F880" s="147"/>
      <c r="G880" s="147"/>
    </row>
    <row r="881" spans="1:7">
      <c r="A881" s="115"/>
      <c r="B881" s="145"/>
      <c r="C881" s="117"/>
      <c r="D881" s="115"/>
      <c r="E881" s="146"/>
      <c r="F881" s="147"/>
      <c r="G881" s="147"/>
    </row>
    <row r="882" spans="1:7">
      <c r="A882" s="115"/>
      <c r="B882" s="145"/>
      <c r="C882" s="117"/>
      <c r="D882" s="115"/>
      <c r="E882" s="146"/>
      <c r="F882" s="147"/>
      <c r="G882" s="147"/>
    </row>
    <row r="883" spans="1:7">
      <c r="A883" s="115"/>
      <c r="B883" s="145"/>
      <c r="C883" s="117"/>
      <c r="D883" s="115"/>
      <c r="E883" s="146"/>
      <c r="F883" s="147"/>
      <c r="G883" s="147"/>
    </row>
    <row r="884" spans="1:7">
      <c r="A884" s="115"/>
      <c r="B884" s="145"/>
      <c r="C884" s="117"/>
      <c r="D884" s="115"/>
      <c r="E884" s="146"/>
      <c r="F884" s="147"/>
      <c r="G884" s="147"/>
    </row>
    <row r="885" spans="1:7">
      <c r="A885" s="115"/>
      <c r="B885" s="145"/>
      <c r="C885" s="117"/>
      <c r="D885" s="115"/>
      <c r="E885" s="146"/>
      <c r="F885" s="147"/>
      <c r="G885" s="147"/>
    </row>
    <row r="886" spans="1:7">
      <c r="A886" s="115"/>
      <c r="B886" s="145"/>
      <c r="C886" s="117"/>
      <c r="D886" s="115"/>
      <c r="E886" s="146"/>
      <c r="F886" s="147"/>
      <c r="G886" s="147"/>
    </row>
    <row r="887" spans="1:7">
      <c r="A887" s="115"/>
      <c r="B887" s="145"/>
      <c r="C887" s="117"/>
      <c r="D887" s="115"/>
      <c r="E887" s="146"/>
      <c r="F887" s="147"/>
      <c r="G887" s="147"/>
    </row>
    <row r="888" spans="1:7">
      <c r="A888" s="115"/>
      <c r="B888" s="145"/>
      <c r="C888" s="117"/>
      <c r="D888" s="115"/>
      <c r="E888" s="146"/>
      <c r="F888" s="147"/>
      <c r="G888" s="147"/>
    </row>
    <row r="889" spans="1:7">
      <c r="A889" s="115"/>
      <c r="B889" s="145"/>
      <c r="C889" s="117"/>
      <c r="D889" s="115"/>
      <c r="E889" s="146"/>
      <c r="F889" s="147"/>
      <c r="G889" s="147"/>
    </row>
    <row r="890" spans="1:7">
      <c r="A890" s="115"/>
      <c r="B890" s="145"/>
      <c r="C890" s="117"/>
      <c r="D890" s="115"/>
      <c r="E890" s="146"/>
      <c r="F890" s="147"/>
      <c r="G890" s="147"/>
    </row>
    <row r="891" spans="1:7">
      <c r="A891" s="115"/>
      <c r="B891" s="145"/>
      <c r="C891" s="117"/>
      <c r="D891" s="115"/>
      <c r="E891" s="146"/>
      <c r="F891" s="147"/>
      <c r="G891" s="147"/>
    </row>
    <row r="892" spans="1:7">
      <c r="A892" s="115"/>
      <c r="B892" s="145"/>
      <c r="C892" s="117"/>
      <c r="D892" s="115"/>
      <c r="E892" s="146"/>
      <c r="F892" s="147"/>
      <c r="G892" s="147"/>
    </row>
    <row r="893" spans="1:7">
      <c r="A893" s="115"/>
      <c r="B893" s="145"/>
      <c r="C893" s="117"/>
      <c r="D893" s="115"/>
      <c r="E893" s="146"/>
      <c r="F893" s="147"/>
      <c r="G893" s="147"/>
    </row>
    <row r="894" spans="1:7">
      <c r="A894" s="115"/>
      <c r="B894" s="145"/>
      <c r="C894" s="117"/>
      <c r="D894" s="115"/>
      <c r="E894" s="146"/>
      <c r="F894" s="147"/>
      <c r="G894" s="147"/>
    </row>
    <row r="895" spans="1:7">
      <c r="A895" s="115"/>
      <c r="B895" s="145"/>
      <c r="C895" s="117"/>
      <c r="D895" s="115"/>
      <c r="E895" s="146"/>
      <c r="F895" s="147"/>
      <c r="G895" s="147"/>
    </row>
    <row r="896" spans="1:7">
      <c r="A896" s="115"/>
      <c r="B896" s="145"/>
      <c r="C896" s="117"/>
      <c r="D896" s="115"/>
      <c r="E896" s="146"/>
      <c r="F896" s="147"/>
      <c r="G896" s="147"/>
    </row>
    <row r="897" spans="1:7">
      <c r="A897" s="115"/>
      <c r="B897" s="145"/>
      <c r="C897" s="117"/>
      <c r="D897" s="115"/>
      <c r="E897" s="146"/>
      <c r="F897" s="147"/>
      <c r="G897" s="147"/>
    </row>
    <row r="898" spans="1:7">
      <c r="A898" s="115"/>
      <c r="B898" s="145"/>
      <c r="C898" s="117"/>
      <c r="D898" s="115"/>
      <c r="E898" s="146"/>
      <c r="F898" s="147"/>
      <c r="G898" s="147"/>
    </row>
    <row r="899" spans="1:7">
      <c r="A899" s="115"/>
      <c r="B899" s="145"/>
      <c r="C899" s="117"/>
      <c r="D899" s="115"/>
      <c r="E899" s="146"/>
      <c r="F899" s="147"/>
      <c r="G899" s="147"/>
    </row>
    <row r="900" spans="1:7">
      <c r="A900" s="115"/>
      <c r="B900" s="145"/>
      <c r="C900" s="117"/>
      <c r="D900" s="115"/>
      <c r="E900" s="146"/>
      <c r="F900" s="147"/>
      <c r="G900" s="147"/>
    </row>
    <row r="901" spans="1:7">
      <c r="A901" s="115"/>
      <c r="B901" s="145"/>
      <c r="C901" s="117"/>
      <c r="D901" s="115"/>
      <c r="E901" s="146"/>
      <c r="F901" s="147"/>
      <c r="G901" s="147"/>
    </row>
    <row r="902" spans="1:7">
      <c r="A902" s="115"/>
      <c r="B902" s="145"/>
      <c r="C902" s="117"/>
      <c r="D902" s="115"/>
      <c r="E902" s="146"/>
      <c r="F902" s="147"/>
      <c r="G902" s="147"/>
    </row>
    <row r="903" spans="1:7">
      <c r="A903" s="115"/>
      <c r="B903" s="145"/>
      <c r="C903" s="117"/>
      <c r="D903" s="115"/>
      <c r="E903" s="146"/>
      <c r="F903" s="147"/>
      <c r="G903" s="147"/>
    </row>
    <row r="904" spans="1:7">
      <c r="A904" s="115"/>
      <c r="B904" s="145"/>
      <c r="C904" s="117"/>
      <c r="D904" s="115"/>
      <c r="E904" s="146"/>
      <c r="F904" s="147"/>
      <c r="G904" s="147"/>
    </row>
    <row r="905" spans="1:7">
      <c r="A905" s="115"/>
      <c r="B905" s="145"/>
      <c r="C905" s="117"/>
      <c r="D905" s="115"/>
      <c r="E905" s="146"/>
      <c r="F905" s="147"/>
      <c r="G905" s="147"/>
    </row>
    <row r="906" spans="1:7">
      <c r="A906" s="115"/>
      <c r="B906" s="145"/>
      <c r="C906" s="117"/>
      <c r="D906" s="115"/>
      <c r="E906" s="146"/>
      <c r="F906" s="147"/>
      <c r="G906" s="147"/>
    </row>
    <row r="907" spans="1:7">
      <c r="A907" s="115"/>
      <c r="B907" s="145"/>
      <c r="C907" s="117"/>
      <c r="D907" s="115"/>
      <c r="E907" s="146"/>
      <c r="F907" s="147"/>
      <c r="G907" s="147"/>
    </row>
    <row r="908" spans="1:7">
      <c r="A908" s="115"/>
      <c r="B908" s="145"/>
      <c r="C908" s="117"/>
      <c r="D908" s="115"/>
      <c r="E908" s="146"/>
      <c r="F908" s="147"/>
      <c r="G908" s="147"/>
    </row>
    <row r="909" spans="1:7">
      <c r="A909" s="115"/>
      <c r="B909" s="145"/>
      <c r="C909" s="117"/>
      <c r="D909" s="115"/>
      <c r="E909" s="146"/>
      <c r="F909" s="147"/>
      <c r="G909" s="147"/>
    </row>
    <row r="910" spans="1:7">
      <c r="A910" s="115"/>
      <c r="B910" s="145"/>
      <c r="C910" s="117"/>
      <c r="D910" s="115"/>
      <c r="E910" s="146"/>
      <c r="F910" s="147"/>
      <c r="G910" s="147"/>
    </row>
    <row r="911" spans="1:7">
      <c r="A911" s="115"/>
      <c r="B911" s="145"/>
      <c r="C911" s="117"/>
      <c r="D911" s="115"/>
      <c r="E911" s="146"/>
      <c r="F911" s="147"/>
      <c r="G911" s="147"/>
    </row>
    <row r="912" spans="1:7">
      <c r="A912" s="115"/>
      <c r="B912" s="145"/>
      <c r="C912" s="117"/>
      <c r="D912" s="115"/>
      <c r="E912" s="146"/>
      <c r="F912" s="147"/>
      <c r="G912" s="147"/>
    </row>
    <row r="913" spans="1:7">
      <c r="A913" s="115"/>
      <c r="B913" s="145"/>
      <c r="C913" s="117"/>
      <c r="D913" s="115"/>
      <c r="E913" s="146"/>
      <c r="F913" s="147"/>
      <c r="G913" s="147"/>
    </row>
    <row r="914" spans="1:7">
      <c r="A914" s="115"/>
      <c r="B914" s="145"/>
      <c r="C914" s="117"/>
      <c r="D914" s="115"/>
      <c r="E914" s="146"/>
      <c r="F914" s="147"/>
      <c r="G914" s="147"/>
    </row>
    <row r="915" spans="1:7">
      <c r="A915" s="115"/>
      <c r="B915" s="145"/>
      <c r="C915" s="117"/>
      <c r="D915" s="115"/>
      <c r="E915" s="146"/>
      <c r="F915" s="147"/>
      <c r="G915" s="147"/>
    </row>
    <row r="916" spans="1:7">
      <c r="A916" s="115"/>
      <c r="B916" s="145"/>
      <c r="C916" s="117"/>
      <c r="D916" s="115"/>
      <c r="E916" s="146"/>
      <c r="F916" s="147"/>
      <c r="G916" s="147"/>
    </row>
    <row r="917" spans="1:7">
      <c r="A917" s="115"/>
      <c r="B917" s="145"/>
      <c r="C917" s="117"/>
      <c r="D917" s="115"/>
      <c r="E917" s="146"/>
      <c r="F917" s="147"/>
      <c r="G917" s="147"/>
    </row>
    <row r="918" spans="1:7">
      <c r="A918" s="115"/>
      <c r="B918" s="145"/>
      <c r="C918" s="117"/>
      <c r="D918" s="115"/>
      <c r="E918" s="146"/>
      <c r="F918" s="147"/>
      <c r="G918" s="147"/>
    </row>
    <row r="919" spans="1:7">
      <c r="A919" s="115"/>
      <c r="B919" s="145"/>
      <c r="C919" s="117"/>
      <c r="D919" s="115"/>
      <c r="E919" s="146"/>
      <c r="F919" s="147"/>
      <c r="G919" s="147"/>
    </row>
    <row r="920" spans="1:7">
      <c r="A920" s="115"/>
      <c r="B920" s="145"/>
      <c r="C920" s="117"/>
      <c r="D920" s="115"/>
      <c r="E920" s="146"/>
      <c r="F920" s="147"/>
      <c r="G920" s="147"/>
    </row>
    <row r="921" spans="1:7">
      <c r="A921" s="115"/>
      <c r="B921" s="145"/>
      <c r="C921" s="117"/>
      <c r="D921" s="115"/>
      <c r="E921" s="146"/>
      <c r="F921" s="147"/>
      <c r="G921" s="147"/>
    </row>
    <row r="922" spans="1:7">
      <c r="A922" s="115"/>
      <c r="B922" s="145"/>
      <c r="C922" s="117"/>
      <c r="D922" s="115"/>
      <c r="E922" s="146"/>
      <c r="F922" s="147"/>
      <c r="G922" s="147"/>
    </row>
    <row r="923" spans="1:7">
      <c r="A923" s="115"/>
      <c r="B923" s="145"/>
      <c r="C923" s="117"/>
      <c r="D923" s="115"/>
      <c r="E923" s="146"/>
      <c r="F923" s="147"/>
      <c r="G923" s="147"/>
    </row>
    <row r="924" spans="1:7">
      <c r="A924" s="115"/>
      <c r="B924" s="145"/>
      <c r="C924" s="117"/>
      <c r="D924" s="115"/>
      <c r="E924" s="146"/>
      <c r="F924" s="147"/>
      <c r="G924" s="147"/>
    </row>
    <row r="925" spans="1:7">
      <c r="A925" s="115"/>
      <c r="B925" s="145"/>
      <c r="C925" s="117"/>
      <c r="D925" s="115"/>
      <c r="E925" s="146"/>
      <c r="F925" s="147"/>
      <c r="G925" s="147"/>
    </row>
    <row r="926" spans="1:7">
      <c r="A926" s="115"/>
      <c r="B926" s="145"/>
      <c r="C926" s="117"/>
      <c r="D926" s="115"/>
      <c r="E926" s="146"/>
      <c r="F926" s="147"/>
      <c r="G926" s="147"/>
    </row>
    <row r="927" spans="1:7">
      <c r="A927" s="115"/>
      <c r="B927" s="145"/>
      <c r="C927" s="117"/>
      <c r="D927" s="115"/>
      <c r="E927" s="146"/>
      <c r="F927" s="147"/>
      <c r="G927" s="147"/>
    </row>
    <row r="928" spans="1:7">
      <c r="A928" s="115"/>
      <c r="B928" s="145"/>
      <c r="C928" s="117"/>
      <c r="D928" s="115"/>
      <c r="E928" s="146"/>
      <c r="F928" s="147"/>
      <c r="G928" s="147"/>
    </row>
    <row r="929" spans="1:7">
      <c r="A929" s="115"/>
      <c r="B929" s="145"/>
      <c r="C929" s="117"/>
      <c r="D929" s="115"/>
      <c r="E929" s="146"/>
      <c r="F929" s="147"/>
      <c r="G929" s="147"/>
    </row>
    <row r="930" spans="1:7">
      <c r="A930" s="115"/>
      <c r="B930" s="145"/>
      <c r="C930" s="117"/>
      <c r="D930" s="115"/>
      <c r="E930" s="146"/>
      <c r="F930" s="147"/>
      <c r="G930" s="147"/>
    </row>
    <row r="931" spans="1:7">
      <c r="A931" s="115"/>
      <c r="B931" s="145"/>
      <c r="C931" s="117"/>
      <c r="D931" s="115"/>
      <c r="E931" s="146"/>
      <c r="F931" s="147"/>
      <c r="G931" s="147"/>
    </row>
    <row r="932" spans="1:7">
      <c r="A932" s="115"/>
      <c r="B932" s="145"/>
      <c r="C932" s="117"/>
      <c r="D932" s="115"/>
      <c r="E932" s="146"/>
      <c r="F932" s="147"/>
      <c r="G932" s="147"/>
    </row>
    <row r="933" spans="1:7">
      <c r="A933" s="115"/>
      <c r="B933" s="145"/>
      <c r="C933" s="117"/>
      <c r="D933" s="115"/>
      <c r="E933" s="146"/>
      <c r="F933" s="147"/>
      <c r="G933" s="147"/>
    </row>
    <row r="934" spans="1:7">
      <c r="A934" s="115"/>
      <c r="B934" s="145"/>
      <c r="C934" s="117"/>
      <c r="D934" s="115"/>
      <c r="E934" s="146"/>
      <c r="F934" s="147"/>
      <c r="G934" s="147"/>
    </row>
    <row r="935" spans="1:7">
      <c r="A935" s="115"/>
      <c r="B935" s="145"/>
      <c r="C935" s="117"/>
      <c r="D935" s="115"/>
      <c r="E935" s="146"/>
      <c r="F935" s="147"/>
      <c r="G935" s="147"/>
    </row>
    <row r="936" spans="1:7">
      <c r="A936" s="115"/>
      <c r="B936" s="145"/>
      <c r="C936" s="117"/>
      <c r="D936" s="115"/>
      <c r="E936" s="146"/>
      <c r="F936" s="147"/>
      <c r="G936" s="147"/>
    </row>
    <row r="937" spans="1:7">
      <c r="A937" s="115"/>
      <c r="B937" s="145"/>
      <c r="C937" s="117"/>
      <c r="D937" s="115"/>
      <c r="E937" s="146"/>
      <c r="F937" s="147"/>
      <c r="G937" s="147"/>
    </row>
    <row r="938" spans="1:7">
      <c r="A938" s="115"/>
      <c r="B938" s="145"/>
      <c r="C938" s="117"/>
      <c r="D938" s="115"/>
      <c r="E938" s="146"/>
      <c r="F938" s="147"/>
      <c r="G938" s="147"/>
    </row>
    <row r="939" spans="1:7">
      <c r="A939" s="115"/>
      <c r="B939" s="145"/>
      <c r="C939" s="117"/>
      <c r="D939" s="115"/>
      <c r="E939" s="146"/>
      <c r="F939" s="147"/>
      <c r="G939" s="147"/>
    </row>
    <row r="940" spans="1:7">
      <c r="A940" s="115"/>
      <c r="B940" s="145"/>
      <c r="C940" s="117"/>
      <c r="D940" s="115"/>
      <c r="E940" s="146"/>
      <c r="F940" s="147"/>
      <c r="G940" s="147"/>
    </row>
    <row r="941" spans="1:7">
      <c r="A941" s="115"/>
      <c r="B941" s="145"/>
      <c r="C941" s="117"/>
      <c r="D941" s="115"/>
      <c r="E941" s="146"/>
      <c r="F941" s="147"/>
      <c r="G941" s="147"/>
    </row>
    <row r="942" spans="1:7">
      <c r="A942" s="115"/>
      <c r="B942" s="145"/>
      <c r="C942" s="117"/>
      <c r="D942" s="115"/>
      <c r="E942" s="146"/>
      <c r="F942" s="147"/>
      <c r="G942" s="147"/>
    </row>
    <row r="943" spans="1:7">
      <c r="A943" s="115"/>
      <c r="B943" s="145"/>
      <c r="C943" s="117"/>
      <c r="D943" s="115"/>
      <c r="E943" s="146"/>
      <c r="F943" s="147"/>
      <c r="G943" s="147"/>
    </row>
    <row r="944" spans="1:7">
      <c r="A944" s="115"/>
      <c r="B944" s="145"/>
      <c r="C944" s="117"/>
      <c r="D944" s="115"/>
      <c r="E944" s="146"/>
      <c r="F944" s="147"/>
      <c r="G944" s="147"/>
    </row>
    <row r="945" spans="1:7">
      <c r="A945" s="115"/>
      <c r="B945" s="145"/>
      <c r="C945" s="117"/>
      <c r="D945" s="115"/>
      <c r="E945" s="146"/>
      <c r="F945" s="147"/>
      <c r="G945" s="147"/>
    </row>
    <row r="946" spans="1:7">
      <c r="A946" s="115"/>
      <c r="B946" s="145"/>
      <c r="C946" s="117"/>
      <c r="D946" s="115"/>
      <c r="E946" s="146"/>
      <c r="F946" s="147"/>
      <c r="G946" s="147"/>
    </row>
    <row r="947" spans="1:7">
      <c r="A947" s="115"/>
      <c r="B947" s="145"/>
      <c r="C947" s="117"/>
      <c r="D947" s="115"/>
      <c r="E947" s="146"/>
      <c r="F947" s="147"/>
      <c r="G947" s="147"/>
    </row>
    <row r="948" spans="1:7">
      <c r="A948" s="115"/>
      <c r="B948" s="145"/>
      <c r="C948" s="117"/>
      <c r="D948" s="115"/>
      <c r="E948" s="146"/>
      <c r="F948" s="147"/>
      <c r="G948" s="147"/>
    </row>
    <row r="949" spans="1:7">
      <c r="A949" s="115"/>
      <c r="B949" s="145"/>
      <c r="C949" s="117"/>
      <c r="D949" s="115"/>
      <c r="E949" s="146"/>
      <c r="F949" s="147"/>
      <c r="G949" s="147"/>
    </row>
    <row r="950" spans="1:7">
      <c r="A950" s="115"/>
      <c r="B950" s="145"/>
      <c r="C950" s="117"/>
      <c r="D950" s="115"/>
      <c r="E950" s="146"/>
      <c r="F950" s="147"/>
      <c r="G950" s="147"/>
    </row>
    <row r="951" spans="1:7">
      <c r="A951" s="115"/>
      <c r="B951" s="145"/>
      <c r="C951" s="117"/>
      <c r="D951" s="115"/>
      <c r="E951" s="146"/>
      <c r="F951" s="147"/>
      <c r="G951" s="147"/>
    </row>
    <row r="952" spans="1:7">
      <c r="A952" s="115"/>
      <c r="B952" s="145"/>
      <c r="C952" s="117"/>
      <c r="D952" s="115"/>
      <c r="E952" s="146"/>
      <c r="F952" s="147"/>
      <c r="G952" s="147"/>
    </row>
    <row r="953" spans="1:7">
      <c r="A953" s="115"/>
      <c r="B953" s="145"/>
      <c r="C953" s="117"/>
      <c r="D953" s="115"/>
      <c r="E953" s="146"/>
      <c r="F953" s="147"/>
      <c r="G953" s="147"/>
    </row>
    <row r="954" spans="1:7">
      <c r="A954" s="115"/>
      <c r="B954" s="145"/>
      <c r="C954" s="117"/>
      <c r="D954" s="115"/>
      <c r="E954" s="146"/>
      <c r="F954" s="147"/>
      <c r="G954" s="147"/>
    </row>
    <row r="955" spans="1:7">
      <c r="A955" s="115"/>
      <c r="B955" s="145"/>
      <c r="C955" s="117"/>
      <c r="D955" s="115"/>
      <c r="E955" s="146"/>
      <c r="F955" s="147"/>
      <c r="G955" s="147"/>
    </row>
    <row r="956" spans="1:7">
      <c r="A956" s="115"/>
      <c r="B956" s="145"/>
      <c r="C956" s="117"/>
      <c r="D956" s="115"/>
      <c r="E956" s="146"/>
      <c r="F956" s="147"/>
      <c r="G956" s="147"/>
    </row>
    <row r="957" spans="1:7">
      <c r="A957" s="115"/>
      <c r="B957" s="145"/>
      <c r="C957" s="117"/>
      <c r="D957" s="115"/>
      <c r="E957" s="146"/>
      <c r="F957" s="147"/>
      <c r="G957" s="147"/>
    </row>
    <row r="958" spans="1:7">
      <c r="A958" s="115"/>
      <c r="B958" s="145"/>
      <c r="C958" s="117"/>
      <c r="D958" s="115"/>
      <c r="E958" s="146"/>
      <c r="F958" s="147"/>
      <c r="G958" s="147"/>
    </row>
    <row r="959" spans="1:7">
      <c r="A959" s="115"/>
      <c r="B959" s="145"/>
      <c r="C959" s="117"/>
      <c r="D959" s="115"/>
      <c r="E959" s="146"/>
      <c r="F959" s="147"/>
      <c r="G959" s="147"/>
    </row>
    <row r="960" spans="1:7">
      <c r="A960" s="115"/>
      <c r="B960" s="145"/>
      <c r="C960" s="117"/>
      <c r="D960" s="115"/>
      <c r="E960" s="146"/>
      <c r="F960" s="147"/>
      <c r="G960" s="147"/>
    </row>
    <row r="961" spans="1:7">
      <c r="A961" s="115"/>
      <c r="B961" s="145"/>
      <c r="C961" s="117"/>
      <c r="D961" s="115"/>
      <c r="E961" s="146"/>
      <c r="F961" s="147"/>
      <c r="G961" s="147"/>
    </row>
    <row r="962" spans="1:7">
      <c r="A962" s="115"/>
      <c r="B962" s="145"/>
      <c r="C962" s="117"/>
      <c r="D962" s="115"/>
      <c r="E962" s="146"/>
      <c r="F962" s="147"/>
      <c r="G962" s="147"/>
    </row>
    <row r="963" spans="1:7">
      <c r="A963" s="115"/>
      <c r="B963" s="145"/>
      <c r="C963" s="117"/>
      <c r="D963" s="115"/>
      <c r="E963" s="146"/>
      <c r="F963" s="147"/>
      <c r="G963" s="147"/>
    </row>
    <row r="964" spans="1:7">
      <c r="A964" s="115"/>
      <c r="B964" s="145"/>
      <c r="C964" s="117"/>
      <c r="D964" s="115"/>
      <c r="E964" s="146"/>
      <c r="F964" s="147"/>
      <c r="G964" s="147"/>
    </row>
    <row r="965" spans="1:7">
      <c r="A965" s="115"/>
      <c r="B965" s="145"/>
      <c r="C965" s="117"/>
      <c r="D965" s="115"/>
      <c r="E965" s="146"/>
      <c r="F965" s="147"/>
      <c r="G965" s="147"/>
    </row>
    <row r="966" spans="1:7">
      <c r="A966" s="115"/>
      <c r="B966" s="145"/>
      <c r="C966" s="117"/>
      <c r="D966" s="115"/>
      <c r="E966" s="146"/>
      <c r="F966" s="147"/>
      <c r="G966" s="147"/>
    </row>
    <row r="967" spans="1:7">
      <c r="A967" s="115"/>
      <c r="B967" s="145"/>
      <c r="C967" s="117"/>
      <c r="D967" s="115"/>
      <c r="E967" s="146"/>
      <c r="F967" s="147"/>
      <c r="G967" s="147"/>
    </row>
    <row r="968" spans="1:7">
      <c r="A968" s="115"/>
      <c r="B968" s="145"/>
      <c r="C968" s="117"/>
      <c r="D968" s="115"/>
      <c r="E968" s="146"/>
      <c r="F968" s="147"/>
      <c r="G968" s="147"/>
    </row>
    <row r="969" spans="1:7">
      <c r="A969" s="115"/>
      <c r="B969" s="145"/>
      <c r="C969" s="117"/>
      <c r="D969" s="115"/>
      <c r="E969" s="146"/>
      <c r="F969" s="147"/>
      <c r="G969" s="147"/>
    </row>
    <row r="970" spans="1:7">
      <c r="A970" s="115"/>
      <c r="B970" s="145"/>
      <c r="C970" s="117"/>
      <c r="D970" s="115"/>
      <c r="E970" s="146"/>
      <c r="F970" s="147"/>
      <c r="G970" s="147"/>
    </row>
    <row r="971" spans="1:7">
      <c r="A971" s="115"/>
      <c r="B971" s="145"/>
      <c r="C971" s="117"/>
      <c r="D971" s="115"/>
      <c r="E971" s="146"/>
      <c r="F971" s="147"/>
      <c r="G971" s="147"/>
    </row>
    <row r="972" spans="1:7">
      <c r="A972" s="115"/>
      <c r="B972" s="145"/>
      <c r="C972" s="117"/>
      <c r="D972" s="115"/>
      <c r="E972" s="146"/>
      <c r="F972" s="147"/>
      <c r="G972" s="147"/>
    </row>
    <row r="973" spans="1:7">
      <c r="A973" s="115"/>
      <c r="B973" s="145"/>
      <c r="C973" s="117"/>
      <c r="D973" s="115"/>
      <c r="E973" s="146"/>
      <c r="F973" s="147"/>
      <c r="G973" s="147"/>
    </row>
    <row r="974" spans="1:7">
      <c r="A974" s="115"/>
      <c r="B974" s="145"/>
      <c r="C974" s="117"/>
      <c r="D974" s="115"/>
      <c r="E974" s="146"/>
      <c r="F974" s="147"/>
      <c r="G974" s="147"/>
    </row>
    <row r="975" spans="1:7">
      <c r="A975" s="115"/>
      <c r="B975" s="145"/>
      <c r="C975" s="117"/>
      <c r="D975" s="115"/>
      <c r="E975" s="146"/>
      <c r="F975" s="147"/>
      <c r="G975" s="147"/>
    </row>
    <row r="976" spans="1:7">
      <c r="A976" s="115"/>
      <c r="B976" s="145"/>
      <c r="C976" s="117"/>
      <c r="D976" s="115"/>
      <c r="E976" s="146"/>
      <c r="F976" s="147"/>
      <c r="G976" s="147"/>
    </row>
    <row r="977" spans="1:7">
      <c r="A977" s="115"/>
      <c r="B977" s="145"/>
      <c r="C977" s="117"/>
      <c r="D977" s="115"/>
      <c r="E977" s="146"/>
      <c r="F977" s="147"/>
      <c r="G977" s="147"/>
    </row>
    <row r="978" spans="1:7">
      <c r="A978" s="115"/>
      <c r="B978" s="145"/>
      <c r="C978" s="117"/>
      <c r="D978" s="115"/>
      <c r="E978" s="146"/>
      <c r="F978" s="147"/>
      <c r="G978" s="147"/>
    </row>
    <row r="979" spans="1:7">
      <c r="A979" s="115"/>
      <c r="B979" s="145"/>
      <c r="C979" s="117"/>
      <c r="D979" s="115"/>
      <c r="E979" s="146"/>
      <c r="F979" s="147"/>
      <c r="G979" s="147"/>
    </row>
    <row r="980" spans="1:7">
      <c r="A980" s="115"/>
      <c r="B980" s="145"/>
      <c r="C980" s="117"/>
      <c r="D980" s="115"/>
      <c r="E980" s="146"/>
      <c r="F980" s="147"/>
      <c r="G980" s="147"/>
    </row>
    <row r="981" spans="1:7">
      <c r="A981" s="115"/>
      <c r="B981" s="145"/>
      <c r="C981" s="117"/>
      <c r="D981" s="115"/>
      <c r="E981" s="146"/>
      <c r="F981" s="147"/>
      <c r="G981" s="147"/>
    </row>
    <row r="982" spans="1:7">
      <c r="A982" s="115"/>
      <c r="B982" s="145"/>
      <c r="C982" s="117"/>
      <c r="D982" s="115"/>
      <c r="E982" s="146"/>
      <c r="F982" s="147"/>
      <c r="G982" s="147"/>
    </row>
    <row r="983" spans="1:7">
      <c r="A983" s="115"/>
      <c r="B983" s="145"/>
      <c r="C983" s="117"/>
      <c r="D983" s="115"/>
      <c r="E983" s="146"/>
      <c r="F983" s="147"/>
      <c r="G983" s="147"/>
    </row>
    <row r="984" spans="1:7">
      <c r="A984" s="115"/>
      <c r="B984" s="145"/>
      <c r="C984" s="117"/>
      <c r="D984" s="115"/>
      <c r="E984" s="146"/>
      <c r="F984" s="147"/>
      <c r="G984" s="147"/>
    </row>
    <row r="985" spans="1:7">
      <c r="A985" s="115"/>
      <c r="B985" s="145"/>
      <c r="C985" s="117"/>
      <c r="D985" s="115"/>
      <c r="E985" s="146"/>
      <c r="F985" s="147"/>
      <c r="G985" s="147"/>
    </row>
    <row r="986" spans="1:7">
      <c r="A986" s="115"/>
      <c r="B986" s="145"/>
      <c r="C986" s="117"/>
      <c r="D986" s="115"/>
      <c r="E986" s="146"/>
      <c r="F986" s="147"/>
      <c r="G986" s="147"/>
    </row>
    <row r="987" spans="1:7">
      <c r="A987" s="115"/>
      <c r="B987" s="145"/>
      <c r="C987" s="117"/>
      <c r="D987" s="115"/>
      <c r="E987" s="146"/>
      <c r="F987" s="147"/>
      <c r="G987" s="147"/>
    </row>
    <row r="988" spans="1:7">
      <c r="A988" s="115"/>
      <c r="B988" s="145"/>
      <c r="C988" s="117"/>
      <c r="D988" s="115"/>
      <c r="E988" s="146"/>
      <c r="F988" s="147"/>
      <c r="G988" s="147"/>
    </row>
    <row r="989" spans="1:7">
      <c r="A989" s="115"/>
      <c r="B989" s="145"/>
      <c r="C989" s="117"/>
      <c r="D989" s="115"/>
      <c r="E989" s="146"/>
      <c r="F989" s="147"/>
      <c r="G989" s="147"/>
    </row>
    <row r="990" spans="1:7">
      <c r="A990" s="115"/>
      <c r="B990" s="145"/>
      <c r="C990" s="117"/>
      <c r="D990" s="115"/>
      <c r="E990" s="146"/>
      <c r="F990" s="147"/>
      <c r="G990" s="147"/>
    </row>
    <row r="991" spans="1:7">
      <c r="A991" s="115"/>
      <c r="B991" s="145"/>
      <c r="C991" s="117"/>
      <c r="D991" s="115"/>
      <c r="E991" s="146"/>
      <c r="F991" s="147"/>
      <c r="G991" s="147"/>
    </row>
    <row r="992" spans="1:7">
      <c r="A992" s="115"/>
      <c r="B992" s="145"/>
      <c r="C992" s="117"/>
      <c r="D992" s="115"/>
      <c r="E992" s="146"/>
      <c r="F992" s="147"/>
      <c r="G992" s="147"/>
    </row>
    <row r="993" spans="1:7">
      <c r="A993" s="115"/>
      <c r="B993" s="145"/>
      <c r="C993" s="117"/>
      <c r="D993" s="115"/>
      <c r="E993" s="146"/>
      <c r="F993" s="147"/>
      <c r="G993" s="147"/>
    </row>
    <row r="994" spans="1:7">
      <c r="A994" s="115"/>
      <c r="B994" s="145"/>
      <c r="C994" s="117"/>
      <c r="D994" s="115"/>
      <c r="E994" s="146"/>
      <c r="F994" s="147"/>
      <c r="G994" s="147"/>
    </row>
    <row r="995" spans="1:7">
      <c r="A995" s="115"/>
      <c r="B995" s="145"/>
      <c r="C995" s="117"/>
      <c r="D995" s="115"/>
      <c r="E995" s="146"/>
      <c r="F995" s="147"/>
      <c r="G995" s="147"/>
    </row>
    <row r="996" spans="1:7">
      <c r="A996" s="115"/>
      <c r="B996" s="145"/>
      <c r="C996" s="117"/>
      <c r="D996" s="115"/>
      <c r="E996" s="146"/>
      <c r="F996" s="147"/>
      <c r="G996" s="147"/>
    </row>
    <row r="997" spans="1:7">
      <c r="A997" s="115"/>
      <c r="B997" s="145"/>
      <c r="C997" s="117"/>
      <c r="D997" s="115"/>
      <c r="E997" s="146"/>
      <c r="F997" s="147"/>
      <c r="G997" s="147"/>
    </row>
    <row r="998" spans="1:7">
      <c r="A998" s="115"/>
      <c r="B998" s="145"/>
      <c r="C998" s="117"/>
      <c r="D998" s="115"/>
      <c r="E998" s="146"/>
      <c r="F998" s="147"/>
      <c r="G998" s="147"/>
    </row>
    <row r="999" spans="1:7">
      <c r="A999" s="115"/>
      <c r="B999" s="145"/>
      <c r="C999" s="117"/>
      <c r="D999" s="115"/>
      <c r="E999" s="146"/>
      <c r="F999" s="147"/>
      <c r="G999" s="147"/>
    </row>
    <row r="1000" spans="1:7">
      <c r="A1000" s="115"/>
      <c r="B1000" s="145"/>
      <c r="C1000" s="117"/>
      <c r="D1000" s="115"/>
      <c r="E1000" s="146"/>
      <c r="F1000" s="147"/>
      <c r="G1000" s="147"/>
    </row>
    <row r="1001" spans="1:7">
      <c r="A1001" s="115"/>
      <c r="B1001" s="145"/>
      <c r="C1001" s="117"/>
      <c r="D1001" s="115"/>
      <c r="E1001" s="146"/>
      <c r="F1001" s="147"/>
      <c r="G1001" s="147"/>
    </row>
    <row r="1002" spans="1:7">
      <c r="A1002" s="115"/>
      <c r="B1002" s="145"/>
      <c r="C1002" s="117"/>
      <c r="D1002" s="115"/>
      <c r="E1002" s="146"/>
      <c r="F1002" s="147"/>
      <c r="G1002" s="147"/>
    </row>
    <row r="1003" spans="1:7">
      <c r="A1003" s="115"/>
      <c r="B1003" s="145"/>
      <c r="C1003" s="117"/>
      <c r="D1003" s="115"/>
      <c r="E1003" s="146"/>
      <c r="F1003" s="147"/>
      <c r="G1003" s="147"/>
    </row>
    <row r="1004" spans="1:7">
      <c r="A1004" s="115"/>
      <c r="B1004" s="145"/>
      <c r="C1004" s="117"/>
      <c r="D1004" s="115"/>
      <c r="E1004" s="146"/>
      <c r="F1004" s="147"/>
      <c r="G1004" s="147"/>
    </row>
    <row r="1005" spans="1:7">
      <c r="A1005" s="115"/>
      <c r="B1005" s="145"/>
      <c r="C1005" s="117"/>
      <c r="D1005" s="115"/>
      <c r="E1005" s="146"/>
      <c r="F1005" s="147"/>
      <c r="G1005" s="147"/>
    </row>
    <row r="1006" spans="1:7">
      <c r="A1006" s="115"/>
      <c r="B1006" s="145"/>
      <c r="C1006" s="117"/>
      <c r="D1006" s="115"/>
      <c r="E1006" s="146"/>
      <c r="F1006" s="147"/>
      <c r="G1006" s="147"/>
    </row>
    <row r="1007" spans="1:7">
      <c r="A1007" s="115"/>
      <c r="B1007" s="145"/>
      <c r="C1007" s="117"/>
      <c r="D1007" s="115"/>
      <c r="E1007" s="146"/>
      <c r="F1007" s="147"/>
      <c r="G1007" s="147"/>
    </row>
    <row r="1008" spans="1:7">
      <c r="A1008" s="115"/>
      <c r="B1008" s="145"/>
      <c r="C1008" s="117"/>
      <c r="D1008" s="115"/>
      <c r="E1008" s="146"/>
      <c r="F1008" s="147"/>
      <c r="G1008" s="147"/>
    </row>
    <row r="1009" spans="1:7">
      <c r="A1009" s="115"/>
      <c r="B1009" s="145"/>
      <c r="C1009" s="117"/>
      <c r="D1009" s="115"/>
      <c r="E1009" s="146"/>
      <c r="F1009" s="147"/>
      <c r="G1009" s="147"/>
    </row>
    <row r="1010" spans="1:7">
      <c r="A1010" s="115"/>
      <c r="B1010" s="145"/>
      <c r="C1010" s="117"/>
      <c r="D1010" s="115"/>
      <c r="E1010" s="146"/>
      <c r="F1010" s="147"/>
      <c r="G1010" s="147"/>
    </row>
    <row r="1011" spans="1:7">
      <c r="A1011" s="115"/>
      <c r="B1011" s="145"/>
      <c r="C1011" s="117"/>
      <c r="D1011" s="115"/>
      <c r="E1011" s="146"/>
      <c r="F1011" s="147"/>
      <c r="G1011" s="147"/>
    </row>
    <row r="1012" spans="1:7">
      <c r="A1012" s="115"/>
      <c r="B1012" s="145"/>
      <c r="C1012" s="117"/>
      <c r="D1012" s="115"/>
      <c r="E1012" s="146"/>
      <c r="F1012" s="147"/>
      <c r="G1012" s="147"/>
    </row>
    <row r="1013" spans="1:7">
      <c r="A1013" s="115"/>
      <c r="B1013" s="145"/>
      <c r="C1013" s="117"/>
      <c r="D1013" s="115"/>
      <c r="E1013" s="146"/>
      <c r="F1013" s="147"/>
      <c r="G1013" s="147"/>
    </row>
    <row r="1014" spans="1:7">
      <c r="A1014" s="115"/>
      <c r="B1014" s="145"/>
      <c r="C1014" s="117"/>
      <c r="D1014" s="115"/>
      <c r="E1014" s="146"/>
      <c r="F1014" s="147"/>
      <c r="G1014" s="147"/>
    </row>
    <row r="1015" spans="1:7">
      <c r="A1015" s="115"/>
      <c r="B1015" s="145"/>
      <c r="C1015" s="117"/>
      <c r="D1015" s="115"/>
      <c r="E1015" s="146"/>
      <c r="F1015" s="147"/>
      <c r="G1015" s="147"/>
    </row>
    <row r="1016" spans="1:7">
      <c r="A1016" s="115"/>
      <c r="B1016" s="145"/>
      <c r="C1016" s="117"/>
      <c r="D1016" s="115"/>
      <c r="E1016" s="146"/>
      <c r="F1016" s="147"/>
      <c r="G1016" s="147"/>
    </row>
    <row r="1017" spans="1:7">
      <c r="A1017" s="115"/>
      <c r="B1017" s="145"/>
      <c r="C1017" s="117"/>
      <c r="D1017" s="115"/>
      <c r="E1017" s="146"/>
      <c r="F1017" s="147"/>
      <c r="G1017" s="147"/>
    </row>
    <row r="1018" spans="1:7">
      <c r="A1018" s="115"/>
      <c r="B1018" s="145"/>
      <c r="C1018" s="117"/>
      <c r="D1018" s="115"/>
      <c r="E1018" s="146"/>
      <c r="F1018" s="147"/>
      <c r="G1018" s="147"/>
    </row>
    <row r="1019" spans="1:7">
      <c r="A1019" s="115"/>
      <c r="B1019" s="145"/>
      <c r="C1019" s="117"/>
      <c r="D1019" s="115"/>
      <c r="E1019" s="146"/>
      <c r="F1019" s="147"/>
      <c r="G1019" s="147"/>
    </row>
    <row r="1020" spans="1:7">
      <c r="A1020" s="115"/>
      <c r="B1020" s="145"/>
      <c r="C1020" s="117"/>
      <c r="D1020" s="115"/>
      <c r="E1020" s="146"/>
      <c r="F1020" s="147"/>
      <c r="G1020" s="147"/>
    </row>
    <row r="1021" spans="1:7">
      <c r="A1021" s="115"/>
      <c r="B1021" s="145"/>
      <c r="C1021" s="117"/>
      <c r="D1021" s="115"/>
      <c r="E1021" s="146"/>
      <c r="F1021" s="147"/>
      <c r="G1021" s="147"/>
    </row>
    <row r="1022" spans="1:7">
      <c r="A1022" s="115"/>
      <c r="B1022" s="145"/>
      <c r="C1022" s="117"/>
      <c r="D1022" s="115"/>
      <c r="E1022" s="146"/>
      <c r="F1022" s="147"/>
      <c r="G1022" s="147"/>
    </row>
    <row r="1023" spans="1:7">
      <c r="A1023" s="115"/>
      <c r="B1023" s="145"/>
      <c r="C1023" s="117"/>
      <c r="D1023" s="115"/>
      <c r="E1023" s="146"/>
      <c r="F1023" s="147"/>
      <c r="G1023" s="147"/>
    </row>
    <row r="1024" spans="1:7">
      <c r="A1024" s="115"/>
      <c r="B1024" s="145"/>
      <c r="C1024" s="117"/>
      <c r="D1024" s="115"/>
      <c r="E1024" s="146"/>
      <c r="F1024" s="147"/>
      <c r="G1024" s="147"/>
    </row>
    <row r="1025" spans="1:7">
      <c r="A1025" s="115"/>
      <c r="B1025" s="145"/>
      <c r="C1025" s="117"/>
      <c r="D1025" s="115"/>
      <c r="E1025" s="146"/>
      <c r="F1025" s="147"/>
      <c r="G1025" s="147"/>
    </row>
    <row r="1026" spans="1:7">
      <c r="A1026" s="115"/>
      <c r="B1026" s="145"/>
      <c r="C1026" s="117"/>
      <c r="D1026" s="115"/>
      <c r="E1026" s="146"/>
      <c r="F1026" s="147"/>
      <c r="G1026" s="147"/>
    </row>
    <row r="1027" spans="1:7">
      <c r="A1027" s="115"/>
      <c r="B1027" s="145"/>
      <c r="C1027" s="117"/>
      <c r="D1027" s="115"/>
      <c r="E1027" s="146"/>
      <c r="F1027" s="147"/>
      <c r="G1027" s="147"/>
    </row>
    <row r="1028" spans="1:7">
      <c r="A1028" s="115"/>
      <c r="B1028" s="145"/>
      <c r="C1028" s="117"/>
      <c r="D1028" s="115"/>
      <c r="E1028" s="146"/>
      <c r="F1028" s="147"/>
      <c r="G1028" s="147"/>
    </row>
    <row r="1029" spans="1:7">
      <c r="A1029" s="115"/>
      <c r="B1029" s="145"/>
      <c r="C1029" s="117"/>
      <c r="D1029" s="115"/>
      <c r="E1029" s="146"/>
      <c r="F1029" s="147"/>
      <c r="G1029" s="147"/>
    </row>
    <row r="1030" spans="1:7">
      <c r="A1030" s="115"/>
      <c r="B1030" s="145"/>
      <c r="C1030" s="117"/>
      <c r="D1030" s="115"/>
      <c r="E1030" s="146"/>
      <c r="F1030" s="147"/>
      <c r="G1030" s="147"/>
    </row>
    <row r="1031" spans="1:7">
      <c r="A1031" s="115"/>
      <c r="B1031" s="145"/>
      <c r="C1031" s="117"/>
      <c r="D1031" s="115"/>
      <c r="E1031" s="146"/>
      <c r="F1031" s="147"/>
      <c r="G1031" s="147"/>
    </row>
    <row r="1032" spans="1:7">
      <c r="A1032" s="115"/>
      <c r="B1032" s="145"/>
      <c r="C1032" s="117"/>
      <c r="D1032" s="115"/>
      <c r="E1032" s="146"/>
      <c r="F1032" s="147"/>
      <c r="G1032" s="147"/>
    </row>
    <row r="1033" spans="1:7">
      <c r="A1033" s="115"/>
      <c r="B1033" s="145"/>
      <c r="C1033" s="117"/>
      <c r="D1033" s="115"/>
      <c r="E1033" s="146"/>
      <c r="F1033" s="147"/>
      <c r="G1033" s="147"/>
    </row>
    <row r="1034" spans="1:7">
      <c r="A1034" s="115"/>
      <c r="B1034" s="145"/>
      <c r="C1034" s="117"/>
      <c r="D1034" s="115"/>
      <c r="E1034" s="146"/>
      <c r="F1034" s="147"/>
      <c r="G1034" s="147"/>
    </row>
    <row r="1035" spans="1:7">
      <c r="A1035" s="115"/>
      <c r="B1035" s="145"/>
      <c r="C1035" s="117"/>
      <c r="D1035" s="115"/>
      <c r="E1035" s="146"/>
      <c r="F1035" s="147"/>
      <c r="G1035" s="147"/>
    </row>
    <row r="1036" spans="1:7">
      <c r="A1036" s="115"/>
      <c r="B1036" s="145"/>
      <c r="C1036" s="117"/>
      <c r="D1036" s="115"/>
      <c r="E1036" s="146"/>
      <c r="F1036" s="147"/>
      <c r="G1036" s="147"/>
    </row>
    <row r="1037" spans="1:7">
      <c r="A1037" s="115"/>
      <c r="B1037" s="145"/>
      <c r="C1037" s="117"/>
      <c r="D1037" s="115"/>
      <c r="E1037" s="146"/>
      <c r="F1037" s="147"/>
      <c r="G1037" s="147"/>
    </row>
    <row r="1038" spans="1:7">
      <c r="A1038" s="115"/>
      <c r="B1038" s="145"/>
      <c r="C1038" s="117"/>
      <c r="D1038" s="115"/>
      <c r="E1038" s="146"/>
      <c r="F1038" s="147"/>
      <c r="G1038" s="147"/>
    </row>
    <row r="1039" spans="1:7">
      <c r="A1039" s="115"/>
      <c r="B1039" s="145"/>
      <c r="C1039" s="117"/>
      <c r="D1039" s="115"/>
      <c r="E1039" s="146"/>
      <c r="F1039" s="147"/>
      <c r="G1039" s="147"/>
    </row>
    <row r="1040" spans="1:7">
      <c r="A1040" s="115"/>
      <c r="B1040" s="145"/>
      <c r="C1040" s="117"/>
      <c r="D1040" s="115"/>
      <c r="E1040" s="146"/>
      <c r="F1040" s="147"/>
      <c r="G1040" s="147"/>
    </row>
    <row r="1041" spans="1:7">
      <c r="A1041" s="115"/>
      <c r="B1041" s="145"/>
      <c r="C1041" s="117"/>
      <c r="D1041" s="115"/>
      <c r="E1041" s="146"/>
      <c r="F1041" s="147"/>
      <c r="G1041" s="147"/>
    </row>
    <row r="1042" spans="1:7">
      <c r="A1042" s="115"/>
      <c r="B1042" s="145"/>
      <c r="C1042" s="117"/>
      <c r="D1042" s="115"/>
      <c r="E1042" s="146"/>
      <c r="F1042" s="147"/>
      <c r="G1042" s="147"/>
    </row>
    <row r="1043" spans="1:7">
      <c r="A1043" s="115"/>
      <c r="B1043" s="145"/>
      <c r="C1043" s="117"/>
      <c r="D1043" s="115"/>
      <c r="E1043" s="146"/>
      <c r="F1043" s="147"/>
      <c r="G1043" s="147"/>
    </row>
    <row r="1044" spans="1:7">
      <c r="A1044" s="115"/>
      <c r="B1044" s="145"/>
      <c r="C1044" s="117"/>
      <c r="D1044" s="115"/>
      <c r="E1044" s="146"/>
      <c r="F1044" s="147"/>
      <c r="G1044" s="147"/>
    </row>
    <row r="1045" spans="1:7">
      <c r="A1045" s="115"/>
      <c r="B1045" s="145"/>
      <c r="C1045" s="117"/>
      <c r="D1045" s="115"/>
      <c r="E1045" s="146"/>
      <c r="F1045" s="147"/>
      <c r="G1045" s="147"/>
    </row>
    <row r="1046" spans="1:7">
      <c r="A1046" s="115"/>
      <c r="B1046" s="145"/>
      <c r="C1046" s="117"/>
      <c r="D1046" s="115"/>
      <c r="E1046" s="146"/>
      <c r="F1046" s="147"/>
      <c r="G1046" s="147"/>
    </row>
    <row r="1047" spans="1:7">
      <c r="A1047" s="115"/>
      <c r="B1047" s="145"/>
      <c r="C1047" s="117"/>
      <c r="D1047" s="115"/>
      <c r="E1047" s="146"/>
      <c r="F1047" s="147"/>
      <c r="G1047" s="147"/>
    </row>
    <row r="1048" spans="1:7">
      <c r="A1048" s="115"/>
      <c r="B1048" s="145"/>
      <c r="C1048" s="117"/>
      <c r="D1048" s="115"/>
      <c r="E1048" s="146"/>
      <c r="F1048" s="147"/>
      <c r="G1048" s="147"/>
    </row>
    <row r="1049" spans="1:7">
      <c r="A1049" s="115"/>
      <c r="B1049" s="145"/>
      <c r="C1049" s="117"/>
      <c r="D1049" s="115"/>
      <c r="E1049" s="146"/>
      <c r="F1049" s="147"/>
      <c r="G1049" s="147"/>
    </row>
    <row r="1050" spans="1:7">
      <c r="A1050" s="115"/>
      <c r="B1050" s="145"/>
      <c r="C1050" s="117"/>
      <c r="D1050" s="115"/>
      <c r="E1050" s="146"/>
      <c r="F1050" s="147"/>
      <c r="G1050" s="147"/>
    </row>
    <row r="1051" spans="1:7">
      <c r="A1051" s="115"/>
      <c r="B1051" s="145"/>
      <c r="C1051" s="117"/>
      <c r="D1051" s="115"/>
      <c r="E1051" s="146"/>
      <c r="F1051" s="147"/>
      <c r="G1051" s="147"/>
    </row>
    <row r="1052" spans="1:7">
      <c r="A1052" s="115"/>
      <c r="B1052" s="145"/>
      <c r="C1052" s="117"/>
      <c r="D1052" s="115"/>
      <c r="E1052" s="146"/>
      <c r="F1052" s="147"/>
      <c r="G1052" s="147"/>
    </row>
    <row r="1053" spans="1:7">
      <c r="A1053" s="115"/>
      <c r="B1053" s="145"/>
      <c r="C1053" s="117"/>
      <c r="D1053" s="115"/>
      <c r="E1053" s="146"/>
      <c r="F1053" s="147"/>
      <c r="G1053" s="147"/>
    </row>
    <row r="1054" spans="1:7">
      <c r="A1054" s="115"/>
      <c r="B1054" s="145"/>
      <c r="C1054" s="117"/>
      <c r="D1054" s="115"/>
      <c r="E1054" s="146"/>
      <c r="F1054" s="147"/>
      <c r="G1054" s="147"/>
    </row>
    <row r="1055" spans="1:7">
      <c r="A1055" s="115"/>
      <c r="B1055" s="145"/>
      <c r="C1055" s="117"/>
      <c r="D1055" s="115"/>
      <c r="E1055" s="146"/>
      <c r="F1055" s="147"/>
      <c r="G1055" s="147"/>
    </row>
    <row r="1056" spans="1:7">
      <c r="A1056" s="115"/>
      <c r="B1056" s="145"/>
      <c r="C1056" s="117"/>
      <c r="D1056" s="115"/>
      <c r="E1056" s="146"/>
      <c r="F1056" s="147"/>
      <c r="G1056" s="147"/>
    </row>
    <row r="1057" spans="1:7">
      <c r="A1057" s="115"/>
      <c r="B1057" s="145"/>
      <c r="C1057" s="117"/>
      <c r="D1057" s="115"/>
      <c r="E1057" s="146"/>
      <c r="F1057" s="147"/>
      <c r="G1057" s="147"/>
    </row>
    <row r="1058" spans="1:7">
      <c r="A1058" s="115"/>
      <c r="B1058" s="145"/>
      <c r="C1058" s="117"/>
      <c r="D1058" s="115"/>
      <c r="E1058" s="146"/>
      <c r="F1058" s="147"/>
      <c r="G1058" s="147"/>
    </row>
    <row r="1059" spans="1:7">
      <c r="A1059" s="115"/>
      <c r="B1059" s="145"/>
      <c r="C1059" s="117"/>
      <c r="D1059" s="115"/>
      <c r="E1059" s="146"/>
      <c r="F1059" s="147"/>
      <c r="G1059" s="147"/>
    </row>
    <row r="1060" spans="1:7">
      <c r="A1060" s="115"/>
      <c r="B1060" s="145"/>
      <c r="C1060" s="117"/>
      <c r="D1060" s="115"/>
      <c r="E1060" s="146"/>
      <c r="F1060" s="147"/>
      <c r="G1060" s="147"/>
    </row>
    <row r="1061" spans="1:7">
      <c r="A1061" s="115"/>
      <c r="B1061" s="145"/>
      <c r="C1061" s="117"/>
      <c r="D1061" s="115"/>
      <c r="E1061" s="146"/>
      <c r="F1061" s="147"/>
      <c r="G1061" s="147"/>
    </row>
    <row r="1062" spans="1:7">
      <c r="A1062" s="115"/>
      <c r="B1062" s="145"/>
      <c r="C1062" s="117"/>
      <c r="D1062" s="115"/>
      <c r="E1062" s="146"/>
      <c r="F1062" s="147"/>
      <c r="G1062" s="147"/>
    </row>
    <row r="1063" spans="1:7">
      <c r="A1063" s="115"/>
      <c r="B1063" s="145"/>
      <c r="C1063" s="117"/>
      <c r="D1063" s="115"/>
      <c r="E1063" s="146"/>
      <c r="F1063" s="147"/>
      <c r="G1063" s="147"/>
    </row>
    <row r="1064" spans="1:7">
      <c r="A1064" s="115"/>
      <c r="B1064" s="145"/>
      <c r="C1064" s="117"/>
      <c r="D1064" s="115"/>
      <c r="E1064" s="146"/>
      <c r="F1064" s="147"/>
      <c r="G1064" s="147"/>
    </row>
    <row r="1065" spans="1:7">
      <c r="A1065" s="115"/>
      <c r="B1065" s="145"/>
      <c r="C1065" s="117"/>
      <c r="D1065" s="115"/>
      <c r="E1065" s="146"/>
      <c r="F1065" s="147"/>
      <c r="G1065" s="147"/>
    </row>
  </sheetData>
  <mergeCells count="5">
    <mergeCell ref="C2:G2"/>
    <mergeCell ref="C3:G3"/>
    <mergeCell ref="C4:G4"/>
    <mergeCell ref="C5:G5"/>
    <mergeCell ref="C6:G6"/>
  </mergeCells>
  <pageMargins left="0.70866141732283472" right="0.70866141732283472" top="0.74803149606299213" bottom="0.74803149606299213" header="0.51181102362204722" footer="0.51181102362204722"/>
  <pageSetup paperSize="9" scale="67" fitToHeight="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976"/>
  <sheetViews>
    <sheetView zoomScaleNormal="100" zoomScaleSheetLayoutView="100" workbookViewId="0">
      <pane xSplit="2" ySplit="8" topLeftCell="C9" activePane="bottomRight" state="frozen"/>
      <selection pane="topRight" activeCell="C1" sqref="C1"/>
      <selection pane="bottomLeft" activeCell="A9" sqref="A9"/>
      <selection pane="bottomRight" activeCell="C9" sqref="C9"/>
    </sheetView>
  </sheetViews>
  <sheetFormatPr defaultColWidth="8.42578125" defaultRowHeight="15"/>
  <cols>
    <col min="1" max="1" width="6.42578125" style="29" customWidth="1"/>
    <col min="2" max="2" width="64.42578125" style="120" customWidth="1"/>
    <col min="3" max="3" width="13.140625" style="31" customWidth="1"/>
    <col min="4" max="4" width="10.42578125" style="29" customWidth="1"/>
    <col min="5" max="5" width="10.42578125" style="121" customWidth="1"/>
    <col min="6" max="7" width="12.42578125" style="122" customWidth="1"/>
    <col min="8" max="8" width="8.42578125" style="34"/>
    <col min="9" max="9" width="13.42578125" style="34" customWidth="1"/>
  </cols>
  <sheetData>
    <row r="1" spans="1:9" ht="15" customHeight="1">
      <c r="A1" s="42" t="s">
        <v>37</v>
      </c>
    </row>
    <row r="2" spans="1:9" ht="15" customHeight="1">
      <c r="A2" s="149" t="s">
        <v>38</v>
      </c>
      <c r="B2" s="150"/>
      <c r="C2" s="356" t="s">
        <v>1680</v>
      </c>
      <c r="D2" s="356"/>
      <c r="E2" s="356"/>
      <c r="F2" s="356"/>
      <c r="G2" s="356"/>
    </row>
    <row r="3" spans="1:9" ht="15" customHeight="1">
      <c r="A3" s="149" t="s">
        <v>1</v>
      </c>
      <c r="B3" s="150"/>
      <c r="C3" s="359" t="s">
        <v>2</v>
      </c>
      <c r="D3" s="359"/>
      <c r="E3" s="359"/>
      <c r="F3" s="359"/>
      <c r="G3" s="359"/>
    </row>
    <row r="4" spans="1:9" ht="15" customHeight="1">
      <c r="A4" s="149" t="s">
        <v>3</v>
      </c>
      <c r="B4" s="150"/>
      <c r="C4" s="359" t="s">
        <v>40</v>
      </c>
      <c r="D4" s="359"/>
      <c r="E4" s="359"/>
      <c r="F4" s="359"/>
      <c r="G4" s="359"/>
    </row>
    <row r="5" spans="1:9" ht="15" customHeight="1">
      <c r="A5" s="149" t="s">
        <v>5</v>
      </c>
      <c r="B5" s="150"/>
      <c r="C5" s="361" t="s">
        <v>6</v>
      </c>
      <c r="D5" s="361"/>
      <c r="E5" s="361"/>
      <c r="F5" s="361"/>
      <c r="G5" s="361"/>
    </row>
    <row r="6" spans="1:9" ht="15" customHeight="1">
      <c r="A6" s="149" t="s">
        <v>7</v>
      </c>
      <c r="B6" s="150"/>
      <c r="C6" s="359" t="s">
        <v>41</v>
      </c>
      <c r="D6" s="359"/>
      <c r="E6" s="359"/>
      <c r="F6" s="359"/>
      <c r="G6" s="359"/>
    </row>
    <row r="7" spans="1:9" ht="15" customHeight="1">
      <c r="A7" s="42"/>
    </row>
    <row r="8" spans="1:9" ht="27" customHeight="1">
      <c r="A8" s="43" t="s">
        <v>42</v>
      </c>
      <c r="B8" s="127" t="s">
        <v>43</v>
      </c>
      <c r="C8" s="43" t="s">
        <v>44</v>
      </c>
      <c r="D8" s="43" t="s">
        <v>45</v>
      </c>
      <c r="E8" s="46" t="s">
        <v>46</v>
      </c>
      <c r="F8" s="46" t="s">
        <v>47</v>
      </c>
      <c r="G8" s="46" t="s">
        <v>11</v>
      </c>
    </row>
    <row r="9" spans="1:9" ht="15" customHeight="1">
      <c r="A9" s="47" t="s">
        <v>48</v>
      </c>
      <c r="B9" s="310" t="s">
        <v>1681</v>
      </c>
      <c r="C9" s="49"/>
      <c r="D9" s="50"/>
      <c r="E9" s="52"/>
      <c r="F9" s="52"/>
      <c r="G9" s="53"/>
    </row>
    <row r="10" spans="1:9" ht="15" customHeight="1">
      <c r="A10" s="54" t="s">
        <v>50</v>
      </c>
      <c r="B10" s="207" t="s">
        <v>1416</v>
      </c>
      <c r="C10" s="56"/>
      <c r="D10" s="57"/>
      <c r="E10" s="59"/>
      <c r="F10" s="59"/>
      <c r="G10" s="60"/>
      <c r="I10" s="61"/>
    </row>
    <row r="11" spans="1:9" ht="15" customHeight="1">
      <c r="A11" s="62" t="s">
        <v>53</v>
      </c>
      <c r="B11" s="323" t="s">
        <v>1682</v>
      </c>
      <c r="C11" s="64"/>
      <c r="D11" s="64"/>
      <c r="E11" s="324"/>
      <c r="F11" s="96"/>
      <c r="G11" s="97"/>
      <c r="I11" s="61"/>
    </row>
    <row r="12" spans="1:9" ht="40.5" customHeight="1">
      <c r="A12" s="68" t="s">
        <v>56</v>
      </c>
      <c r="B12" s="325" t="s">
        <v>1683</v>
      </c>
      <c r="C12" s="113"/>
      <c r="D12" s="65" t="s">
        <v>95</v>
      </c>
      <c r="E12" s="326">
        <v>3</v>
      </c>
      <c r="F12" s="98">
        <v>0</v>
      </c>
      <c r="G12" s="99">
        <f t="shared" ref="G12:G17" si="0">ROUND(E12*F12,2)</f>
        <v>0</v>
      </c>
      <c r="I12" s="61"/>
    </row>
    <row r="13" spans="1:9" ht="15" customHeight="1">
      <c r="A13" s="68" t="s">
        <v>60</v>
      </c>
      <c r="B13" s="325" t="s">
        <v>1684</v>
      </c>
      <c r="C13" s="65"/>
      <c r="D13" s="65" t="s">
        <v>95</v>
      </c>
      <c r="E13" s="326">
        <v>3</v>
      </c>
      <c r="F13" s="98">
        <v>0</v>
      </c>
      <c r="G13" s="99">
        <f t="shared" si="0"/>
        <v>0</v>
      </c>
      <c r="I13" s="61"/>
    </row>
    <row r="14" spans="1:9" ht="27" customHeight="1">
      <c r="A14" s="68" t="s">
        <v>63</v>
      </c>
      <c r="B14" s="325" t="s">
        <v>1685</v>
      </c>
      <c r="C14" s="65"/>
      <c r="D14" s="65" t="s">
        <v>95</v>
      </c>
      <c r="E14" s="326">
        <v>3</v>
      </c>
      <c r="F14" s="98">
        <v>0</v>
      </c>
      <c r="G14" s="99">
        <f t="shared" si="0"/>
        <v>0</v>
      </c>
      <c r="I14" s="61"/>
    </row>
    <row r="15" spans="1:9" ht="27" customHeight="1">
      <c r="A15" s="68" t="s">
        <v>636</v>
      </c>
      <c r="B15" s="325" t="s">
        <v>1686</v>
      </c>
      <c r="C15" s="65"/>
      <c r="D15" s="65" t="s">
        <v>1078</v>
      </c>
      <c r="E15" s="326">
        <v>1</v>
      </c>
      <c r="F15" s="98">
        <v>0</v>
      </c>
      <c r="G15" s="99">
        <f t="shared" si="0"/>
        <v>0</v>
      </c>
      <c r="I15" s="61"/>
    </row>
    <row r="16" spans="1:9" ht="27" customHeight="1">
      <c r="A16" s="68" t="s">
        <v>639</v>
      </c>
      <c r="B16" s="325" t="s">
        <v>1687</v>
      </c>
      <c r="C16" s="65"/>
      <c r="D16" s="65" t="s">
        <v>95</v>
      </c>
      <c r="E16" s="326">
        <v>3</v>
      </c>
      <c r="F16" s="98">
        <v>0</v>
      </c>
      <c r="G16" s="99">
        <f t="shared" si="0"/>
        <v>0</v>
      </c>
      <c r="I16" s="61"/>
    </row>
    <row r="17" spans="1:9" ht="27" customHeight="1">
      <c r="A17" s="68" t="s">
        <v>642</v>
      </c>
      <c r="B17" s="325" t="s">
        <v>1688</v>
      </c>
      <c r="C17" s="65"/>
      <c r="D17" s="65" t="s">
        <v>95</v>
      </c>
      <c r="E17" s="326">
        <v>1</v>
      </c>
      <c r="F17" s="98">
        <v>0</v>
      </c>
      <c r="G17" s="99">
        <f t="shared" si="0"/>
        <v>0</v>
      </c>
      <c r="I17" s="61"/>
    </row>
    <row r="18" spans="1:9" ht="41.25" customHeight="1">
      <c r="A18" s="80" t="s">
        <v>66</v>
      </c>
      <c r="B18" s="323" t="s">
        <v>1689</v>
      </c>
      <c r="C18" s="64"/>
      <c r="D18" s="64"/>
      <c r="E18" s="326"/>
      <c r="F18" s="96"/>
      <c r="G18" s="97"/>
      <c r="I18" s="61"/>
    </row>
    <row r="19" spans="1:9" ht="27" customHeight="1">
      <c r="A19" s="68" t="s">
        <v>69</v>
      </c>
      <c r="B19" s="325" t="s">
        <v>1690</v>
      </c>
      <c r="C19" s="65"/>
      <c r="D19" s="65" t="s">
        <v>95</v>
      </c>
      <c r="E19" s="326">
        <v>1</v>
      </c>
      <c r="F19" s="98">
        <v>0</v>
      </c>
      <c r="G19" s="99">
        <f>ROUND(E19*F19,2)</f>
        <v>0</v>
      </c>
      <c r="I19" s="61"/>
    </row>
    <row r="20" spans="1:9" ht="15" customHeight="1">
      <c r="A20" s="68" t="s">
        <v>73</v>
      </c>
      <c r="B20" s="325" t="s">
        <v>1684</v>
      </c>
      <c r="C20" s="65"/>
      <c r="D20" s="65" t="s">
        <v>95</v>
      </c>
      <c r="E20" s="326">
        <v>1</v>
      </c>
      <c r="F20" s="98">
        <v>0</v>
      </c>
      <c r="G20" s="99">
        <f>ROUND(E20*F20,2)</f>
        <v>0</v>
      </c>
      <c r="I20" s="61"/>
    </row>
    <row r="21" spans="1:9" ht="15" customHeight="1">
      <c r="A21" s="68" t="s">
        <v>76</v>
      </c>
      <c r="B21" s="325" t="s">
        <v>1685</v>
      </c>
      <c r="C21" s="65"/>
      <c r="D21" s="65" t="s">
        <v>95</v>
      </c>
      <c r="E21" s="326">
        <v>1</v>
      </c>
      <c r="F21" s="98">
        <v>0</v>
      </c>
      <c r="G21" s="99">
        <f>ROUND(E21*F21,2)</f>
        <v>0</v>
      </c>
      <c r="I21" s="61"/>
    </row>
    <row r="22" spans="1:9" ht="15" customHeight="1">
      <c r="A22" s="68" t="s">
        <v>79</v>
      </c>
      <c r="B22" s="325" t="s">
        <v>1691</v>
      </c>
      <c r="C22" s="65"/>
      <c r="D22" s="65" t="s">
        <v>1078</v>
      </c>
      <c r="E22" s="326">
        <v>1</v>
      </c>
      <c r="F22" s="98">
        <v>0</v>
      </c>
      <c r="G22" s="99">
        <f>ROUND(E22*F22,2)</f>
        <v>0</v>
      </c>
      <c r="I22" s="61"/>
    </row>
    <row r="23" spans="1:9" ht="15" customHeight="1">
      <c r="A23" s="68" t="s">
        <v>82</v>
      </c>
      <c r="B23" s="325" t="s">
        <v>1687</v>
      </c>
      <c r="C23" s="65"/>
      <c r="D23" s="65" t="s">
        <v>95</v>
      </c>
      <c r="E23" s="326">
        <v>1</v>
      </c>
      <c r="F23" s="98">
        <v>0</v>
      </c>
      <c r="G23" s="99">
        <f>ROUND(E23*F23,2)</f>
        <v>0</v>
      </c>
      <c r="I23" s="61"/>
    </row>
    <row r="24" spans="1:9" ht="27" customHeight="1">
      <c r="A24" s="80" t="s">
        <v>121</v>
      </c>
      <c r="B24" s="323" t="s">
        <v>1692</v>
      </c>
      <c r="C24" s="64"/>
      <c r="D24" s="64"/>
      <c r="E24" s="326"/>
      <c r="F24" s="96"/>
      <c r="G24" s="97"/>
      <c r="I24" s="61"/>
    </row>
    <row r="25" spans="1:9" ht="40.5" customHeight="1">
      <c r="A25" s="197" t="s">
        <v>124</v>
      </c>
      <c r="B25" s="325" t="s">
        <v>1693</v>
      </c>
      <c r="C25" s="65"/>
      <c r="D25" s="65" t="s">
        <v>95</v>
      </c>
      <c r="E25" s="326">
        <v>1</v>
      </c>
      <c r="F25" s="98">
        <v>0</v>
      </c>
      <c r="G25" s="99">
        <f>ROUND(E25*F25,2)</f>
        <v>0</v>
      </c>
      <c r="I25" s="61"/>
    </row>
    <row r="26" spans="1:9" ht="15" customHeight="1">
      <c r="A26" s="197" t="s">
        <v>1694</v>
      </c>
      <c r="B26" s="325" t="s">
        <v>1684</v>
      </c>
      <c r="C26" s="65"/>
      <c r="D26" s="65" t="s">
        <v>95</v>
      </c>
      <c r="E26" s="326">
        <v>1</v>
      </c>
      <c r="F26" s="98">
        <v>0</v>
      </c>
      <c r="G26" s="99">
        <f>ROUND(E26*F26,2)</f>
        <v>0</v>
      </c>
      <c r="I26" s="61"/>
    </row>
    <row r="27" spans="1:9" ht="15" customHeight="1">
      <c r="A27" s="197" t="s">
        <v>1695</v>
      </c>
      <c r="B27" s="325" t="s">
        <v>1685</v>
      </c>
      <c r="C27" s="65"/>
      <c r="D27" s="65" t="s">
        <v>95</v>
      </c>
      <c r="E27" s="326">
        <v>1</v>
      </c>
      <c r="F27" s="98">
        <v>0</v>
      </c>
      <c r="G27" s="99">
        <f>ROUND(E27*F27,2)</f>
        <v>0</v>
      </c>
      <c r="I27" s="61"/>
    </row>
    <row r="28" spans="1:9" ht="27" customHeight="1">
      <c r="A28" s="197" t="s">
        <v>1696</v>
      </c>
      <c r="B28" s="325" t="s">
        <v>1691</v>
      </c>
      <c r="C28" s="65"/>
      <c r="D28" s="65" t="s">
        <v>1078</v>
      </c>
      <c r="E28" s="326">
        <v>1</v>
      </c>
      <c r="F28" s="98">
        <v>0</v>
      </c>
      <c r="G28" s="99">
        <f>ROUND(E28*F28,2)</f>
        <v>0</v>
      </c>
      <c r="I28" s="61"/>
    </row>
    <row r="29" spans="1:9" ht="27" customHeight="1">
      <c r="A29" s="197" t="s">
        <v>1697</v>
      </c>
      <c r="B29" s="325" t="s">
        <v>1687</v>
      </c>
      <c r="C29" s="65"/>
      <c r="D29" s="65" t="s">
        <v>95</v>
      </c>
      <c r="E29" s="326">
        <v>1</v>
      </c>
      <c r="F29" s="98">
        <v>0</v>
      </c>
      <c r="G29" s="99">
        <f>ROUND(E29*F29,2)</f>
        <v>0</v>
      </c>
      <c r="I29" s="61"/>
    </row>
    <row r="30" spans="1:9" ht="15" customHeight="1">
      <c r="A30" s="80" t="s">
        <v>881</v>
      </c>
      <c r="B30" s="323" t="s">
        <v>1698</v>
      </c>
      <c r="C30" s="64"/>
      <c r="D30" s="64"/>
      <c r="E30" s="326"/>
      <c r="F30" s="96"/>
      <c r="G30" s="97"/>
      <c r="I30" s="61"/>
    </row>
    <row r="31" spans="1:9" ht="40.5" customHeight="1">
      <c r="A31" s="68" t="s">
        <v>1699</v>
      </c>
      <c r="B31" s="325" t="s">
        <v>1700</v>
      </c>
      <c r="C31" s="65"/>
      <c r="D31" s="65" t="s">
        <v>95</v>
      </c>
      <c r="E31" s="326">
        <v>3</v>
      </c>
      <c r="F31" s="98">
        <v>0</v>
      </c>
      <c r="G31" s="99">
        <f t="shared" ref="G31:G36" si="1">ROUND(E31*F31,2)</f>
        <v>0</v>
      </c>
      <c r="I31" s="61"/>
    </row>
    <row r="32" spans="1:9" ht="15" customHeight="1">
      <c r="A32" s="68" t="s">
        <v>1701</v>
      </c>
      <c r="B32" s="325" t="s">
        <v>1684</v>
      </c>
      <c r="C32" s="65"/>
      <c r="D32" s="65" t="s">
        <v>95</v>
      </c>
      <c r="E32" s="326">
        <v>3</v>
      </c>
      <c r="F32" s="98">
        <v>0</v>
      </c>
      <c r="G32" s="99">
        <f t="shared" si="1"/>
        <v>0</v>
      </c>
      <c r="I32" s="61"/>
    </row>
    <row r="33" spans="1:9" ht="15" customHeight="1">
      <c r="A33" s="68" t="s">
        <v>1702</v>
      </c>
      <c r="B33" s="325" t="s">
        <v>1685</v>
      </c>
      <c r="C33" s="65"/>
      <c r="D33" s="65" t="s">
        <v>95</v>
      </c>
      <c r="E33" s="326">
        <v>3</v>
      </c>
      <c r="F33" s="98">
        <v>0</v>
      </c>
      <c r="G33" s="99">
        <f t="shared" si="1"/>
        <v>0</v>
      </c>
      <c r="I33" s="61"/>
    </row>
    <row r="34" spans="1:9" ht="15" customHeight="1">
      <c r="A34" s="68" t="s">
        <v>1703</v>
      </c>
      <c r="B34" s="325" t="s">
        <v>1686</v>
      </c>
      <c r="C34" s="65"/>
      <c r="D34" s="65" t="s">
        <v>1078</v>
      </c>
      <c r="E34" s="326">
        <v>1</v>
      </c>
      <c r="F34" s="98">
        <v>0</v>
      </c>
      <c r="G34" s="99">
        <f t="shared" si="1"/>
        <v>0</v>
      </c>
      <c r="I34" s="61"/>
    </row>
    <row r="35" spans="1:9" ht="15" customHeight="1">
      <c r="A35" s="68" t="s">
        <v>1704</v>
      </c>
      <c r="B35" s="325" t="s">
        <v>1687</v>
      </c>
      <c r="C35" s="65"/>
      <c r="D35" s="65" t="s">
        <v>95</v>
      </c>
      <c r="E35" s="326">
        <v>3</v>
      </c>
      <c r="F35" s="98">
        <v>0</v>
      </c>
      <c r="G35" s="99">
        <f t="shared" si="1"/>
        <v>0</v>
      </c>
      <c r="I35" s="61"/>
    </row>
    <row r="36" spans="1:9" ht="27" customHeight="1">
      <c r="A36" s="68" t="s">
        <v>1705</v>
      </c>
      <c r="B36" s="325" t="s">
        <v>1688</v>
      </c>
      <c r="C36" s="65"/>
      <c r="D36" s="65" t="s">
        <v>95</v>
      </c>
      <c r="E36" s="326">
        <v>1</v>
      </c>
      <c r="F36" s="98">
        <v>0</v>
      </c>
      <c r="G36" s="99">
        <f t="shared" si="1"/>
        <v>0</v>
      </c>
      <c r="I36" s="61"/>
    </row>
    <row r="37" spans="1:9" ht="27" customHeight="1">
      <c r="A37" s="80" t="s">
        <v>884</v>
      </c>
      <c r="B37" s="323" t="s">
        <v>1706</v>
      </c>
      <c r="C37" s="64"/>
      <c r="D37" s="64"/>
      <c r="E37" s="326"/>
      <c r="F37" s="96"/>
      <c r="G37" s="97"/>
      <c r="I37" s="61"/>
    </row>
    <row r="38" spans="1:9" ht="27" customHeight="1">
      <c r="A38" s="68" t="s">
        <v>1707</v>
      </c>
      <c r="B38" s="325" t="s">
        <v>1708</v>
      </c>
      <c r="C38" s="65"/>
      <c r="D38" s="65" t="s">
        <v>95</v>
      </c>
      <c r="E38" s="326">
        <v>1</v>
      </c>
      <c r="F38" s="98">
        <v>0</v>
      </c>
      <c r="G38" s="99">
        <f>ROUND(E38*F38,2)</f>
        <v>0</v>
      </c>
      <c r="I38" s="61"/>
    </row>
    <row r="39" spans="1:9" ht="15" customHeight="1">
      <c r="A39" s="68" t="s">
        <v>1709</v>
      </c>
      <c r="B39" s="325" t="s">
        <v>1684</v>
      </c>
      <c r="C39" s="65"/>
      <c r="D39" s="65" t="s">
        <v>95</v>
      </c>
      <c r="E39" s="326">
        <v>1</v>
      </c>
      <c r="F39" s="98">
        <v>0</v>
      </c>
      <c r="G39" s="99">
        <f>ROUND(E39*F39,2)</f>
        <v>0</v>
      </c>
      <c r="I39" s="61"/>
    </row>
    <row r="40" spans="1:9" ht="15" customHeight="1">
      <c r="A40" s="68" t="s">
        <v>1710</v>
      </c>
      <c r="B40" s="325" t="s">
        <v>1685</v>
      </c>
      <c r="C40" s="65"/>
      <c r="D40" s="65" t="s">
        <v>95</v>
      </c>
      <c r="E40" s="326">
        <v>1</v>
      </c>
      <c r="F40" s="98">
        <v>0</v>
      </c>
      <c r="G40" s="99">
        <f>ROUND(E40*F40,2)</f>
        <v>0</v>
      </c>
      <c r="I40" s="61"/>
    </row>
    <row r="41" spans="1:9" ht="15" customHeight="1">
      <c r="A41" s="68" t="s">
        <v>1711</v>
      </c>
      <c r="B41" s="325" t="s">
        <v>1691</v>
      </c>
      <c r="C41" s="65"/>
      <c r="D41" s="65" t="s">
        <v>1078</v>
      </c>
      <c r="E41" s="326">
        <v>1</v>
      </c>
      <c r="F41" s="98">
        <v>0</v>
      </c>
      <c r="G41" s="99">
        <f>ROUND(E41*F41,2)</f>
        <v>0</v>
      </c>
      <c r="I41" s="61"/>
    </row>
    <row r="42" spans="1:9" ht="15" customHeight="1">
      <c r="A42" s="68" t="s">
        <v>1712</v>
      </c>
      <c r="B42" s="325" t="s">
        <v>1687</v>
      </c>
      <c r="C42" s="65"/>
      <c r="D42" s="65" t="s">
        <v>95</v>
      </c>
      <c r="E42" s="326">
        <v>1</v>
      </c>
      <c r="F42" s="98">
        <v>0</v>
      </c>
      <c r="G42" s="99">
        <f>ROUND(E42*F42,2)</f>
        <v>0</v>
      </c>
      <c r="I42" s="61"/>
    </row>
    <row r="43" spans="1:9" ht="27" customHeight="1">
      <c r="A43" s="79" t="s">
        <v>887</v>
      </c>
      <c r="B43" s="323" t="s">
        <v>1713</v>
      </c>
      <c r="C43" s="64"/>
      <c r="D43" s="64"/>
      <c r="E43" s="326"/>
      <c r="F43" s="96"/>
      <c r="G43" s="97"/>
      <c r="I43" s="61"/>
    </row>
    <row r="44" spans="1:9" ht="40.5" customHeight="1">
      <c r="A44" s="78" t="s">
        <v>1714</v>
      </c>
      <c r="B44" s="325" t="s">
        <v>1715</v>
      </c>
      <c r="C44" s="65"/>
      <c r="D44" s="65" t="s">
        <v>95</v>
      </c>
      <c r="E44" s="326">
        <v>1</v>
      </c>
      <c r="F44" s="98">
        <v>0</v>
      </c>
      <c r="G44" s="99">
        <f>ROUND(E44*F44,2)</f>
        <v>0</v>
      </c>
      <c r="I44" s="61"/>
    </row>
    <row r="45" spans="1:9" ht="15" customHeight="1">
      <c r="A45" s="78" t="s">
        <v>1716</v>
      </c>
      <c r="B45" s="325" t="s">
        <v>1684</v>
      </c>
      <c r="C45" s="65"/>
      <c r="D45" s="65" t="s">
        <v>95</v>
      </c>
      <c r="E45" s="326">
        <v>1</v>
      </c>
      <c r="F45" s="98">
        <v>0</v>
      </c>
      <c r="G45" s="99">
        <f>ROUND(E45*F45,2)</f>
        <v>0</v>
      </c>
      <c r="I45" s="61"/>
    </row>
    <row r="46" spans="1:9" ht="15" customHeight="1">
      <c r="A46" s="78" t="s">
        <v>1717</v>
      </c>
      <c r="B46" s="325" t="s">
        <v>1718</v>
      </c>
      <c r="C46" s="65"/>
      <c r="D46" s="65" t="s">
        <v>95</v>
      </c>
      <c r="E46" s="326">
        <v>1</v>
      </c>
      <c r="F46" s="98">
        <v>0</v>
      </c>
      <c r="G46" s="99">
        <f>ROUND(E46*F46,2)</f>
        <v>0</v>
      </c>
      <c r="I46" s="61"/>
    </row>
    <row r="47" spans="1:9" ht="15" customHeight="1">
      <c r="A47" s="78" t="s">
        <v>1719</v>
      </c>
      <c r="B47" s="325" t="s">
        <v>1691</v>
      </c>
      <c r="C47" s="209"/>
      <c r="D47" s="65" t="s">
        <v>1078</v>
      </c>
      <c r="E47" s="326">
        <v>1</v>
      </c>
      <c r="F47" s="98">
        <v>0</v>
      </c>
      <c r="G47" s="99">
        <f>ROUND(E47*F47,2)</f>
        <v>0</v>
      </c>
      <c r="I47" s="61"/>
    </row>
    <row r="48" spans="1:9" ht="15" customHeight="1">
      <c r="A48" s="78" t="s">
        <v>1720</v>
      </c>
      <c r="B48" s="325" t="s">
        <v>1687</v>
      </c>
      <c r="C48" s="209"/>
      <c r="D48" s="65" t="s">
        <v>95</v>
      </c>
      <c r="E48" s="326">
        <v>1</v>
      </c>
      <c r="F48" s="98">
        <v>0</v>
      </c>
      <c r="G48" s="99">
        <f>ROUND(E48*F48,2)</f>
        <v>0</v>
      </c>
      <c r="I48" s="61"/>
    </row>
    <row r="49" spans="1:9" ht="27" customHeight="1">
      <c r="A49" s="79" t="s">
        <v>890</v>
      </c>
      <c r="B49" s="323" t="s">
        <v>1721</v>
      </c>
      <c r="C49" s="327"/>
      <c r="D49" s="64"/>
      <c r="E49" s="326"/>
      <c r="F49" s="96"/>
      <c r="G49" s="97"/>
      <c r="I49" s="61"/>
    </row>
    <row r="50" spans="1:9" ht="40.5" customHeight="1">
      <c r="A50" s="78" t="s">
        <v>1722</v>
      </c>
      <c r="B50" s="325" t="s">
        <v>1723</v>
      </c>
      <c r="C50" s="209"/>
      <c r="D50" s="65" t="s">
        <v>95</v>
      </c>
      <c r="E50" s="326">
        <v>1</v>
      </c>
      <c r="F50" s="98">
        <v>0</v>
      </c>
      <c r="G50" s="99">
        <f>ROUND(E50*F50,2)</f>
        <v>0</v>
      </c>
      <c r="I50" s="61"/>
    </row>
    <row r="51" spans="1:9" ht="15" customHeight="1">
      <c r="A51" s="78" t="s">
        <v>1724</v>
      </c>
      <c r="B51" s="325" t="s">
        <v>1684</v>
      </c>
      <c r="C51" s="209"/>
      <c r="D51" s="65" t="s">
        <v>95</v>
      </c>
      <c r="E51" s="326">
        <v>1</v>
      </c>
      <c r="F51" s="98">
        <v>0</v>
      </c>
      <c r="G51" s="99">
        <f>ROUND(E51*F51,2)</f>
        <v>0</v>
      </c>
      <c r="I51" s="61"/>
    </row>
    <row r="52" spans="1:9" ht="15" customHeight="1">
      <c r="A52" s="78" t="s">
        <v>1725</v>
      </c>
      <c r="B52" s="325" t="s">
        <v>1726</v>
      </c>
      <c r="C52" s="209"/>
      <c r="D52" s="65" t="s">
        <v>95</v>
      </c>
      <c r="E52" s="326">
        <v>1</v>
      </c>
      <c r="F52" s="98">
        <v>0</v>
      </c>
      <c r="G52" s="99">
        <f>ROUND(E52*F52,2)</f>
        <v>0</v>
      </c>
      <c r="I52" s="61"/>
    </row>
    <row r="53" spans="1:9" ht="15" customHeight="1">
      <c r="A53" s="78" t="s">
        <v>1727</v>
      </c>
      <c r="B53" s="325" t="s">
        <v>1691</v>
      </c>
      <c r="C53" s="113"/>
      <c r="D53" s="65" t="s">
        <v>1078</v>
      </c>
      <c r="E53" s="326">
        <v>1</v>
      </c>
      <c r="F53" s="98">
        <v>0</v>
      </c>
      <c r="G53" s="99">
        <f>ROUND(E53*F53,2)</f>
        <v>0</v>
      </c>
      <c r="I53" s="61"/>
    </row>
    <row r="54" spans="1:9" ht="15" customHeight="1">
      <c r="A54" s="78" t="s">
        <v>1728</v>
      </c>
      <c r="B54" s="325" t="s">
        <v>1687</v>
      </c>
      <c r="C54" s="113"/>
      <c r="D54" s="65" t="s">
        <v>95</v>
      </c>
      <c r="E54" s="326">
        <v>1</v>
      </c>
      <c r="F54" s="98">
        <v>0</v>
      </c>
      <c r="G54" s="99">
        <f>ROUND(E54*F54,2)</f>
        <v>0</v>
      </c>
      <c r="I54" s="61"/>
    </row>
    <row r="55" spans="1:9" ht="27" customHeight="1">
      <c r="A55" s="328" t="s">
        <v>893</v>
      </c>
      <c r="B55" s="323" t="s">
        <v>1729</v>
      </c>
      <c r="C55" s="329"/>
      <c r="D55" s="64"/>
      <c r="E55" s="326"/>
      <c r="F55" s="96"/>
      <c r="G55" s="97"/>
      <c r="I55" s="61"/>
    </row>
    <row r="56" spans="1:9" ht="40.5" customHeight="1">
      <c r="A56" s="197" t="s">
        <v>1730</v>
      </c>
      <c r="B56" s="325" t="s">
        <v>1731</v>
      </c>
      <c r="C56" s="113"/>
      <c r="D56" s="65" t="s">
        <v>95</v>
      </c>
      <c r="E56" s="326">
        <v>1</v>
      </c>
      <c r="F56" s="98">
        <v>0</v>
      </c>
      <c r="G56" s="99">
        <f>ROUND(E56*F56,2)</f>
        <v>0</v>
      </c>
      <c r="I56" s="61"/>
    </row>
    <row r="57" spans="1:9" ht="15" customHeight="1">
      <c r="A57" s="197" t="s">
        <v>1732</v>
      </c>
      <c r="B57" s="325" t="s">
        <v>1684</v>
      </c>
      <c r="C57" s="113"/>
      <c r="D57" s="65" t="s">
        <v>95</v>
      </c>
      <c r="E57" s="326">
        <v>1</v>
      </c>
      <c r="F57" s="98">
        <v>0</v>
      </c>
      <c r="G57" s="99">
        <f>ROUND(E57*F57,2)</f>
        <v>0</v>
      </c>
      <c r="I57" s="61"/>
    </row>
    <row r="58" spans="1:9" ht="15" customHeight="1">
      <c r="A58" s="197" t="s">
        <v>1733</v>
      </c>
      <c r="B58" s="325" t="s">
        <v>1718</v>
      </c>
      <c r="C58" s="113"/>
      <c r="D58" s="65" t="s">
        <v>95</v>
      </c>
      <c r="E58" s="326">
        <v>1</v>
      </c>
      <c r="F58" s="98">
        <v>0</v>
      </c>
      <c r="G58" s="99">
        <f>ROUND(E58*F58,2)</f>
        <v>0</v>
      </c>
      <c r="I58" s="61"/>
    </row>
    <row r="59" spans="1:9" ht="15" customHeight="1">
      <c r="A59" s="197" t="s">
        <v>1734</v>
      </c>
      <c r="B59" s="325" t="s">
        <v>1691</v>
      </c>
      <c r="C59" s="113"/>
      <c r="D59" s="65" t="s">
        <v>1078</v>
      </c>
      <c r="E59" s="326">
        <v>1</v>
      </c>
      <c r="F59" s="98">
        <v>0</v>
      </c>
      <c r="G59" s="99">
        <f>ROUND(E59*F59,2)</f>
        <v>0</v>
      </c>
      <c r="I59" s="61"/>
    </row>
    <row r="60" spans="1:9" ht="15" customHeight="1">
      <c r="A60" s="197" t="s">
        <v>1735</v>
      </c>
      <c r="B60" s="325" t="s">
        <v>1687</v>
      </c>
      <c r="C60" s="113"/>
      <c r="D60" s="65" t="s">
        <v>95</v>
      </c>
      <c r="E60" s="326">
        <v>1</v>
      </c>
      <c r="F60" s="98">
        <v>0</v>
      </c>
      <c r="G60" s="99">
        <f>ROUND(E60*F60,2)</f>
        <v>0</v>
      </c>
      <c r="I60" s="61"/>
    </row>
    <row r="61" spans="1:9" ht="27" customHeight="1">
      <c r="A61" s="328" t="s">
        <v>896</v>
      </c>
      <c r="B61" s="323" t="s">
        <v>1736</v>
      </c>
      <c r="C61" s="329"/>
      <c r="D61" s="64"/>
      <c r="E61" s="326"/>
      <c r="F61" s="96"/>
      <c r="G61" s="97"/>
      <c r="I61" s="61"/>
    </row>
    <row r="62" spans="1:9" ht="40.5" customHeight="1">
      <c r="A62" s="197" t="s">
        <v>1737</v>
      </c>
      <c r="B62" s="325" t="s">
        <v>1738</v>
      </c>
      <c r="C62" s="113"/>
      <c r="D62" s="65" t="s">
        <v>95</v>
      </c>
      <c r="E62" s="326">
        <v>1</v>
      </c>
      <c r="F62" s="98">
        <v>0</v>
      </c>
      <c r="G62" s="99">
        <f>ROUND(E62*F62,2)</f>
        <v>0</v>
      </c>
      <c r="I62" s="61"/>
    </row>
    <row r="63" spans="1:9" ht="15" customHeight="1">
      <c r="A63" s="197" t="s">
        <v>1739</v>
      </c>
      <c r="B63" s="325" t="s">
        <v>1684</v>
      </c>
      <c r="C63" s="113"/>
      <c r="D63" s="65" t="s">
        <v>95</v>
      </c>
      <c r="E63" s="326">
        <v>1</v>
      </c>
      <c r="F63" s="98">
        <v>0</v>
      </c>
      <c r="G63" s="99">
        <f>ROUND(E63*F63,2)</f>
        <v>0</v>
      </c>
      <c r="I63" s="61"/>
    </row>
    <row r="64" spans="1:9" ht="15" customHeight="1">
      <c r="A64" s="197" t="s">
        <v>1740</v>
      </c>
      <c r="B64" s="325" t="s">
        <v>1685</v>
      </c>
      <c r="C64" s="113"/>
      <c r="D64" s="65" t="s">
        <v>95</v>
      </c>
      <c r="E64" s="326">
        <v>1</v>
      </c>
      <c r="F64" s="98">
        <v>0</v>
      </c>
      <c r="G64" s="99">
        <f>ROUND(E64*F64,2)</f>
        <v>0</v>
      </c>
      <c r="I64" s="61"/>
    </row>
    <row r="65" spans="1:9" ht="15" customHeight="1">
      <c r="A65" s="197" t="s">
        <v>1741</v>
      </c>
      <c r="B65" s="325" t="s">
        <v>1691</v>
      </c>
      <c r="C65" s="113"/>
      <c r="D65" s="65" t="s">
        <v>1078</v>
      </c>
      <c r="E65" s="326">
        <v>1</v>
      </c>
      <c r="F65" s="98">
        <v>0</v>
      </c>
      <c r="G65" s="99">
        <f>ROUND(E65*F65,2)</f>
        <v>0</v>
      </c>
      <c r="I65" s="61"/>
    </row>
    <row r="66" spans="1:9" ht="15" customHeight="1">
      <c r="A66" s="197" t="s">
        <v>1742</v>
      </c>
      <c r="B66" s="137" t="s">
        <v>1687</v>
      </c>
      <c r="C66" s="113"/>
      <c r="D66" s="65" t="s">
        <v>95</v>
      </c>
      <c r="E66" s="326">
        <v>1</v>
      </c>
      <c r="F66" s="98">
        <v>0</v>
      </c>
      <c r="G66" s="99">
        <f>ROUND(E66*F66,2)</f>
        <v>0</v>
      </c>
      <c r="I66" s="61"/>
    </row>
    <row r="67" spans="1:9" ht="15" customHeight="1">
      <c r="A67" s="54" t="s">
        <v>127</v>
      </c>
      <c r="B67" s="207" t="s">
        <v>734</v>
      </c>
      <c r="C67" s="56"/>
      <c r="D67" s="57"/>
      <c r="E67" s="330"/>
      <c r="F67" s="59"/>
      <c r="G67" s="60"/>
      <c r="I67" s="61"/>
    </row>
    <row r="68" spans="1:9" ht="15" customHeight="1">
      <c r="A68" s="314" t="s">
        <v>130</v>
      </c>
      <c r="B68" s="315" t="s">
        <v>1613</v>
      </c>
      <c r="C68" s="331"/>
      <c r="D68" s="316"/>
      <c r="E68" s="332"/>
      <c r="F68" s="317"/>
      <c r="G68" s="318"/>
      <c r="I68" s="61"/>
    </row>
    <row r="69" spans="1:9" ht="15" customHeight="1">
      <c r="A69" s="107" t="s">
        <v>133</v>
      </c>
      <c r="B69" s="311" t="s">
        <v>1743</v>
      </c>
      <c r="C69" s="113"/>
      <c r="D69" s="65" t="s">
        <v>292</v>
      </c>
      <c r="E69" s="326">
        <v>1470</v>
      </c>
      <c r="F69" s="98">
        <v>0</v>
      </c>
      <c r="G69" s="99">
        <f t="shared" ref="G69:G100" si="2">ROUND(E69*F69,2)</f>
        <v>0</v>
      </c>
      <c r="I69" s="61"/>
    </row>
    <row r="70" spans="1:9" ht="27" customHeight="1">
      <c r="A70" s="107" t="s">
        <v>136</v>
      </c>
      <c r="B70" s="311" t="s">
        <v>1744</v>
      </c>
      <c r="C70" s="113"/>
      <c r="D70" s="65" t="s">
        <v>95</v>
      </c>
      <c r="E70" s="326">
        <v>1</v>
      </c>
      <c r="F70" s="98">
        <v>0</v>
      </c>
      <c r="G70" s="99">
        <f t="shared" si="2"/>
        <v>0</v>
      </c>
      <c r="I70" s="61"/>
    </row>
    <row r="71" spans="1:9" ht="15" customHeight="1">
      <c r="A71" s="107" t="s">
        <v>139</v>
      </c>
      <c r="B71" s="311" t="s">
        <v>1745</v>
      </c>
      <c r="C71" s="113"/>
      <c r="D71" s="65" t="s">
        <v>1078</v>
      </c>
      <c r="E71" s="326">
        <v>2</v>
      </c>
      <c r="F71" s="98">
        <v>0</v>
      </c>
      <c r="G71" s="99">
        <f t="shared" si="2"/>
        <v>0</v>
      </c>
      <c r="I71" s="61"/>
    </row>
    <row r="72" spans="1:9" ht="15" customHeight="1">
      <c r="A72" s="107" t="s">
        <v>142</v>
      </c>
      <c r="B72" s="311" t="s">
        <v>1746</v>
      </c>
      <c r="C72" s="113"/>
      <c r="D72" s="65" t="s">
        <v>95</v>
      </c>
      <c r="E72" s="326">
        <v>2</v>
      </c>
      <c r="F72" s="98">
        <v>0</v>
      </c>
      <c r="G72" s="99">
        <f t="shared" si="2"/>
        <v>0</v>
      </c>
      <c r="I72" s="61"/>
    </row>
    <row r="73" spans="1:9" ht="15" customHeight="1">
      <c r="A73" s="107" t="s">
        <v>145</v>
      </c>
      <c r="B73" s="311" t="s">
        <v>1747</v>
      </c>
      <c r="C73" s="113"/>
      <c r="D73" s="65" t="s">
        <v>95</v>
      </c>
      <c r="E73" s="326">
        <v>12</v>
      </c>
      <c r="F73" s="98">
        <v>0</v>
      </c>
      <c r="G73" s="99">
        <f t="shared" si="2"/>
        <v>0</v>
      </c>
      <c r="I73" s="61"/>
    </row>
    <row r="74" spans="1:9" ht="15" customHeight="1">
      <c r="A74" s="107" t="s">
        <v>668</v>
      </c>
      <c r="B74" s="311" t="s">
        <v>1748</v>
      </c>
      <c r="C74" s="113"/>
      <c r="D74" s="65" t="s">
        <v>299</v>
      </c>
      <c r="E74" s="326">
        <v>60</v>
      </c>
      <c r="F74" s="98">
        <v>0</v>
      </c>
      <c r="G74" s="99">
        <f t="shared" si="2"/>
        <v>0</v>
      </c>
      <c r="I74" s="61"/>
    </row>
    <row r="75" spans="1:9" ht="15" customHeight="1">
      <c r="A75" s="107" t="s">
        <v>670</v>
      </c>
      <c r="B75" s="311" t="s">
        <v>1749</v>
      </c>
      <c r="C75" s="113"/>
      <c r="D75" s="65" t="s">
        <v>95</v>
      </c>
      <c r="E75" s="326">
        <v>5</v>
      </c>
      <c r="F75" s="98">
        <v>0</v>
      </c>
      <c r="G75" s="99">
        <f t="shared" si="2"/>
        <v>0</v>
      </c>
      <c r="I75" s="61"/>
    </row>
    <row r="76" spans="1:9" ht="15" customHeight="1">
      <c r="A76" s="107" t="s">
        <v>672</v>
      </c>
      <c r="B76" s="311" t="s">
        <v>1750</v>
      </c>
      <c r="C76" s="113"/>
      <c r="D76" s="65" t="s">
        <v>95</v>
      </c>
      <c r="E76" s="326">
        <v>5</v>
      </c>
      <c r="F76" s="98">
        <v>0</v>
      </c>
      <c r="G76" s="99">
        <f t="shared" si="2"/>
        <v>0</v>
      </c>
      <c r="I76" s="61"/>
    </row>
    <row r="77" spans="1:9" ht="15" customHeight="1">
      <c r="A77" s="107" t="s">
        <v>674</v>
      </c>
      <c r="B77" s="311" t="s">
        <v>1751</v>
      </c>
      <c r="C77" s="113"/>
      <c r="D77" s="65" t="s">
        <v>95</v>
      </c>
      <c r="E77" s="326">
        <v>5</v>
      </c>
      <c r="F77" s="98">
        <v>0</v>
      </c>
      <c r="G77" s="99">
        <f t="shared" si="2"/>
        <v>0</v>
      </c>
      <c r="I77" s="61"/>
    </row>
    <row r="78" spans="1:9" ht="15" customHeight="1">
      <c r="A78" s="107" t="s">
        <v>676</v>
      </c>
      <c r="B78" s="311" t="s">
        <v>1752</v>
      </c>
      <c r="C78" s="113"/>
      <c r="D78" s="65" t="s">
        <v>95</v>
      </c>
      <c r="E78" s="326">
        <v>9</v>
      </c>
      <c r="F78" s="98">
        <v>0</v>
      </c>
      <c r="G78" s="99">
        <f t="shared" si="2"/>
        <v>0</v>
      </c>
      <c r="I78" s="61"/>
    </row>
    <row r="79" spans="1:9" ht="15" customHeight="1">
      <c r="A79" s="107" t="s">
        <v>751</v>
      </c>
      <c r="B79" s="311" t="s">
        <v>1753</v>
      </c>
      <c r="C79" s="113"/>
      <c r="D79" s="65" t="s">
        <v>95</v>
      </c>
      <c r="E79" s="326">
        <v>8</v>
      </c>
      <c r="F79" s="98">
        <v>0</v>
      </c>
      <c r="G79" s="99">
        <f t="shared" si="2"/>
        <v>0</v>
      </c>
      <c r="I79" s="61"/>
    </row>
    <row r="80" spans="1:9" ht="15" customHeight="1">
      <c r="A80" s="107" t="s">
        <v>753</v>
      </c>
      <c r="B80" s="311" t="s">
        <v>1754</v>
      </c>
      <c r="C80" s="113"/>
      <c r="D80" s="65" t="s">
        <v>95</v>
      </c>
      <c r="E80" s="326">
        <v>2</v>
      </c>
      <c r="F80" s="98">
        <v>0</v>
      </c>
      <c r="G80" s="99">
        <f t="shared" si="2"/>
        <v>0</v>
      </c>
      <c r="I80" s="61"/>
    </row>
    <row r="81" spans="1:9" ht="27" customHeight="1">
      <c r="A81" s="107" t="s">
        <v>755</v>
      </c>
      <c r="B81" s="311" t="s">
        <v>1755</v>
      </c>
      <c r="C81" s="113"/>
      <c r="D81" s="65" t="s">
        <v>95</v>
      </c>
      <c r="E81" s="326">
        <v>13</v>
      </c>
      <c r="F81" s="98">
        <v>0</v>
      </c>
      <c r="G81" s="99">
        <f t="shared" si="2"/>
        <v>0</v>
      </c>
      <c r="I81" s="61"/>
    </row>
    <row r="82" spans="1:9" ht="27" customHeight="1">
      <c r="A82" s="107" t="s">
        <v>758</v>
      </c>
      <c r="B82" s="311" t="s">
        <v>1756</v>
      </c>
      <c r="C82" s="113"/>
      <c r="D82" s="65" t="s">
        <v>95</v>
      </c>
      <c r="E82" s="326">
        <v>1</v>
      </c>
      <c r="F82" s="98">
        <v>0</v>
      </c>
      <c r="G82" s="99">
        <f t="shared" si="2"/>
        <v>0</v>
      </c>
      <c r="I82" s="61"/>
    </row>
    <row r="83" spans="1:9" ht="15" customHeight="1">
      <c r="A83" s="107" t="s">
        <v>761</v>
      </c>
      <c r="B83" s="311" t="s">
        <v>1757</v>
      </c>
      <c r="C83" s="113"/>
      <c r="D83" s="65" t="s">
        <v>95</v>
      </c>
      <c r="E83" s="326">
        <v>9</v>
      </c>
      <c r="F83" s="98">
        <v>0</v>
      </c>
      <c r="G83" s="99">
        <f t="shared" si="2"/>
        <v>0</v>
      </c>
      <c r="I83" s="61"/>
    </row>
    <row r="84" spans="1:9" ht="15" customHeight="1">
      <c r="A84" s="107" t="s">
        <v>764</v>
      </c>
      <c r="B84" s="311" t="s">
        <v>1758</v>
      </c>
      <c r="C84" s="113"/>
      <c r="D84" s="65" t="s">
        <v>95</v>
      </c>
      <c r="E84" s="326">
        <v>4</v>
      </c>
      <c r="F84" s="98">
        <v>0</v>
      </c>
      <c r="G84" s="99">
        <f t="shared" si="2"/>
        <v>0</v>
      </c>
      <c r="I84" s="61"/>
    </row>
    <row r="85" spans="1:9" ht="15" customHeight="1">
      <c r="A85" s="107" t="s">
        <v>767</v>
      </c>
      <c r="B85" s="311" t="s">
        <v>1759</v>
      </c>
      <c r="C85" s="113"/>
      <c r="D85" s="65" t="s">
        <v>95</v>
      </c>
      <c r="E85" s="326">
        <v>8</v>
      </c>
      <c r="F85" s="98">
        <v>0</v>
      </c>
      <c r="G85" s="99">
        <f t="shared" si="2"/>
        <v>0</v>
      </c>
      <c r="I85" s="61"/>
    </row>
    <row r="86" spans="1:9" ht="15" customHeight="1">
      <c r="A86" s="107" t="s">
        <v>770</v>
      </c>
      <c r="B86" s="311" t="s">
        <v>1760</v>
      </c>
      <c r="C86" s="113"/>
      <c r="D86" s="65" t="s">
        <v>95</v>
      </c>
      <c r="E86" s="326">
        <v>2</v>
      </c>
      <c r="F86" s="98">
        <v>0</v>
      </c>
      <c r="G86" s="99">
        <f t="shared" si="2"/>
        <v>0</v>
      </c>
      <c r="I86" s="61"/>
    </row>
    <row r="87" spans="1:9" ht="15" customHeight="1">
      <c r="A87" s="107" t="s">
        <v>773</v>
      </c>
      <c r="B87" s="311" t="s">
        <v>1761</v>
      </c>
      <c r="C87" s="113"/>
      <c r="D87" s="65" t="s">
        <v>95</v>
      </c>
      <c r="E87" s="326">
        <v>3</v>
      </c>
      <c r="F87" s="98">
        <v>0</v>
      </c>
      <c r="G87" s="99">
        <f t="shared" si="2"/>
        <v>0</v>
      </c>
      <c r="I87" s="61"/>
    </row>
    <row r="88" spans="1:9" ht="15" customHeight="1">
      <c r="A88" s="107" t="s">
        <v>775</v>
      </c>
      <c r="B88" s="311" t="s">
        <v>1762</v>
      </c>
      <c r="C88" s="113"/>
      <c r="D88" s="65" t="s">
        <v>95</v>
      </c>
      <c r="E88" s="326">
        <v>2</v>
      </c>
      <c r="F88" s="98">
        <v>0</v>
      </c>
      <c r="G88" s="99">
        <f t="shared" si="2"/>
        <v>0</v>
      </c>
      <c r="I88" s="61"/>
    </row>
    <row r="89" spans="1:9" ht="15" customHeight="1">
      <c r="A89" s="107" t="s">
        <v>777</v>
      </c>
      <c r="B89" s="311" t="s">
        <v>1763</v>
      </c>
      <c r="C89" s="113"/>
      <c r="D89" s="65" t="s">
        <v>95</v>
      </c>
      <c r="E89" s="326">
        <v>2</v>
      </c>
      <c r="F89" s="98">
        <v>0</v>
      </c>
      <c r="G89" s="99">
        <f t="shared" si="2"/>
        <v>0</v>
      </c>
      <c r="I89" s="61"/>
    </row>
    <row r="90" spans="1:9" ht="15" customHeight="1">
      <c r="A90" s="107" t="s">
        <v>779</v>
      </c>
      <c r="B90" s="311" t="s">
        <v>1764</v>
      </c>
      <c r="C90" s="113"/>
      <c r="D90" s="65" t="s">
        <v>95</v>
      </c>
      <c r="E90" s="326">
        <v>2</v>
      </c>
      <c r="F90" s="98">
        <v>0</v>
      </c>
      <c r="G90" s="99">
        <f t="shared" si="2"/>
        <v>0</v>
      </c>
      <c r="I90" s="61"/>
    </row>
    <row r="91" spans="1:9" ht="15" customHeight="1">
      <c r="A91" s="107" t="s">
        <v>781</v>
      </c>
      <c r="B91" s="311" t="s">
        <v>1765</v>
      </c>
      <c r="C91" s="113"/>
      <c r="D91" s="65" t="s">
        <v>95</v>
      </c>
      <c r="E91" s="326">
        <v>4</v>
      </c>
      <c r="F91" s="98">
        <v>0</v>
      </c>
      <c r="G91" s="99">
        <f t="shared" si="2"/>
        <v>0</v>
      </c>
      <c r="I91" s="61"/>
    </row>
    <row r="92" spans="1:9" ht="15" customHeight="1">
      <c r="A92" s="107" t="s">
        <v>783</v>
      </c>
      <c r="B92" s="311" t="s">
        <v>1766</v>
      </c>
      <c r="C92" s="113"/>
      <c r="D92" s="65" t="s">
        <v>95</v>
      </c>
      <c r="E92" s="326">
        <v>4</v>
      </c>
      <c r="F92" s="98">
        <v>0</v>
      </c>
      <c r="G92" s="99">
        <f t="shared" si="2"/>
        <v>0</v>
      </c>
      <c r="I92" s="61"/>
    </row>
    <row r="93" spans="1:9" ht="15" customHeight="1">
      <c r="A93" s="107" t="s">
        <v>785</v>
      </c>
      <c r="B93" s="311" t="s">
        <v>1767</v>
      </c>
      <c r="C93" s="113"/>
      <c r="D93" s="65" t="s">
        <v>95</v>
      </c>
      <c r="E93" s="326">
        <v>4</v>
      </c>
      <c r="F93" s="98">
        <v>0</v>
      </c>
      <c r="G93" s="99">
        <f t="shared" si="2"/>
        <v>0</v>
      </c>
      <c r="I93" s="61"/>
    </row>
    <row r="94" spans="1:9" ht="15" customHeight="1">
      <c r="A94" s="107" t="s">
        <v>787</v>
      </c>
      <c r="B94" s="311" t="s">
        <v>1768</v>
      </c>
      <c r="C94" s="113"/>
      <c r="D94" s="65" t="s">
        <v>95</v>
      </c>
      <c r="E94" s="326">
        <v>4</v>
      </c>
      <c r="F94" s="98">
        <v>0</v>
      </c>
      <c r="G94" s="99">
        <f t="shared" si="2"/>
        <v>0</v>
      </c>
      <c r="I94" s="61"/>
    </row>
    <row r="95" spans="1:9" ht="15" customHeight="1">
      <c r="A95" s="107" t="s">
        <v>789</v>
      </c>
      <c r="B95" s="311" t="s">
        <v>1769</v>
      </c>
      <c r="C95" s="113"/>
      <c r="D95" s="65" t="s">
        <v>95</v>
      </c>
      <c r="E95" s="326">
        <v>5</v>
      </c>
      <c r="F95" s="98">
        <v>0</v>
      </c>
      <c r="G95" s="99">
        <f t="shared" si="2"/>
        <v>0</v>
      </c>
      <c r="I95" s="61"/>
    </row>
    <row r="96" spans="1:9" ht="15" customHeight="1">
      <c r="A96" s="107" t="s">
        <v>791</v>
      </c>
      <c r="B96" s="311" t="s">
        <v>1770</v>
      </c>
      <c r="C96" s="113"/>
      <c r="D96" s="65" t="s">
        <v>95</v>
      </c>
      <c r="E96" s="326">
        <v>5</v>
      </c>
      <c r="F96" s="98">
        <v>0</v>
      </c>
      <c r="G96" s="99">
        <f t="shared" si="2"/>
        <v>0</v>
      </c>
      <c r="I96" s="61"/>
    </row>
    <row r="97" spans="1:9" ht="15" customHeight="1">
      <c r="A97" s="107" t="s">
        <v>793</v>
      </c>
      <c r="B97" s="311" t="s">
        <v>1771</v>
      </c>
      <c r="C97" s="113"/>
      <c r="D97" s="65" t="s">
        <v>95</v>
      </c>
      <c r="E97" s="326">
        <v>9</v>
      </c>
      <c r="F97" s="98">
        <v>0</v>
      </c>
      <c r="G97" s="99">
        <f t="shared" si="2"/>
        <v>0</v>
      </c>
      <c r="I97" s="61"/>
    </row>
    <row r="98" spans="1:9" ht="15" customHeight="1">
      <c r="A98" s="107" t="s">
        <v>796</v>
      </c>
      <c r="B98" s="311" t="s">
        <v>1772</v>
      </c>
      <c r="C98" s="113"/>
      <c r="D98" s="65" t="s">
        <v>95</v>
      </c>
      <c r="E98" s="326">
        <v>9</v>
      </c>
      <c r="F98" s="98">
        <v>0</v>
      </c>
      <c r="G98" s="99">
        <f t="shared" si="2"/>
        <v>0</v>
      </c>
      <c r="I98" s="61"/>
    </row>
    <row r="99" spans="1:9" ht="15" customHeight="1">
      <c r="A99" s="107" t="s">
        <v>798</v>
      </c>
      <c r="B99" s="311" t="s">
        <v>1773</v>
      </c>
      <c r="C99" s="113"/>
      <c r="D99" s="65" t="s">
        <v>95</v>
      </c>
      <c r="E99" s="326">
        <v>3</v>
      </c>
      <c r="F99" s="98">
        <v>0</v>
      </c>
      <c r="G99" s="99">
        <f t="shared" si="2"/>
        <v>0</v>
      </c>
      <c r="I99" s="61"/>
    </row>
    <row r="100" spans="1:9" ht="15" customHeight="1">
      <c r="A100" s="107" t="s">
        <v>801</v>
      </c>
      <c r="B100" s="311" t="s">
        <v>1774</v>
      </c>
      <c r="C100" s="113"/>
      <c r="D100" s="65" t="s">
        <v>95</v>
      </c>
      <c r="E100" s="326">
        <v>3</v>
      </c>
      <c r="F100" s="98">
        <v>0</v>
      </c>
      <c r="G100" s="99">
        <f t="shared" si="2"/>
        <v>0</v>
      </c>
      <c r="I100" s="61"/>
    </row>
    <row r="101" spans="1:9" ht="15" customHeight="1">
      <c r="A101" s="107" t="s">
        <v>804</v>
      </c>
      <c r="B101" s="311" t="s">
        <v>1775</v>
      </c>
      <c r="C101" s="113"/>
      <c r="D101" s="65" t="s">
        <v>95</v>
      </c>
      <c r="E101" s="326">
        <v>8</v>
      </c>
      <c r="F101" s="98">
        <v>0</v>
      </c>
      <c r="G101" s="99">
        <f t="shared" ref="G101:G126" si="3">ROUND(E101*F101,2)</f>
        <v>0</v>
      </c>
      <c r="I101" s="61"/>
    </row>
    <row r="102" spans="1:9" ht="15" customHeight="1">
      <c r="A102" s="107" t="s">
        <v>806</v>
      </c>
      <c r="B102" s="311" t="s">
        <v>1776</v>
      </c>
      <c r="C102" s="113"/>
      <c r="D102" s="65" t="s">
        <v>95</v>
      </c>
      <c r="E102" s="326">
        <v>8</v>
      </c>
      <c r="F102" s="98">
        <v>0</v>
      </c>
      <c r="G102" s="99">
        <f t="shared" si="3"/>
        <v>0</v>
      </c>
      <c r="I102" s="61"/>
    </row>
    <row r="103" spans="1:9" ht="15" customHeight="1">
      <c r="A103" s="107" t="s">
        <v>808</v>
      </c>
      <c r="B103" s="311" t="s">
        <v>1777</v>
      </c>
      <c r="C103" s="113"/>
      <c r="D103" s="65" t="s">
        <v>95</v>
      </c>
      <c r="E103" s="326">
        <v>1</v>
      </c>
      <c r="F103" s="98">
        <v>0</v>
      </c>
      <c r="G103" s="99">
        <f t="shared" si="3"/>
        <v>0</v>
      </c>
      <c r="I103" s="61"/>
    </row>
    <row r="104" spans="1:9" ht="15" customHeight="1">
      <c r="A104" s="107" t="s">
        <v>810</v>
      </c>
      <c r="B104" s="311" t="s">
        <v>1778</v>
      </c>
      <c r="C104" s="113"/>
      <c r="D104" s="65" t="s">
        <v>95</v>
      </c>
      <c r="E104" s="326">
        <v>1</v>
      </c>
      <c r="F104" s="98">
        <v>0</v>
      </c>
      <c r="G104" s="99">
        <f t="shared" si="3"/>
        <v>0</v>
      </c>
      <c r="I104" s="61"/>
    </row>
    <row r="105" spans="1:9" ht="15" customHeight="1">
      <c r="A105" s="107" t="s">
        <v>812</v>
      </c>
      <c r="B105" s="311" t="s">
        <v>1779</v>
      </c>
      <c r="C105" s="113"/>
      <c r="D105" s="65" t="s">
        <v>95</v>
      </c>
      <c r="E105" s="326">
        <v>33</v>
      </c>
      <c r="F105" s="98">
        <v>0</v>
      </c>
      <c r="G105" s="99">
        <f t="shared" si="3"/>
        <v>0</v>
      </c>
      <c r="I105" s="61"/>
    </row>
    <row r="106" spans="1:9" ht="27" customHeight="1">
      <c r="A106" s="107" t="s">
        <v>814</v>
      </c>
      <c r="B106" s="311" t="s">
        <v>1780</v>
      </c>
      <c r="C106" s="113"/>
      <c r="D106" s="65" t="s">
        <v>299</v>
      </c>
      <c r="E106" s="326">
        <v>23</v>
      </c>
      <c r="F106" s="98">
        <v>0</v>
      </c>
      <c r="G106" s="99">
        <f t="shared" si="3"/>
        <v>0</v>
      </c>
      <c r="I106" s="61"/>
    </row>
    <row r="107" spans="1:9" ht="27" customHeight="1">
      <c r="A107" s="107" t="s">
        <v>816</v>
      </c>
      <c r="B107" s="311" t="s">
        <v>1781</v>
      </c>
      <c r="C107" s="113"/>
      <c r="D107" s="65" t="s">
        <v>299</v>
      </c>
      <c r="E107" s="326">
        <v>7</v>
      </c>
      <c r="F107" s="98">
        <v>0</v>
      </c>
      <c r="G107" s="99">
        <f t="shared" si="3"/>
        <v>0</v>
      </c>
      <c r="I107" s="61"/>
    </row>
    <row r="108" spans="1:9" ht="27" customHeight="1">
      <c r="A108" s="107" t="s">
        <v>818</v>
      </c>
      <c r="B108" s="311" t="s">
        <v>1782</v>
      </c>
      <c r="C108" s="113"/>
      <c r="D108" s="65" t="s">
        <v>299</v>
      </c>
      <c r="E108" s="326">
        <v>95</v>
      </c>
      <c r="F108" s="98">
        <v>0</v>
      </c>
      <c r="G108" s="99">
        <f t="shared" si="3"/>
        <v>0</v>
      </c>
      <c r="I108" s="61"/>
    </row>
    <row r="109" spans="1:9" ht="27" customHeight="1">
      <c r="A109" s="107" t="s">
        <v>1783</v>
      </c>
      <c r="B109" s="311" t="s">
        <v>1784</v>
      </c>
      <c r="C109" s="113"/>
      <c r="D109" s="65" t="s">
        <v>299</v>
      </c>
      <c r="E109" s="326">
        <v>24</v>
      </c>
      <c r="F109" s="98">
        <v>0</v>
      </c>
      <c r="G109" s="99">
        <f t="shared" si="3"/>
        <v>0</v>
      </c>
      <c r="I109" s="61"/>
    </row>
    <row r="110" spans="1:9" ht="27" customHeight="1">
      <c r="A110" s="107" t="s">
        <v>1785</v>
      </c>
      <c r="B110" s="311" t="s">
        <v>1786</v>
      </c>
      <c r="C110" s="113"/>
      <c r="D110" s="65" t="s">
        <v>299</v>
      </c>
      <c r="E110" s="326">
        <v>9</v>
      </c>
      <c r="F110" s="98">
        <v>0</v>
      </c>
      <c r="G110" s="99">
        <f t="shared" si="3"/>
        <v>0</v>
      </c>
      <c r="I110" s="61"/>
    </row>
    <row r="111" spans="1:9" ht="27" customHeight="1">
      <c r="A111" s="107" t="s">
        <v>1787</v>
      </c>
      <c r="B111" s="311" t="s">
        <v>1788</v>
      </c>
      <c r="C111" s="113"/>
      <c r="D111" s="65" t="s">
        <v>299</v>
      </c>
      <c r="E111" s="326">
        <v>53</v>
      </c>
      <c r="F111" s="98">
        <v>0</v>
      </c>
      <c r="G111" s="99">
        <f t="shared" si="3"/>
        <v>0</v>
      </c>
      <c r="I111" s="61"/>
    </row>
    <row r="112" spans="1:9" ht="27" customHeight="1">
      <c r="A112" s="107" t="s">
        <v>1789</v>
      </c>
      <c r="B112" s="311" t="s">
        <v>1790</v>
      </c>
      <c r="C112" s="113"/>
      <c r="D112" s="65" t="s">
        <v>299</v>
      </c>
      <c r="E112" s="326">
        <v>53</v>
      </c>
      <c r="F112" s="98">
        <v>0</v>
      </c>
      <c r="G112" s="99">
        <f t="shared" si="3"/>
        <v>0</v>
      </c>
      <c r="I112" s="61"/>
    </row>
    <row r="113" spans="1:9" ht="27" customHeight="1">
      <c r="A113" s="107" t="s">
        <v>1791</v>
      </c>
      <c r="B113" s="311" t="s">
        <v>1792</v>
      </c>
      <c r="C113" s="113"/>
      <c r="D113" s="65" t="s">
        <v>299</v>
      </c>
      <c r="E113" s="326">
        <v>12</v>
      </c>
      <c r="F113" s="98">
        <v>0</v>
      </c>
      <c r="G113" s="99">
        <f t="shared" si="3"/>
        <v>0</v>
      </c>
      <c r="I113" s="61"/>
    </row>
    <row r="114" spans="1:9" ht="27" customHeight="1">
      <c r="A114" s="107" t="s">
        <v>1793</v>
      </c>
      <c r="B114" s="311" t="s">
        <v>1794</v>
      </c>
      <c r="C114" s="113"/>
      <c r="D114" s="65" t="s">
        <v>299</v>
      </c>
      <c r="E114" s="326">
        <v>26</v>
      </c>
      <c r="F114" s="98">
        <v>0</v>
      </c>
      <c r="G114" s="99">
        <f t="shared" si="3"/>
        <v>0</v>
      </c>
      <c r="I114" s="61"/>
    </row>
    <row r="115" spans="1:9" ht="15" customHeight="1">
      <c r="A115" s="107" t="s">
        <v>1795</v>
      </c>
      <c r="B115" s="311" t="s">
        <v>1796</v>
      </c>
      <c r="C115" s="113"/>
      <c r="D115" s="65" t="s">
        <v>1078</v>
      </c>
      <c r="E115" s="326">
        <v>1</v>
      </c>
      <c r="F115" s="98">
        <v>0</v>
      </c>
      <c r="G115" s="99">
        <f t="shared" si="3"/>
        <v>0</v>
      </c>
      <c r="I115" s="61"/>
    </row>
    <row r="116" spans="1:9" ht="15" customHeight="1">
      <c r="A116" s="107" t="s">
        <v>1797</v>
      </c>
      <c r="B116" s="311" t="s">
        <v>1798</v>
      </c>
      <c r="C116" s="113"/>
      <c r="D116" s="65" t="s">
        <v>1078</v>
      </c>
      <c r="E116" s="326">
        <v>1</v>
      </c>
      <c r="F116" s="98">
        <v>0</v>
      </c>
      <c r="G116" s="99">
        <f t="shared" si="3"/>
        <v>0</v>
      </c>
      <c r="I116" s="61"/>
    </row>
    <row r="117" spans="1:9" ht="27" customHeight="1">
      <c r="A117" s="107" t="s">
        <v>1799</v>
      </c>
      <c r="B117" s="311" t="s">
        <v>1800</v>
      </c>
      <c r="C117" s="113"/>
      <c r="D117" s="65" t="s">
        <v>1078</v>
      </c>
      <c r="E117" s="326">
        <v>1</v>
      </c>
      <c r="F117" s="98">
        <v>0</v>
      </c>
      <c r="G117" s="99">
        <f t="shared" si="3"/>
        <v>0</v>
      </c>
      <c r="I117" s="61"/>
    </row>
    <row r="118" spans="1:9" ht="27" customHeight="1">
      <c r="A118" s="107" t="s">
        <v>1801</v>
      </c>
      <c r="B118" s="311" t="s">
        <v>1802</v>
      </c>
      <c r="C118" s="113"/>
      <c r="D118" s="65" t="s">
        <v>1078</v>
      </c>
      <c r="E118" s="326">
        <v>1</v>
      </c>
      <c r="F118" s="98">
        <v>0</v>
      </c>
      <c r="G118" s="99">
        <f t="shared" si="3"/>
        <v>0</v>
      </c>
      <c r="I118" s="61"/>
    </row>
    <row r="119" spans="1:9" ht="27" customHeight="1">
      <c r="A119" s="107" t="s">
        <v>1803</v>
      </c>
      <c r="B119" s="311" t="s">
        <v>1804</v>
      </c>
      <c r="C119" s="113"/>
      <c r="D119" s="65" t="s">
        <v>95</v>
      </c>
      <c r="E119" s="326">
        <v>5</v>
      </c>
      <c r="F119" s="98">
        <v>0</v>
      </c>
      <c r="G119" s="99">
        <f t="shared" si="3"/>
        <v>0</v>
      </c>
      <c r="I119" s="61"/>
    </row>
    <row r="120" spans="1:9" ht="15" customHeight="1">
      <c r="A120" s="107" t="s">
        <v>1805</v>
      </c>
      <c r="B120" s="311" t="s">
        <v>1806</v>
      </c>
      <c r="C120" s="113"/>
      <c r="D120" s="65" t="s">
        <v>299</v>
      </c>
      <c r="E120" s="326">
        <v>40</v>
      </c>
      <c r="F120" s="98">
        <v>0</v>
      </c>
      <c r="G120" s="99">
        <f t="shared" si="3"/>
        <v>0</v>
      </c>
      <c r="I120" s="61"/>
    </row>
    <row r="121" spans="1:9" ht="15" customHeight="1">
      <c r="A121" s="107" t="s">
        <v>1807</v>
      </c>
      <c r="B121" s="311" t="s">
        <v>1808</v>
      </c>
      <c r="C121" s="113"/>
      <c r="D121" s="65" t="s">
        <v>95</v>
      </c>
      <c r="E121" s="326">
        <v>80</v>
      </c>
      <c r="F121" s="98">
        <v>0</v>
      </c>
      <c r="G121" s="99">
        <f t="shared" si="3"/>
        <v>0</v>
      </c>
      <c r="I121" s="61"/>
    </row>
    <row r="122" spans="1:9" ht="15" customHeight="1">
      <c r="A122" s="107" t="s">
        <v>1809</v>
      </c>
      <c r="B122" s="311" t="s">
        <v>1810</v>
      </c>
      <c r="C122" s="113"/>
      <c r="D122" s="65" t="s">
        <v>95</v>
      </c>
      <c r="E122" s="326">
        <v>81</v>
      </c>
      <c r="F122" s="98">
        <v>0</v>
      </c>
      <c r="G122" s="99">
        <f t="shared" si="3"/>
        <v>0</v>
      </c>
      <c r="I122" s="61"/>
    </row>
    <row r="123" spans="1:9" ht="15" customHeight="1">
      <c r="A123" s="107" t="s">
        <v>1811</v>
      </c>
      <c r="B123" s="311" t="s">
        <v>1812</v>
      </c>
      <c r="C123" s="113"/>
      <c r="D123" s="65" t="s">
        <v>299</v>
      </c>
      <c r="E123" s="326">
        <v>15</v>
      </c>
      <c r="F123" s="98">
        <v>0</v>
      </c>
      <c r="G123" s="99">
        <f t="shared" si="3"/>
        <v>0</v>
      </c>
      <c r="I123" s="61"/>
    </row>
    <row r="124" spans="1:9" ht="15" customHeight="1">
      <c r="A124" s="107" t="s">
        <v>1813</v>
      </c>
      <c r="B124" s="311" t="s">
        <v>1812</v>
      </c>
      <c r="C124" s="113"/>
      <c r="D124" s="65" t="s">
        <v>299</v>
      </c>
      <c r="E124" s="326">
        <v>20</v>
      </c>
      <c r="F124" s="98">
        <v>0</v>
      </c>
      <c r="G124" s="99">
        <f t="shared" si="3"/>
        <v>0</v>
      </c>
      <c r="I124" s="61"/>
    </row>
    <row r="125" spans="1:9" ht="15" customHeight="1">
      <c r="A125" s="107" t="s">
        <v>1814</v>
      </c>
      <c r="B125" s="311" t="s">
        <v>1815</v>
      </c>
      <c r="C125" s="113"/>
      <c r="D125" s="65" t="s">
        <v>95</v>
      </c>
      <c r="E125" s="326">
        <v>20</v>
      </c>
      <c r="F125" s="98">
        <v>0</v>
      </c>
      <c r="G125" s="99">
        <f t="shared" si="3"/>
        <v>0</v>
      </c>
      <c r="I125" s="61"/>
    </row>
    <row r="126" spans="1:9" ht="15" customHeight="1">
      <c r="A126" s="107" t="s">
        <v>1816</v>
      </c>
      <c r="B126" s="311" t="s">
        <v>1817</v>
      </c>
      <c r="C126" s="113"/>
      <c r="D126" s="65" t="s">
        <v>95</v>
      </c>
      <c r="E126" s="326">
        <v>1</v>
      </c>
      <c r="F126" s="98">
        <v>0</v>
      </c>
      <c r="G126" s="99">
        <f t="shared" si="3"/>
        <v>0</v>
      </c>
      <c r="I126" s="61"/>
    </row>
    <row r="127" spans="1:9" ht="15" customHeight="1">
      <c r="A127" s="314" t="s">
        <v>149</v>
      </c>
      <c r="B127" s="315" t="s">
        <v>1659</v>
      </c>
      <c r="C127" s="113"/>
      <c r="D127" s="65"/>
      <c r="E127" s="98"/>
      <c r="F127" s="98"/>
      <c r="G127" s="99"/>
      <c r="I127" s="61"/>
    </row>
    <row r="128" spans="1:9" ht="15" customHeight="1">
      <c r="A128" s="107" t="s">
        <v>152</v>
      </c>
      <c r="B128" s="311" t="s">
        <v>1765</v>
      </c>
      <c r="C128" s="113"/>
      <c r="D128" s="65" t="s">
        <v>95</v>
      </c>
      <c r="E128" s="98">
        <v>1</v>
      </c>
      <c r="F128" s="98"/>
      <c r="G128" s="99">
        <f t="shared" ref="G128:G142" si="4">ROUND(E128*F128,2)</f>
        <v>0</v>
      </c>
      <c r="I128" s="61"/>
    </row>
    <row r="129" spans="1:9" ht="15" customHeight="1">
      <c r="A129" s="107" t="s">
        <v>155</v>
      </c>
      <c r="B129" s="311" t="s">
        <v>1766</v>
      </c>
      <c r="C129" s="113"/>
      <c r="D129" s="65" t="s">
        <v>95</v>
      </c>
      <c r="E129" s="98">
        <v>1</v>
      </c>
      <c r="F129" s="98"/>
      <c r="G129" s="99">
        <f t="shared" si="4"/>
        <v>0</v>
      </c>
      <c r="I129" s="61"/>
    </row>
    <row r="130" spans="1:9" ht="15" customHeight="1">
      <c r="A130" s="107" t="s">
        <v>820</v>
      </c>
      <c r="B130" s="311" t="s">
        <v>1767</v>
      </c>
      <c r="C130" s="113"/>
      <c r="D130" s="65" t="s">
        <v>95</v>
      </c>
      <c r="E130" s="98">
        <v>6</v>
      </c>
      <c r="F130" s="98"/>
      <c r="G130" s="99">
        <f t="shared" si="4"/>
        <v>0</v>
      </c>
      <c r="I130" s="61"/>
    </row>
    <row r="131" spans="1:9" ht="15" customHeight="1">
      <c r="A131" s="107" t="s">
        <v>821</v>
      </c>
      <c r="B131" s="311" t="s">
        <v>1768</v>
      </c>
      <c r="C131" s="113"/>
      <c r="D131" s="65" t="s">
        <v>95</v>
      </c>
      <c r="E131" s="98">
        <v>6</v>
      </c>
      <c r="F131" s="98"/>
      <c r="G131" s="99">
        <f t="shared" si="4"/>
        <v>0</v>
      </c>
      <c r="I131" s="61"/>
    </row>
    <row r="132" spans="1:9" ht="15" customHeight="1">
      <c r="A132" s="107" t="s">
        <v>822</v>
      </c>
      <c r="B132" s="311" t="s">
        <v>1769</v>
      </c>
      <c r="C132" s="113"/>
      <c r="D132" s="65" t="s">
        <v>95</v>
      </c>
      <c r="E132" s="98">
        <v>2</v>
      </c>
      <c r="F132" s="98"/>
      <c r="G132" s="99">
        <f t="shared" si="4"/>
        <v>0</v>
      </c>
      <c r="I132" s="61"/>
    </row>
    <row r="133" spans="1:9" ht="15" customHeight="1">
      <c r="A133" s="107" t="s">
        <v>823</v>
      </c>
      <c r="B133" s="311" t="s">
        <v>1770</v>
      </c>
      <c r="C133" s="113"/>
      <c r="D133" s="65" t="s">
        <v>95</v>
      </c>
      <c r="E133" s="98">
        <v>2</v>
      </c>
      <c r="F133" s="98"/>
      <c r="G133" s="99">
        <f t="shared" si="4"/>
        <v>0</v>
      </c>
      <c r="I133" s="61"/>
    </row>
    <row r="134" spans="1:9" ht="15" customHeight="1">
      <c r="A134" s="107" t="s">
        <v>824</v>
      </c>
      <c r="B134" s="311" t="s">
        <v>1777</v>
      </c>
      <c r="C134" s="113"/>
      <c r="D134" s="65" t="s">
        <v>95</v>
      </c>
      <c r="E134" s="98">
        <v>7</v>
      </c>
      <c r="F134" s="98"/>
      <c r="G134" s="99">
        <f t="shared" si="4"/>
        <v>0</v>
      </c>
      <c r="I134" s="61"/>
    </row>
    <row r="135" spans="1:9" ht="15" customHeight="1">
      <c r="A135" s="107" t="s">
        <v>825</v>
      </c>
      <c r="B135" s="311" t="s">
        <v>1778</v>
      </c>
      <c r="C135" s="113"/>
      <c r="D135" s="65" t="s">
        <v>95</v>
      </c>
      <c r="E135" s="98">
        <v>7</v>
      </c>
      <c r="F135" s="98"/>
      <c r="G135" s="99">
        <f t="shared" si="4"/>
        <v>0</v>
      </c>
      <c r="I135" s="61"/>
    </row>
    <row r="136" spans="1:9" ht="15" customHeight="1">
      <c r="A136" s="107" t="s">
        <v>826</v>
      </c>
      <c r="B136" s="311" t="s">
        <v>1779</v>
      </c>
      <c r="C136" s="113"/>
      <c r="D136" s="65" t="s">
        <v>95</v>
      </c>
      <c r="E136" s="98">
        <v>16</v>
      </c>
      <c r="F136" s="98"/>
      <c r="G136" s="99">
        <f t="shared" si="4"/>
        <v>0</v>
      </c>
      <c r="I136" s="61"/>
    </row>
    <row r="137" spans="1:9" ht="27" customHeight="1">
      <c r="A137" s="107" t="s">
        <v>827</v>
      </c>
      <c r="B137" s="311" t="s">
        <v>1781</v>
      </c>
      <c r="C137" s="113"/>
      <c r="D137" s="65" t="s">
        <v>299</v>
      </c>
      <c r="E137" s="98">
        <v>37</v>
      </c>
      <c r="F137" s="98"/>
      <c r="G137" s="99">
        <f t="shared" si="4"/>
        <v>0</v>
      </c>
      <c r="I137" s="61"/>
    </row>
    <row r="138" spans="1:9" ht="27" customHeight="1">
      <c r="A138" s="107" t="s">
        <v>829</v>
      </c>
      <c r="B138" s="311" t="s">
        <v>1784</v>
      </c>
      <c r="C138" s="113"/>
      <c r="D138" s="65" t="s">
        <v>299</v>
      </c>
      <c r="E138" s="98">
        <v>60</v>
      </c>
      <c r="F138" s="98"/>
      <c r="G138" s="99">
        <f t="shared" si="4"/>
        <v>0</v>
      </c>
      <c r="I138" s="61"/>
    </row>
    <row r="139" spans="1:9" ht="27" customHeight="1">
      <c r="A139" s="107" t="s">
        <v>832</v>
      </c>
      <c r="B139" s="311" t="s">
        <v>1786</v>
      </c>
      <c r="C139" s="113"/>
      <c r="D139" s="65" t="s">
        <v>299</v>
      </c>
      <c r="E139" s="98">
        <v>24</v>
      </c>
      <c r="F139" s="98"/>
      <c r="G139" s="99">
        <f t="shared" si="4"/>
        <v>0</v>
      </c>
      <c r="I139" s="61"/>
    </row>
    <row r="140" spans="1:9" ht="27" customHeight="1">
      <c r="A140" s="107" t="s">
        <v>835</v>
      </c>
      <c r="B140" s="311" t="s">
        <v>1788</v>
      </c>
      <c r="C140" s="113"/>
      <c r="D140" s="65" t="s">
        <v>299</v>
      </c>
      <c r="E140" s="98">
        <v>5</v>
      </c>
      <c r="F140" s="98"/>
      <c r="G140" s="99">
        <f t="shared" si="4"/>
        <v>0</v>
      </c>
      <c r="I140" s="61"/>
    </row>
    <row r="141" spans="1:9" ht="27" customHeight="1">
      <c r="A141" s="107" t="s">
        <v>837</v>
      </c>
      <c r="B141" s="311" t="s">
        <v>1794</v>
      </c>
      <c r="C141" s="113"/>
      <c r="D141" s="65" t="s">
        <v>299</v>
      </c>
      <c r="E141" s="98">
        <v>3</v>
      </c>
      <c r="F141" s="98"/>
      <c r="G141" s="99">
        <f t="shared" si="4"/>
        <v>0</v>
      </c>
      <c r="I141" s="61"/>
    </row>
    <row r="142" spans="1:9" ht="15" customHeight="1">
      <c r="A142" s="107" t="s">
        <v>839</v>
      </c>
      <c r="B142" s="311" t="s">
        <v>367</v>
      </c>
      <c r="C142" s="113"/>
      <c r="D142" s="65" t="s">
        <v>59</v>
      </c>
      <c r="E142" s="98">
        <v>1</v>
      </c>
      <c r="F142" s="98"/>
      <c r="G142" s="99">
        <f t="shared" si="4"/>
        <v>0</v>
      </c>
      <c r="I142" s="61"/>
    </row>
    <row r="143" spans="1:9" ht="15" customHeight="1">
      <c r="A143" s="102" t="s">
        <v>247</v>
      </c>
      <c r="B143" s="48" t="s">
        <v>845</v>
      </c>
      <c r="C143" s="202"/>
      <c r="D143" s="203"/>
      <c r="E143" s="259"/>
      <c r="F143" s="205"/>
      <c r="G143" s="205"/>
      <c r="I143" s="61"/>
    </row>
    <row r="144" spans="1:9" ht="15" customHeight="1">
      <c r="A144" s="54" t="s">
        <v>249</v>
      </c>
      <c r="B144" s="207" t="s">
        <v>1666</v>
      </c>
      <c r="C144" s="56"/>
      <c r="D144" s="57"/>
      <c r="E144" s="59"/>
      <c r="F144" s="59"/>
      <c r="G144" s="60"/>
      <c r="I144" s="61"/>
    </row>
    <row r="145" spans="1:9" ht="15" customHeight="1">
      <c r="A145" s="107" t="s">
        <v>250</v>
      </c>
      <c r="B145" s="343" t="s">
        <v>1667</v>
      </c>
      <c r="C145" s="109"/>
      <c r="D145" s="107" t="s">
        <v>619</v>
      </c>
      <c r="E145" s="333">
        <v>15</v>
      </c>
      <c r="F145" s="98"/>
      <c r="G145" s="99">
        <f>ROUND(E145*F145,2)</f>
        <v>0</v>
      </c>
      <c r="I145" s="61"/>
    </row>
    <row r="146" spans="1:9" ht="15" customHeight="1">
      <c r="A146" s="107" t="s">
        <v>254</v>
      </c>
      <c r="B146" s="343" t="s">
        <v>1668</v>
      </c>
      <c r="C146" s="109"/>
      <c r="D146" s="107" t="s">
        <v>619</v>
      </c>
      <c r="E146" s="333">
        <v>5</v>
      </c>
      <c r="F146" s="98"/>
      <c r="G146" s="99">
        <f>ROUND(E146*F146,2)</f>
        <v>0</v>
      </c>
      <c r="I146" s="61"/>
    </row>
    <row r="147" spans="1:9" ht="15" customHeight="1">
      <c r="A147" s="107" t="s">
        <v>275</v>
      </c>
      <c r="B147" s="343" t="s">
        <v>1669</v>
      </c>
      <c r="C147" s="109"/>
      <c r="D147" s="107" t="s">
        <v>619</v>
      </c>
      <c r="E147" s="334">
        <v>180</v>
      </c>
      <c r="F147" s="98"/>
      <c r="G147" s="99">
        <f>ROUND(E147*F147,2)</f>
        <v>0</v>
      </c>
      <c r="I147" s="61"/>
    </row>
    <row r="148" spans="1:9" ht="15" customHeight="1">
      <c r="A148" s="107" t="s">
        <v>849</v>
      </c>
      <c r="B148" s="343" t="s">
        <v>1670</v>
      </c>
      <c r="C148" s="113"/>
      <c r="D148" s="107" t="s">
        <v>619</v>
      </c>
      <c r="E148" s="304">
        <v>18</v>
      </c>
      <c r="F148" s="98"/>
      <c r="G148" s="99">
        <f>ROUND(E148*F148,2)</f>
        <v>0</v>
      </c>
      <c r="I148" s="61"/>
    </row>
    <row r="149" spans="1:9" ht="15" customHeight="1">
      <c r="A149" s="107" t="s">
        <v>1063</v>
      </c>
      <c r="B149" s="343" t="s">
        <v>1818</v>
      </c>
      <c r="C149" s="109"/>
      <c r="D149" s="107" t="s">
        <v>619</v>
      </c>
      <c r="E149" s="333">
        <v>2</v>
      </c>
      <c r="F149" s="98"/>
      <c r="G149" s="99">
        <f>ROUND(E149*F149,2)</f>
        <v>0</v>
      </c>
      <c r="I149" s="61"/>
    </row>
    <row r="150" spans="1:9" ht="15" customHeight="1">
      <c r="A150" s="54" t="s">
        <v>278</v>
      </c>
      <c r="B150" s="207" t="s">
        <v>1672</v>
      </c>
      <c r="C150" s="56"/>
      <c r="D150" s="57"/>
      <c r="E150" s="101"/>
      <c r="F150" s="59"/>
      <c r="G150" s="60"/>
      <c r="I150" s="61"/>
    </row>
    <row r="151" spans="1:9" ht="15" customHeight="1">
      <c r="A151" s="107" t="s">
        <v>279</v>
      </c>
      <c r="B151" s="343" t="s">
        <v>1667</v>
      </c>
      <c r="C151" s="109"/>
      <c r="D151" s="107" t="s">
        <v>619</v>
      </c>
      <c r="E151" s="333">
        <v>5</v>
      </c>
      <c r="F151" s="98"/>
      <c r="G151" s="99">
        <f>ROUND(E151*F151,2)</f>
        <v>0</v>
      </c>
      <c r="I151" s="61"/>
    </row>
    <row r="152" spans="1:9" ht="15" customHeight="1">
      <c r="A152" s="107" t="s">
        <v>285</v>
      </c>
      <c r="B152" s="343" t="s">
        <v>1668</v>
      </c>
      <c r="C152" s="109"/>
      <c r="D152" s="107" t="s">
        <v>619</v>
      </c>
      <c r="E152" s="333">
        <v>15</v>
      </c>
      <c r="F152" s="98"/>
      <c r="G152" s="99">
        <f>ROUND(E152*F152,2)</f>
        <v>0</v>
      </c>
      <c r="I152" s="61"/>
    </row>
    <row r="153" spans="1:9" ht="15" customHeight="1">
      <c r="A153" s="107" t="s">
        <v>309</v>
      </c>
      <c r="B153" s="343" t="s">
        <v>1669</v>
      </c>
      <c r="C153" s="109"/>
      <c r="D153" s="107" t="s">
        <v>619</v>
      </c>
      <c r="E153" s="334">
        <v>12</v>
      </c>
      <c r="F153" s="98"/>
      <c r="G153" s="99">
        <f>ROUND(E153*F153,2)</f>
        <v>0</v>
      </c>
      <c r="I153" s="61"/>
    </row>
    <row r="154" spans="1:9" ht="15" customHeight="1">
      <c r="A154" s="107" t="s">
        <v>314</v>
      </c>
      <c r="B154" s="343" t="s">
        <v>1670</v>
      </c>
      <c r="C154" s="113"/>
      <c r="D154" s="107" t="s">
        <v>619</v>
      </c>
      <c r="E154" s="304">
        <v>2</v>
      </c>
      <c r="F154" s="98"/>
      <c r="G154" s="99">
        <f>ROUND(E154*F154,2)</f>
        <v>0</v>
      </c>
      <c r="I154" s="61"/>
    </row>
    <row r="155" spans="1:9" ht="15" customHeight="1">
      <c r="A155" s="107" t="s">
        <v>853</v>
      </c>
      <c r="B155" s="343" t="s">
        <v>1818</v>
      </c>
      <c r="C155" s="109"/>
      <c r="D155" s="107" t="s">
        <v>619</v>
      </c>
      <c r="E155" s="333">
        <v>18</v>
      </c>
      <c r="F155" s="98"/>
      <c r="G155" s="99">
        <f>ROUND(E155*F155,2)</f>
        <v>0</v>
      </c>
      <c r="I155" s="61"/>
    </row>
    <row r="156" spans="1:9" ht="15" customHeight="1">
      <c r="A156" s="102" t="s">
        <v>372</v>
      </c>
      <c r="B156" s="103" t="s">
        <v>591</v>
      </c>
      <c r="C156" s="104" t="s">
        <v>525</v>
      </c>
      <c r="D156" s="102"/>
      <c r="E156" s="262"/>
      <c r="F156" s="263"/>
      <c r="G156" s="263"/>
      <c r="I156" s="61"/>
    </row>
    <row r="157" spans="1:9" ht="15" customHeight="1">
      <c r="A157" s="107" t="s">
        <v>374</v>
      </c>
      <c r="B157" s="108" t="s">
        <v>593</v>
      </c>
      <c r="C157" s="109" t="s">
        <v>594</v>
      </c>
      <c r="D157" s="107" t="s">
        <v>148</v>
      </c>
      <c r="E157" s="98">
        <v>3</v>
      </c>
      <c r="F157" s="98"/>
      <c r="G157" s="99">
        <f>ROUND(E157*F157/100,2)</f>
        <v>0</v>
      </c>
      <c r="I157" s="61"/>
    </row>
    <row r="158" spans="1:9" ht="15" customHeight="1">
      <c r="A158" s="107" t="s">
        <v>402</v>
      </c>
      <c r="B158" s="108" t="s">
        <v>596</v>
      </c>
      <c r="C158" s="109" t="s">
        <v>594</v>
      </c>
      <c r="D158" s="107" t="s">
        <v>148</v>
      </c>
      <c r="E158" s="98">
        <v>3</v>
      </c>
      <c r="F158" s="98"/>
      <c r="G158" s="99">
        <f>ROUND(E158*F158/100,2)</f>
        <v>0</v>
      </c>
      <c r="I158" s="61"/>
    </row>
    <row r="159" spans="1:9" ht="15" customHeight="1">
      <c r="A159" s="107" t="s">
        <v>435</v>
      </c>
      <c r="B159" s="108" t="s">
        <v>598</v>
      </c>
      <c r="C159" s="109" t="s">
        <v>594</v>
      </c>
      <c r="D159" s="107" t="s">
        <v>148</v>
      </c>
      <c r="E159" s="98">
        <v>4</v>
      </c>
      <c r="F159" s="98"/>
      <c r="G159" s="99">
        <f>ROUND(E159*F159/100,2)</f>
        <v>0</v>
      </c>
      <c r="I159" s="61"/>
    </row>
    <row r="160" spans="1:9" ht="15" customHeight="1">
      <c r="A160" s="107" t="s">
        <v>856</v>
      </c>
      <c r="B160" s="108" t="s">
        <v>600</v>
      </c>
      <c r="C160" s="109" t="s">
        <v>594</v>
      </c>
      <c r="D160" s="107" t="s">
        <v>148</v>
      </c>
      <c r="E160" s="98">
        <v>2</v>
      </c>
      <c r="F160" s="98"/>
      <c r="G160" s="99">
        <f>ROUND(E160*F160/100,2)</f>
        <v>0</v>
      </c>
      <c r="I160" s="61"/>
    </row>
    <row r="161" spans="1:9" ht="15" customHeight="1">
      <c r="A161" s="107" t="s">
        <v>857</v>
      </c>
      <c r="B161" s="108" t="s">
        <v>602</v>
      </c>
      <c r="C161" s="109" t="s">
        <v>594</v>
      </c>
      <c r="D161" s="107" t="s">
        <v>148</v>
      </c>
      <c r="E161" s="98">
        <v>3</v>
      </c>
      <c r="F161" s="98"/>
      <c r="G161" s="99">
        <f>ROUND(E161*F161/100,2)</f>
        <v>0</v>
      </c>
      <c r="I161" s="61"/>
    </row>
    <row r="162" spans="1:9" ht="15" customHeight="1">
      <c r="A162" s="107" t="s">
        <v>858</v>
      </c>
      <c r="B162" s="30" t="s">
        <v>604</v>
      </c>
      <c r="C162" s="65" t="s">
        <v>594</v>
      </c>
      <c r="D162" s="107" t="s">
        <v>59</v>
      </c>
      <c r="E162" s="98">
        <v>1</v>
      </c>
      <c r="F162" s="98"/>
      <c r="G162" s="99">
        <f>ROUND(E162*F162,2)</f>
        <v>0</v>
      </c>
      <c r="I162" s="61"/>
    </row>
    <row r="163" spans="1:9" ht="15" customHeight="1">
      <c r="A163" s="102" t="s">
        <v>525</v>
      </c>
      <c r="B163" s="48" t="s">
        <v>606</v>
      </c>
      <c r="C163" s="49" t="s">
        <v>525</v>
      </c>
      <c r="D163" s="49"/>
      <c r="E163" s="52"/>
      <c r="F163" s="52"/>
      <c r="G163" s="53"/>
      <c r="I163" s="61"/>
    </row>
    <row r="164" spans="1:9">
      <c r="A164" s="78" t="s">
        <v>535</v>
      </c>
      <c r="B164" s="69" t="s">
        <v>608</v>
      </c>
      <c r="C164" s="65" t="s">
        <v>594</v>
      </c>
      <c r="D164" s="107" t="s">
        <v>59</v>
      </c>
      <c r="E164" s="98">
        <v>1</v>
      </c>
      <c r="F164" s="98"/>
      <c r="G164" s="99">
        <f>ROUND(E164*F164,2)</f>
        <v>0</v>
      </c>
      <c r="I164" s="61"/>
    </row>
    <row r="165" spans="1:9" ht="67.5" customHeight="1">
      <c r="A165" s="78" t="s">
        <v>559</v>
      </c>
      <c r="B165" s="69" t="s">
        <v>1819</v>
      </c>
      <c r="C165" s="65" t="s">
        <v>594</v>
      </c>
      <c r="D165" s="107" t="s">
        <v>59</v>
      </c>
      <c r="E165" s="98">
        <v>1</v>
      </c>
      <c r="F165" s="98"/>
      <c r="G165" s="99">
        <f>ROUND(E165*F165,2)</f>
        <v>0</v>
      </c>
      <c r="I165" s="61"/>
    </row>
    <row r="166" spans="1:9" ht="27">
      <c r="A166" s="78" t="s">
        <v>709</v>
      </c>
      <c r="B166" s="69" t="s">
        <v>1820</v>
      </c>
      <c r="C166" s="65" t="s">
        <v>594</v>
      </c>
      <c r="D166" s="78" t="s">
        <v>59</v>
      </c>
      <c r="E166" s="98">
        <v>2</v>
      </c>
      <c r="F166" s="98"/>
      <c r="G166" s="99">
        <f>ROUND(E166*F166,2)</f>
        <v>0</v>
      </c>
      <c r="I166" s="61"/>
    </row>
    <row r="167" spans="1:9">
      <c r="A167" s="78" t="s">
        <v>710</v>
      </c>
      <c r="B167" s="69" t="s">
        <v>1821</v>
      </c>
      <c r="C167" s="65" t="s">
        <v>594</v>
      </c>
      <c r="D167" s="78" t="s">
        <v>59</v>
      </c>
      <c r="E167" s="98">
        <v>1</v>
      </c>
      <c r="F167" s="98"/>
      <c r="G167" s="99">
        <f>ROUND(E167*F167,2)</f>
        <v>0</v>
      </c>
      <c r="I167" s="61"/>
    </row>
    <row r="168" spans="1:9">
      <c r="A168" s="78" t="s">
        <v>711</v>
      </c>
      <c r="B168" s="220" t="s">
        <v>1822</v>
      </c>
      <c r="C168" s="65" t="s">
        <v>594</v>
      </c>
      <c r="D168" s="78" t="s">
        <v>59</v>
      </c>
      <c r="E168" s="170">
        <v>1</v>
      </c>
      <c r="F168" s="98"/>
      <c r="G168" s="99">
        <f>ROUND(E168*F168,2)</f>
        <v>0</v>
      </c>
      <c r="I168" s="61"/>
    </row>
    <row r="169" spans="1:9" ht="15" customHeight="1">
      <c r="A169" s="111"/>
      <c r="B169" s="112" t="s">
        <v>626</v>
      </c>
      <c r="C169" s="113"/>
      <c r="D169" s="114"/>
      <c r="E169" s="98"/>
      <c r="F169" s="99"/>
      <c r="G169" s="144">
        <f>SUM(G9:G168)</f>
        <v>0</v>
      </c>
      <c r="I169" s="61"/>
    </row>
    <row r="170" spans="1:9">
      <c r="A170" s="115"/>
      <c r="B170" s="145"/>
      <c r="C170" s="117"/>
      <c r="D170" s="115"/>
      <c r="E170" s="146"/>
      <c r="F170" s="147"/>
      <c r="G170" s="147"/>
    </row>
    <row r="171" spans="1:9">
      <c r="A171" s="115"/>
      <c r="B171" s="145"/>
      <c r="C171" s="117"/>
      <c r="D171" s="115"/>
      <c r="E171" s="146"/>
      <c r="F171" s="147"/>
      <c r="G171" s="147"/>
    </row>
    <row r="172" spans="1:9">
      <c r="A172" s="115"/>
      <c r="B172" s="145"/>
      <c r="C172" s="117"/>
      <c r="D172" s="115"/>
      <c r="E172" s="146"/>
      <c r="F172" s="147"/>
      <c r="G172" s="147"/>
    </row>
    <row r="173" spans="1:9">
      <c r="A173" s="115"/>
      <c r="B173" s="145"/>
      <c r="C173" s="117"/>
      <c r="D173" s="115"/>
      <c r="E173" s="146"/>
      <c r="F173" s="147"/>
      <c r="G173" s="147"/>
    </row>
    <row r="174" spans="1:9">
      <c r="A174" s="115"/>
      <c r="B174" s="145"/>
      <c r="C174" s="117"/>
      <c r="D174" s="115"/>
      <c r="E174" s="146"/>
      <c r="F174" s="147"/>
      <c r="G174" s="147"/>
    </row>
    <row r="175" spans="1:9">
      <c r="A175" s="115"/>
      <c r="B175" s="145"/>
      <c r="C175" s="117"/>
      <c r="D175" s="115"/>
      <c r="E175" s="146"/>
      <c r="F175" s="147"/>
      <c r="G175" s="147"/>
    </row>
    <row r="176" spans="1:9">
      <c r="A176" s="115"/>
      <c r="B176" s="145"/>
      <c r="C176" s="117"/>
      <c r="D176" s="115"/>
      <c r="E176" s="146"/>
      <c r="F176" s="147"/>
      <c r="G176" s="147"/>
    </row>
    <row r="177" spans="1:7">
      <c r="A177" s="115"/>
      <c r="B177" s="145"/>
      <c r="C177" s="117"/>
      <c r="D177" s="115"/>
      <c r="E177" s="146"/>
      <c r="F177" s="147"/>
      <c r="G177" s="147"/>
    </row>
    <row r="178" spans="1:7">
      <c r="A178" s="115"/>
      <c r="B178" s="145"/>
      <c r="C178" s="117"/>
      <c r="D178" s="115"/>
      <c r="E178" s="146"/>
      <c r="F178" s="147"/>
      <c r="G178" s="147"/>
    </row>
    <row r="179" spans="1:7">
      <c r="A179" s="115"/>
      <c r="B179" s="145"/>
      <c r="C179" s="117"/>
      <c r="D179" s="115"/>
      <c r="E179" s="146"/>
      <c r="F179" s="147"/>
      <c r="G179" s="147"/>
    </row>
    <row r="180" spans="1:7">
      <c r="A180" s="115"/>
      <c r="B180" s="145"/>
      <c r="C180" s="117"/>
      <c r="D180" s="115"/>
      <c r="E180" s="146"/>
      <c r="F180" s="147"/>
      <c r="G180" s="147"/>
    </row>
    <row r="181" spans="1:7">
      <c r="A181" s="115"/>
      <c r="B181" s="145"/>
      <c r="C181" s="117"/>
      <c r="D181" s="115"/>
      <c r="E181" s="146"/>
      <c r="F181" s="147"/>
      <c r="G181" s="147"/>
    </row>
    <row r="182" spans="1:7">
      <c r="A182" s="115"/>
      <c r="B182" s="145"/>
      <c r="C182" s="117"/>
      <c r="D182" s="115"/>
      <c r="E182" s="146"/>
      <c r="F182" s="147"/>
      <c r="G182" s="147"/>
    </row>
    <row r="183" spans="1:7">
      <c r="A183" s="115"/>
      <c r="B183" s="145"/>
      <c r="C183" s="117"/>
      <c r="D183" s="115"/>
      <c r="E183" s="146"/>
      <c r="F183" s="147"/>
      <c r="G183" s="147"/>
    </row>
    <row r="184" spans="1:7">
      <c r="A184" s="115"/>
      <c r="B184" s="145"/>
      <c r="C184" s="117"/>
      <c r="D184" s="115"/>
      <c r="E184" s="146"/>
      <c r="F184" s="147"/>
      <c r="G184" s="147"/>
    </row>
    <row r="185" spans="1:7">
      <c r="A185" s="115"/>
      <c r="B185" s="145"/>
      <c r="C185" s="117"/>
      <c r="D185" s="115"/>
      <c r="E185" s="146"/>
      <c r="F185" s="147"/>
      <c r="G185" s="147"/>
    </row>
    <row r="186" spans="1:7">
      <c r="A186" s="115"/>
      <c r="B186" s="145"/>
      <c r="C186" s="117"/>
      <c r="D186" s="115"/>
      <c r="E186" s="146"/>
      <c r="F186" s="147"/>
      <c r="G186" s="147"/>
    </row>
    <row r="187" spans="1:7">
      <c r="A187" s="115"/>
      <c r="B187" s="145"/>
      <c r="C187" s="117"/>
      <c r="D187" s="115"/>
      <c r="E187" s="146"/>
      <c r="F187" s="147"/>
      <c r="G187" s="147"/>
    </row>
    <row r="188" spans="1:7">
      <c r="A188" s="115"/>
      <c r="B188" s="145"/>
      <c r="C188" s="117"/>
      <c r="D188" s="115"/>
      <c r="E188" s="146"/>
      <c r="F188" s="147"/>
      <c r="G188" s="147"/>
    </row>
    <row r="189" spans="1:7">
      <c r="A189" s="115"/>
      <c r="B189" s="145"/>
      <c r="C189" s="117"/>
      <c r="D189" s="115"/>
      <c r="E189" s="146"/>
      <c r="F189" s="147"/>
      <c r="G189" s="147"/>
    </row>
    <row r="190" spans="1:7">
      <c r="A190" s="115"/>
      <c r="B190" s="145"/>
      <c r="C190" s="117"/>
      <c r="D190" s="115"/>
      <c r="E190" s="146"/>
      <c r="F190" s="147"/>
      <c r="G190" s="147"/>
    </row>
    <row r="191" spans="1:7">
      <c r="A191" s="115"/>
      <c r="B191" s="145"/>
      <c r="C191" s="117"/>
      <c r="D191" s="115"/>
      <c r="E191" s="146"/>
      <c r="F191" s="147"/>
      <c r="G191" s="147"/>
    </row>
    <row r="192" spans="1:7">
      <c r="A192" s="115"/>
      <c r="B192" s="145"/>
      <c r="C192" s="117"/>
      <c r="D192" s="115"/>
      <c r="E192" s="146"/>
      <c r="F192" s="147"/>
      <c r="G192" s="147"/>
    </row>
    <row r="193" spans="1:7">
      <c r="A193" s="115"/>
      <c r="B193" s="145"/>
      <c r="C193" s="117"/>
      <c r="D193" s="115"/>
      <c r="E193" s="146"/>
      <c r="F193" s="147"/>
      <c r="G193" s="147"/>
    </row>
    <row r="194" spans="1:7">
      <c r="A194" s="115"/>
      <c r="B194" s="145"/>
      <c r="C194" s="117"/>
      <c r="D194" s="115"/>
      <c r="E194" s="146"/>
      <c r="F194" s="147"/>
      <c r="G194" s="147"/>
    </row>
    <row r="195" spans="1:7">
      <c r="A195" s="115"/>
      <c r="B195" s="145"/>
      <c r="C195" s="117"/>
      <c r="D195" s="115"/>
      <c r="E195" s="146"/>
      <c r="F195" s="147"/>
      <c r="G195" s="147"/>
    </row>
    <row r="196" spans="1:7">
      <c r="A196" s="115"/>
      <c r="B196" s="145"/>
      <c r="C196" s="117"/>
      <c r="D196" s="115"/>
      <c r="E196" s="146"/>
      <c r="F196" s="147"/>
      <c r="G196" s="147"/>
    </row>
    <row r="197" spans="1:7">
      <c r="A197" s="115"/>
      <c r="B197" s="145"/>
      <c r="C197" s="117"/>
      <c r="D197" s="115"/>
      <c r="E197" s="146"/>
      <c r="F197" s="147"/>
      <c r="G197" s="147"/>
    </row>
    <row r="198" spans="1:7">
      <c r="A198" s="115"/>
      <c r="B198" s="145"/>
      <c r="C198" s="117"/>
      <c r="D198" s="115"/>
      <c r="E198" s="146"/>
      <c r="F198" s="147"/>
      <c r="G198" s="147"/>
    </row>
    <row r="199" spans="1:7">
      <c r="A199" s="115"/>
      <c r="B199" s="145"/>
      <c r="C199" s="117"/>
      <c r="D199" s="115"/>
      <c r="E199" s="146"/>
      <c r="F199" s="147"/>
      <c r="G199" s="147"/>
    </row>
    <row r="200" spans="1:7">
      <c r="A200" s="115"/>
      <c r="B200" s="145"/>
      <c r="C200" s="117"/>
      <c r="D200" s="115"/>
      <c r="E200" s="146"/>
      <c r="F200" s="147"/>
      <c r="G200" s="147"/>
    </row>
    <row r="201" spans="1:7">
      <c r="A201" s="115"/>
      <c r="B201" s="145"/>
      <c r="C201" s="117"/>
      <c r="D201" s="115"/>
      <c r="E201" s="146"/>
      <c r="F201" s="147"/>
      <c r="G201" s="147"/>
    </row>
    <row r="202" spans="1:7">
      <c r="A202" s="115"/>
      <c r="B202" s="145"/>
      <c r="C202" s="117"/>
      <c r="D202" s="115"/>
      <c r="E202" s="146"/>
      <c r="F202" s="147"/>
      <c r="G202" s="147"/>
    </row>
    <row r="203" spans="1:7">
      <c r="A203" s="115"/>
      <c r="B203" s="145"/>
      <c r="C203" s="117"/>
      <c r="D203" s="115"/>
      <c r="E203" s="146"/>
      <c r="F203" s="147"/>
      <c r="G203" s="147"/>
    </row>
    <row r="204" spans="1:7">
      <c r="A204" s="115"/>
      <c r="B204" s="145"/>
      <c r="C204" s="117"/>
      <c r="D204" s="115"/>
      <c r="E204" s="146"/>
      <c r="F204" s="147"/>
      <c r="G204" s="147"/>
    </row>
    <row r="205" spans="1:7">
      <c r="A205" s="115"/>
      <c r="B205" s="145"/>
      <c r="C205" s="117"/>
      <c r="D205" s="115"/>
      <c r="E205" s="146"/>
      <c r="F205" s="147"/>
      <c r="G205" s="147"/>
    </row>
    <row r="206" spans="1:7">
      <c r="A206" s="115"/>
      <c r="B206" s="145"/>
      <c r="C206" s="117"/>
      <c r="D206" s="115"/>
      <c r="E206" s="146"/>
      <c r="F206" s="147"/>
      <c r="G206" s="147"/>
    </row>
    <row r="207" spans="1:7">
      <c r="A207" s="115"/>
      <c r="B207" s="145"/>
      <c r="C207" s="117"/>
      <c r="D207" s="115"/>
      <c r="E207" s="146"/>
      <c r="F207" s="147"/>
      <c r="G207" s="147"/>
    </row>
    <row r="208" spans="1:7">
      <c r="A208" s="115"/>
      <c r="B208" s="145"/>
      <c r="C208" s="117"/>
      <c r="D208" s="115"/>
      <c r="E208" s="146"/>
      <c r="F208" s="147"/>
      <c r="G208" s="147"/>
    </row>
    <row r="209" spans="1:7">
      <c r="A209" s="115"/>
      <c r="B209" s="145"/>
      <c r="C209" s="117"/>
      <c r="D209" s="115"/>
      <c r="E209" s="146"/>
      <c r="F209" s="147"/>
      <c r="G209" s="147"/>
    </row>
    <row r="210" spans="1:7">
      <c r="A210" s="115"/>
      <c r="B210" s="145"/>
      <c r="C210" s="117"/>
      <c r="D210" s="115"/>
      <c r="E210" s="146"/>
      <c r="F210" s="147"/>
      <c r="G210" s="147"/>
    </row>
    <row r="211" spans="1:7">
      <c r="A211" s="115"/>
      <c r="B211" s="145"/>
      <c r="C211" s="117"/>
      <c r="D211" s="115"/>
      <c r="E211" s="146"/>
      <c r="F211" s="147"/>
      <c r="G211" s="147"/>
    </row>
    <row r="212" spans="1:7">
      <c r="A212" s="115"/>
      <c r="B212" s="145"/>
      <c r="C212" s="117"/>
      <c r="D212" s="115"/>
      <c r="E212" s="146"/>
      <c r="F212" s="147"/>
      <c r="G212" s="147"/>
    </row>
    <row r="213" spans="1:7">
      <c r="A213" s="115"/>
      <c r="B213" s="145"/>
      <c r="C213" s="117"/>
      <c r="D213" s="115"/>
      <c r="E213" s="146"/>
      <c r="F213" s="147"/>
      <c r="G213" s="147"/>
    </row>
    <row r="214" spans="1:7">
      <c r="A214" s="115"/>
      <c r="B214" s="145"/>
      <c r="C214" s="117"/>
      <c r="D214" s="115"/>
      <c r="E214" s="146"/>
      <c r="F214" s="147"/>
      <c r="G214" s="147"/>
    </row>
    <row r="215" spans="1:7">
      <c r="A215" s="115"/>
      <c r="B215" s="145"/>
      <c r="C215" s="117"/>
      <c r="D215" s="115"/>
      <c r="E215" s="146"/>
      <c r="F215" s="147"/>
      <c r="G215" s="147"/>
    </row>
    <row r="216" spans="1:7">
      <c r="A216" s="115"/>
      <c r="B216" s="145"/>
      <c r="C216" s="117"/>
      <c r="D216" s="115"/>
      <c r="E216" s="146"/>
      <c r="F216" s="147"/>
      <c r="G216" s="147"/>
    </row>
    <row r="217" spans="1:7">
      <c r="A217" s="115"/>
      <c r="B217" s="145"/>
      <c r="C217" s="117"/>
      <c r="D217" s="115"/>
      <c r="E217" s="146"/>
      <c r="F217" s="147"/>
      <c r="G217" s="147"/>
    </row>
    <row r="218" spans="1:7">
      <c r="A218" s="115"/>
      <c r="B218" s="145"/>
      <c r="C218" s="117"/>
      <c r="D218" s="115"/>
      <c r="E218" s="146"/>
      <c r="F218" s="147"/>
      <c r="G218" s="147"/>
    </row>
    <row r="219" spans="1:7">
      <c r="A219" s="115"/>
      <c r="B219" s="145"/>
      <c r="C219" s="117"/>
      <c r="D219" s="115"/>
      <c r="E219" s="146"/>
      <c r="F219" s="147"/>
      <c r="G219" s="147"/>
    </row>
    <row r="220" spans="1:7">
      <c r="A220" s="115"/>
      <c r="B220" s="145"/>
      <c r="C220" s="117"/>
      <c r="D220" s="115"/>
      <c r="E220" s="146"/>
      <c r="F220" s="147"/>
      <c r="G220" s="147"/>
    </row>
    <row r="221" spans="1:7">
      <c r="A221" s="115"/>
      <c r="B221" s="145"/>
      <c r="C221" s="117"/>
      <c r="D221" s="115"/>
      <c r="E221" s="146"/>
      <c r="F221" s="147"/>
      <c r="G221" s="147"/>
    </row>
    <row r="222" spans="1:7">
      <c r="A222" s="115"/>
      <c r="B222" s="145"/>
      <c r="C222" s="117"/>
      <c r="D222" s="115"/>
      <c r="E222" s="146"/>
      <c r="F222" s="147"/>
      <c r="G222" s="147"/>
    </row>
    <row r="223" spans="1:7">
      <c r="A223" s="115"/>
      <c r="B223" s="145"/>
      <c r="C223" s="117"/>
      <c r="D223" s="115"/>
      <c r="E223" s="146"/>
      <c r="F223" s="147"/>
      <c r="G223" s="147"/>
    </row>
    <row r="224" spans="1:7">
      <c r="A224" s="115"/>
      <c r="B224" s="145"/>
      <c r="C224" s="117"/>
      <c r="D224" s="115"/>
      <c r="E224" s="146"/>
      <c r="F224" s="147"/>
      <c r="G224" s="147"/>
    </row>
    <row r="225" spans="1:7">
      <c r="A225" s="115"/>
      <c r="B225" s="145"/>
      <c r="C225" s="117"/>
      <c r="D225" s="115"/>
      <c r="E225" s="146"/>
      <c r="F225" s="147"/>
      <c r="G225" s="147"/>
    </row>
    <row r="226" spans="1:7">
      <c r="A226" s="115"/>
      <c r="B226" s="145"/>
      <c r="C226" s="117"/>
      <c r="D226" s="115"/>
      <c r="E226" s="146"/>
      <c r="F226" s="147"/>
      <c r="G226" s="147"/>
    </row>
    <row r="227" spans="1:7">
      <c r="A227" s="115"/>
      <c r="B227" s="145"/>
      <c r="C227" s="117"/>
      <c r="D227" s="115"/>
      <c r="E227" s="146"/>
      <c r="F227" s="147"/>
      <c r="G227" s="147"/>
    </row>
    <row r="228" spans="1:7">
      <c r="A228" s="115"/>
      <c r="B228" s="145"/>
      <c r="C228" s="117"/>
      <c r="D228" s="115"/>
      <c r="E228" s="146"/>
      <c r="F228" s="147"/>
      <c r="G228" s="147"/>
    </row>
    <row r="229" spans="1:7">
      <c r="A229" s="115"/>
      <c r="B229" s="145"/>
      <c r="C229" s="117"/>
      <c r="D229" s="115"/>
      <c r="E229" s="146"/>
      <c r="F229" s="147"/>
      <c r="G229" s="147"/>
    </row>
    <row r="230" spans="1:7">
      <c r="A230" s="115"/>
      <c r="B230" s="145"/>
      <c r="C230" s="117"/>
      <c r="D230" s="115"/>
      <c r="E230" s="146"/>
      <c r="F230" s="147"/>
      <c r="G230" s="147"/>
    </row>
    <row r="231" spans="1:7">
      <c r="A231" s="115"/>
      <c r="B231" s="145"/>
      <c r="C231" s="117"/>
      <c r="D231" s="115"/>
      <c r="E231" s="146"/>
      <c r="F231" s="147"/>
      <c r="G231" s="147"/>
    </row>
    <row r="232" spans="1:7">
      <c r="A232" s="115"/>
      <c r="B232" s="145"/>
      <c r="C232" s="117"/>
      <c r="D232" s="115"/>
      <c r="E232" s="146"/>
      <c r="F232" s="147"/>
      <c r="G232" s="147"/>
    </row>
    <row r="233" spans="1:7">
      <c r="A233" s="115"/>
      <c r="B233" s="145"/>
      <c r="C233" s="117"/>
      <c r="D233" s="115"/>
      <c r="E233" s="146"/>
      <c r="F233" s="147"/>
      <c r="G233" s="147"/>
    </row>
    <row r="234" spans="1:7">
      <c r="A234" s="115"/>
      <c r="B234" s="145"/>
      <c r="C234" s="117"/>
      <c r="D234" s="115"/>
      <c r="E234" s="146"/>
      <c r="F234" s="147"/>
      <c r="G234" s="147"/>
    </row>
    <row r="235" spans="1:7">
      <c r="A235" s="115"/>
      <c r="B235" s="145"/>
      <c r="C235" s="117"/>
      <c r="D235" s="115"/>
      <c r="E235" s="146"/>
      <c r="F235" s="147"/>
      <c r="G235" s="147"/>
    </row>
    <row r="236" spans="1:7">
      <c r="A236" s="115"/>
      <c r="B236" s="145"/>
      <c r="C236" s="117"/>
      <c r="D236" s="115"/>
      <c r="E236" s="146"/>
      <c r="F236" s="147"/>
      <c r="G236" s="147"/>
    </row>
    <row r="237" spans="1:7">
      <c r="A237" s="115"/>
      <c r="B237" s="145"/>
      <c r="C237" s="117"/>
      <c r="D237" s="115"/>
      <c r="E237" s="146"/>
      <c r="F237" s="147"/>
      <c r="G237" s="147"/>
    </row>
    <row r="238" spans="1:7">
      <c r="A238" s="115"/>
      <c r="B238" s="145"/>
      <c r="C238" s="117"/>
      <c r="D238" s="115"/>
      <c r="E238" s="146"/>
      <c r="F238" s="147"/>
      <c r="G238" s="147"/>
    </row>
    <row r="239" spans="1:7">
      <c r="A239" s="115"/>
      <c r="B239" s="145"/>
      <c r="C239" s="117"/>
      <c r="D239" s="115"/>
      <c r="E239" s="146"/>
      <c r="F239" s="147"/>
      <c r="G239" s="147"/>
    </row>
    <row r="240" spans="1:7">
      <c r="A240" s="115"/>
      <c r="B240" s="145"/>
      <c r="C240" s="117"/>
      <c r="D240" s="115"/>
      <c r="E240" s="146"/>
      <c r="F240" s="147"/>
      <c r="G240" s="147"/>
    </row>
    <row r="241" spans="1:7">
      <c r="A241" s="115"/>
      <c r="B241" s="145"/>
      <c r="C241" s="117"/>
      <c r="D241" s="115"/>
      <c r="E241" s="146"/>
      <c r="F241" s="147"/>
      <c r="G241" s="147"/>
    </row>
    <row r="242" spans="1:7">
      <c r="A242" s="115"/>
      <c r="B242" s="145"/>
      <c r="C242" s="117"/>
      <c r="D242" s="115"/>
      <c r="E242" s="146"/>
      <c r="F242" s="147"/>
      <c r="G242" s="147"/>
    </row>
    <row r="243" spans="1:7">
      <c r="A243" s="115"/>
      <c r="B243" s="145"/>
      <c r="C243" s="117"/>
      <c r="D243" s="115"/>
      <c r="E243" s="146"/>
      <c r="F243" s="147"/>
      <c r="G243" s="147"/>
    </row>
    <row r="244" spans="1:7">
      <c r="A244" s="115"/>
      <c r="B244" s="145"/>
      <c r="C244" s="117"/>
      <c r="D244" s="115"/>
      <c r="E244" s="146"/>
      <c r="F244" s="147"/>
      <c r="G244" s="147"/>
    </row>
    <row r="245" spans="1:7">
      <c r="A245" s="115"/>
      <c r="B245" s="145"/>
      <c r="C245" s="117"/>
      <c r="D245" s="115"/>
      <c r="E245" s="146"/>
      <c r="F245" s="147"/>
      <c r="G245" s="147"/>
    </row>
    <row r="246" spans="1:7">
      <c r="A246" s="115"/>
      <c r="B246" s="145"/>
      <c r="C246" s="117"/>
      <c r="D246" s="115"/>
      <c r="E246" s="146"/>
      <c r="F246" s="147"/>
      <c r="G246" s="147"/>
    </row>
    <row r="247" spans="1:7">
      <c r="A247" s="115"/>
      <c r="B247" s="145"/>
      <c r="C247" s="117"/>
      <c r="D247" s="115"/>
      <c r="E247" s="146"/>
      <c r="F247" s="147"/>
      <c r="G247" s="147"/>
    </row>
    <row r="248" spans="1:7">
      <c r="A248" s="115"/>
      <c r="B248" s="145"/>
      <c r="C248" s="117"/>
      <c r="D248" s="115"/>
      <c r="E248" s="146"/>
      <c r="F248" s="147"/>
      <c r="G248" s="147"/>
    </row>
    <row r="249" spans="1:7">
      <c r="A249" s="115"/>
      <c r="B249" s="145"/>
      <c r="C249" s="117"/>
      <c r="D249" s="115"/>
      <c r="E249" s="146"/>
      <c r="F249" s="147"/>
      <c r="G249" s="147"/>
    </row>
    <row r="250" spans="1:7">
      <c r="A250" s="115"/>
      <c r="B250" s="145"/>
      <c r="C250" s="117"/>
      <c r="D250" s="115"/>
      <c r="E250" s="146"/>
      <c r="F250" s="147"/>
      <c r="G250" s="147"/>
    </row>
    <row r="251" spans="1:7">
      <c r="A251" s="115"/>
      <c r="B251" s="145"/>
      <c r="C251" s="117"/>
      <c r="D251" s="115"/>
      <c r="E251" s="146"/>
      <c r="F251" s="147"/>
      <c r="G251" s="147"/>
    </row>
    <row r="252" spans="1:7">
      <c r="A252" s="115"/>
      <c r="B252" s="145"/>
      <c r="C252" s="117"/>
      <c r="D252" s="115"/>
      <c r="E252" s="146"/>
      <c r="F252" s="147"/>
      <c r="G252" s="147"/>
    </row>
    <row r="253" spans="1:7">
      <c r="A253" s="115"/>
      <c r="B253" s="145"/>
      <c r="C253" s="117"/>
      <c r="D253" s="115"/>
      <c r="E253" s="146"/>
      <c r="F253" s="147"/>
      <c r="G253" s="147"/>
    </row>
    <row r="254" spans="1:7">
      <c r="A254" s="115"/>
      <c r="B254" s="145"/>
      <c r="C254" s="117"/>
      <c r="D254" s="115"/>
      <c r="E254" s="146"/>
      <c r="F254" s="147"/>
      <c r="G254" s="147"/>
    </row>
    <row r="255" spans="1:7">
      <c r="A255" s="115"/>
      <c r="B255" s="145"/>
      <c r="C255" s="117"/>
      <c r="D255" s="115"/>
      <c r="E255" s="146"/>
      <c r="F255" s="147"/>
      <c r="G255" s="147"/>
    </row>
    <row r="256" spans="1:7">
      <c r="A256" s="115"/>
      <c r="B256" s="145"/>
      <c r="C256" s="117"/>
      <c r="D256" s="115"/>
      <c r="E256" s="146"/>
      <c r="F256" s="147"/>
      <c r="G256" s="147"/>
    </row>
    <row r="257" spans="1:7">
      <c r="A257" s="115"/>
      <c r="B257" s="145"/>
      <c r="C257" s="117"/>
      <c r="D257" s="115"/>
      <c r="E257" s="146"/>
      <c r="F257" s="147"/>
      <c r="G257" s="147"/>
    </row>
    <row r="258" spans="1:7">
      <c r="A258" s="115"/>
      <c r="B258" s="145"/>
      <c r="C258" s="117"/>
      <c r="D258" s="115"/>
      <c r="E258" s="146"/>
      <c r="F258" s="147"/>
      <c r="G258" s="147"/>
    </row>
    <row r="259" spans="1:7">
      <c r="A259" s="115"/>
      <c r="B259" s="145"/>
      <c r="C259" s="117"/>
      <c r="D259" s="115"/>
      <c r="E259" s="146"/>
      <c r="F259" s="147"/>
      <c r="G259" s="147"/>
    </row>
    <row r="260" spans="1:7">
      <c r="A260" s="115"/>
      <c r="B260" s="145"/>
      <c r="C260" s="117"/>
      <c r="D260" s="115"/>
      <c r="E260" s="146"/>
      <c r="F260" s="147"/>
      <c r="G260" s="147"/>
    </row>
    <row r="261" spans="1:7">
      <c r="A261" s="115"/>
      <c r="B261" s="145"/>
      <c r="C261" s="117"/>
      <c r="D261" s="115"/>
      <c r="E261" s="146"/>
      <c r="F261" s="147"/>
      <c r="G261" s="147"/>
    </row>
    <row r="262" spans="1:7">
      <c r="A262" s="115"/>
      <c r="B262" s="145"/>
      <c r="C262" s="117"/>
      <c r="D262" s="115"/>
      <c r="E262" s="146"/>
      <c r="F262" s="147"/>
      <c r="G262" s="147"/>
    </row>
    <row r="263" spans="1:7">
      <c r="A263" s="115"/>
      <c r="B263" s="145"/>
      <c r="C263" s="117"/>
      <c r="D263" s="115"/>
      <c r="E263" s="146"/>
      <c r="F263" s="147"/>
      <c r="G263" s="147"/>
    </row>
    <row r="264" spans="1:7">
      <c r="A264" s="115"/>
      <c r="B264" s="145"/>
      <c r="C264" s="117"/>
      <c r="D264" s="115"/>
      <c r="E264" s="146"/>
      <c r="F264" s="147"/>
      <c r="G264" s="147"/>
    </row>
    <row r="265" spans="1:7">
      <c r="A265" s="115"/>
      <c r="B265" s="145"/>
      <c r="C265" s="117"/>
      <c r="D265" s="115"/>
      <c r="E265" s="146"/>
      <c r="F265" s="147"/>
      <c r="G265" s="147"/>
    </row>
    <row r="266" spans="1:7">
      <c r="A266" s="115"/>
      <c r="B266" s="145"/>
      <c r="C266" s="117"/>
      <c r="D266" s="115"/>
      <c r="E266" s="146"/>
      <c r="F266" s="147"/>
      <c r="G266" s="147"/>
    </row>
    <row r="267" spans="1:7">
      <c r="A267" s="115"/>
      <c r="B267" s="145"/>
      <c r="C267" s="117"/>
      <c r="D267" s="115"/>
      <c r="E267" s="146"/>
      <c r="F267" s="147"/>
      <c r="G267" s="147"/>
    </row>
    <row r="268" spans="1:7">
      <c r="A268" s="115"/>
      <c r="B268" s="145"/>
      <c r="C268" s="117"/>
      <c r="D268" s="115"/>
      <c r="E268" s="146"/>
      <c r="F268" s="147"/>
      <c r="G268" s="147"/>
    </row>
    <row r="269" spans="1:7">
      <c r="A269" s="115"/>
      <c r="B269" s="145"/>
      <c r="C269" s="117"/>
      <c r="D269" s="115"/>
      <c r="E269" s="146"/>
      <c r="F269" s="147"/>
      <c r="G269" s="147"/>
    </row>
    <row r="270" spans="1:7">
      <c r="A270" s="115"/>
      <c r="B270" s="145"/>
      <c r="C270" s="117"/>
      <c r="D270" s="115"/>
      <c r="E270" s="146"/>
      <c r="F270" s="147"/>
      <c r="G270" s="147"/>
    </row>
    <row r="271" spans="1:7">
      <c r="A271" s="115"/>
      <c r="B271" s="145"/>
      <c r="C271" s="117"/>
      <c r="D271" s="115"/>
      <c r="E271" s="146"/>
      <c r="F271" s="147"/>
      <c r="G271" s="147"/>
    </row>
    <row r="272" spans="1:7">
      <c r="A272" s="115"/>
      <c r="B272" s="145"/>
      <c r="C272" s="117"/>
      <c r="D272" s="115"/>
      <c r="E272" s="146"/>
      <c r="F272" s="147"/>
      <c r="G272" s="147"/>
    </row>
    <row r="273" spans="1:7">
      <c r="A273" s="115"/>
      <c r="B273" s="145"/>
      <c r="C273" s="117"/>
      <c r="D273" s="115"/>
      <c r="E273" s="146"/>
      <c r="F273" s="147"/>
      <c r="G273" s="147"/>
    </row>
    <row r="274" spans="1:7">
      <c r="A274" s="115"/>
      <c r="B274" s="145"/>
      <c r="C274" s="117"/>
      <c r="D274" s="115"/>
      <c r="E274" s="146"/>
      <c r="F274" s="147"/>
      <c r="G274" s="147"/>
    </row>
    <row r="275" spans="1:7">
      <c r="A275" s="115"/>
      <c r="B275" s="145"/>
      <c r="C275" s="117"/>
      <c r="D275" s="115"/>
      <c r="E275" s="146"/>
      <c r="F275" s="147"/>
      <c r="G275" s="147"/>
    </row>
    <row r="276" spans="1:7">
      <c r="A276" s="115"/>
      <c r="B276" s="145"/>
      <c r="C276" s="117"/>
      <c r="D276" s="115"/>
      <c r="E276" s="146"/>
      <c r="F276" s="147"/>
      <c r="G276" s="147"/>
    </row>
    <row r="277" spans="1:7">
      <c r="A277" s="115"/>
      <c r="B277" s="145"/>
      <c r="C277" s="117"/>
      <c r="D277" s="115"/>
      <c r="E277" s="146"/>
      <c r="F277" s="147"/>
      <c r="G277" s="147"/>
    </row>
    <row r="278" spans="1:7">
      <c r="A278" s="115"/>
      <c r="B278" s="145"/>
      <c r="C278" s="117"/>
      <c r="D278" s="115"/>
      <c r="E278" s="146"/>
      <c r="F278" s="147"/>
      <c r="G278" s="147"/>
    </row>
    <row r="279" spans="1:7">
      <c r="A279" s="115"/>
      <c r="B279" s="145"/>
      <c r="C279" s="117"/>
      <c r="D279" s="115"/>
      <c r="E279" s="146"/>
      <c r="F279" s="147"/>
      <c r="G279" s="147"/>
    </row>
    <row r="280" spans="1:7">
      <c r="A280" s="115"/>
      <c r="B280" s="145"/>
      <c r="C280" s="117"/>
      <c r="D280" s="115"/>
      <c r="E280" s="146"/>
      <c r="F280" s="147"/>
      <c r="G280" s="147"/>
    </row>
    <row r="281" spans="1:7">
      <c r="A281" s="115"/>
      <c r="B281" s="145"/>
      <c r="C281" s="117"/>
      <c r="D281" s="115"/>
      <c r="E281" s="146"/>
      <c r="F281" s="147"/>
      <c r="G281" s="147"/>
    </row>
    <row r="282" spans="1:7">
      <c r="A282" s="115"/>
      <c r="B282" s="145"/>
      <c r="C282" s="117"/>
      <c r="D282" s="115"/>
      <c r="E282" s="146"/>
      <c r="F282" s="147"/>
      <c r="G282" s="147"/>
    </row>
    <row r="283" spans="1:7">
      <c r="A283" s="115"/>
      <c r="B283" s="145"/>
      <c r="C283" s="117"/>
      <c r="D283" s="115"/>
      <c r="E283" s="146"/>
      <c r="F283" s="147"/>
      <c r="G283" s="147"/>
    </row>
    <row r="284" spans="1:7">
      <c r="A284" s="115"/>
      <c r="B284" s="145"/>
      <c r="C284" s="117"/>
      <c r="D284" s="115"/>
      <c r="E284" s="146"/>
      <c r="F284" s="147"/>
      <c r="G284" s="147"/>
    </row>
    <row r="285" spans="1:7">
      <c r="A285" s="115"/>
      <c r="B285" s="145"/>
      <c r="C285" s="117"/>
      <c r="D285" s="115"/>
      <c r="E285" s="146"/>
      <c r="F285" s="147"/>
      <c r="G285" s="147"/>
    </row>
    <row r="286" spans="1:7">
      <c r="A286" s="115"/>
      <c r="B286" s="145"/>
      <c r="C286" s="117"/>
      <c r="D286" s="115"/>
      <c r="E286" s="146"/>
      <c r="F286" s="147"/>
      <c r="G286" s="147"/>
    </row>
    <row r="287" spans="1:7">
      <c r="A287" s="115"/>
      <c r="B287" s="145"/>
      <c r="C287" s="117"/>
      <c r="D287" s="115"/>
      <c r="E287" s="146"/>
      <c r="F287" s="147"/>
      <c r="G287" s="147"/>
    </row>
    <row r="288" spans="1:7">
      <c r="A288" s="115"/>
      <c r="B288" s="145"/>
      <c r="C288" s="117"/>
      <c r="D288" s="115"/>
      <c r="E288" s="146"/>
      <c r="F288" s="147"/>
      <c r="G288" s="147"/>
    </row>
    <row r="289" spans="1:7">
      <c r="A289" s="115"/>
      <c r="B289" s="145"/>
      <c r="C289" s="117"/>
      <c r="D289" s="115"/>
      <c r="E289" s="146"/>
      <c r="F289" s="147"/>
      <c r="G289" s="147"/>
    </row>
    <row r="290" spans="1:7">
      <c r="A290" s="115"/>
      <c r="B290" s="145"/>
      <c r="C290" s="117"/>
      <c r="D290" s="115"/>
      <c r="E290" s="146"/>
      <c r="F290" s="147"/>
      <c r="G290" s="147"/>
    </row>
    <row r="291" spans="1:7">
      <c r="A291" s="115"/>
      <c r="B291" s="145"/>
      <c r="C291" s="117"/>
      <c r="D291" s="115"/>
      <c r="E291" s="146"/>
      <c r="F291" s="147"/>
      <c r="G291" s="147"/>
    </row>
    <row r="292" spans="1:7">
      <c r="A292" s="115"/>
      <c r="B292" s="145"/>
      <c r="C292" s="117"/>
      <c r="D292" s="115"/>
      <c r="E292" s="146"/>
      <c r="F292" s="147"/>
      <c r="G292" s="147"/>
    </row>
    <row r="293" spans="1:7">
      <c r="A293" s="115"/>
      <c r="B293" s="145"/>
      <c r="C293" s="117"/>
      <c r="D293" s="115"/>
      <c r="E293" s="146"/>
      <c r="F293" s="147"/>
      <c r="G293" s="147"/>
    </row>
    <row r="294" spans="1:7">
      <c r="A294" s="115"/>
      <c r="B294" s="145"/>
      <c r="C294" s="117"/>
      <c r="D294" s="115"/>
      <c r="E294" s="146"/>
      <c r="F294" s="147"/>
      <c r="G294" s="147"/>
    </row>
    <row r="295" spans="1:7">
      <c r="A295" s="115"/>
      <c r="B295" s="145"/>
      <c r="C295" s="117"/>
      <c r="D295" s="115"/>
      <c r="E295" s="146"/>
      <c r="F295" s="147"/>
      <c r="G295" s="147"/>
    </row>
    <row r="296" spans="1:7">
      <c r="A296" s="115"/>
      <c r="B296" s="145"/>
      <c r="C296" s="117"/>
      <c r="D296" s="115"/>
      <c r="E296" s="146"/>
      <c r="F296" s="147"/>
      <c r="G296" s="147"/>
    </row>
    <row r="297" spans="1:7">
      <c r="A297" s="115"/>
      <c r="B297" s="145"/>
      <c r="C297" s="117"/>
      <c r="D297" s="115"/>
      <c r="E297" s="146"/>
      <c r="F297" s="147"/>
      <c r="G297" s="147"/>
    </row>
    <row r="298" spans="1:7">
      <c r="A298" s="115"/>
      <c r="B298" s="145"/>
      <c r="C298" s="117"/>
      <c r="D298" s="115"/>
      <c r="E298" s="146"/>
      <c r="F298" s="147"/>
      <c r="G298" s="147"/>
    </row>
    <row r="299" spans="1:7">
      <c r="A299" s="115"/>
      <c r="B299" s="145"/>
      <c r="C299" s="117"/>
      <c r="D299" s="115"/>
      <c r="E299" s="146"/>
      <c r="F299" s="147"/>
      <c r="G299" s="147"/>
    </row>
    <row r="300" spans="1:7">
      <c r="A300" s="115"/>
      <c r="B300" s="145"/>
      <c r="C300" s="117"/>
      <c r="D300" s="115"/>
      <c r="E300" s="146"/>
      <c r="F300" s="147"/>
      <c r="G300" s="147"/>
    </row>
    <row r="301" spans="1:7">
      <c r="A301" s="115"/>
      <c r="B301" s="145"/>
      <c r="C301" s="117"/>
      <c r="D301" s="115"/>
      <c r="E301" s="146"/>
      <c r="F301" s="147"/>
      <c r="G301" s="147"/>
    </row>
    <row r="302" spans="1:7">
      <c r="A302" s="115"/>
      <c r="B302" s="145"/>
      <c r="C302" s="117"/>
      <c r="D302" s="115"/>
      <c r="E302" s="146"/>
      <c r="F302" s="147"/>
      <c r="G302" s="147"/>
    </row>
    <row r="303" spans="1:7">
      <c r="A303" s="115"/>
      <c r="B303" s="145"/>
      <c r="C303" s="117"/>
      <c r="D303" s="115"/>
      <c r="E303" s="146"/>
      <c r="F303" s="147"/>
      <c r="G303" s="147"/>
    </row>
    <row r="304" spans="1:7">
      <c r="A304" s="115"/>
      <c r="B304" s="145"/>
      <c r="C304" s="117"/>
      <c r="D304" s="115"/>
      <c r="E304" s="146"/>
      <c r="F304" s="147"/>
      <c r="G304" s="147"/>
    </row>
    <row r="305" spans="1:7">
      <c r="A305" s="115"/>
      <c r="B305" s="145"/>
      <c r="C305" s="117"/>
      <c r="D305" s="115"/>
      <c r="E305" s="146"/>
      <c r="F305" s="147"/>
      <c r="G305" s="147"/>
    </row>
    <row r="306" spans="1:7">
      <c r="A306" s="115"/>
      <c r="B306" s="145"/>
      <c r="C306" s="117"/>
      <c r="D306" s="115"/>
      <c r="E306" s="146"/>
      <c r="F306" s="147"/>
      <c r="G306" s="147"/>
    </row>
    <row r="307" spans="1:7">
      <c r="A307" s="115"/>
      <c r="B307" s="145"/>
      <c r="C307" s="117"/>
      <c r="D307" s="115"/>
      <c r="E307" s="146"/>
      <c r="F307" s="147"/>
      <c r="G307" s="147"/>
    </row>
    <row r="308" spans="1:7">
      <c r="A308" s="115"/>
      <c r="B308" s="145"/>
      <c r="C308" s="117"/>
      <c r="D308" s="115"/>
      <c r="E308" s="146"/>
      <c r="F308" s="147"/>
      <c r="G308" s="147"/>
    </row>
    <row r="309" spans="1:7">
      <c r="A309" s="115"/>
      <c r="B309" s="145"/>
      <c r="C309" s="117"/>
      <c r="D309" s="115"/>
      <c r="E309" s="146"/>
      <c r="F309" s="147"/>
      <c r="G309" s="147"/>
    </row>
    <row r="310" spans="1:7">
      <c r="A310" s="115"/>
      <c r="B310" s="145"/>
      <c r="C310" s="117"/>
      <c r="D310" s="115"/>
      <c r="E310" s="146"/>
      <c r="F310" s="147"/>
      <c r="G310" s="147"/>
    </row>
    <row r="311" spans="1:7">
      <c r="A311" s="115"/>
      <c r="B311" s="145"/>
      <c r="C311" s="117"/>
      <c r="D311" s="115"/>
      <c r="E311" s="146"/>
      <c r="F311" s="147"/>
      <c r="G311" s="147"/>
    </row>
    <row r="312" spans="1:7">
      <c r="A312" s="115"/>
      <c r="B312" s="145"/>
      <c r="C312" s="117"/>
      <c r="D312" s="115"/>
      <c r="E312" s="146"/>
      <c r="F312" s="147"/>
      <c r="G312" s="147"/>
    </row>
    <row r="313" spans="1:7">
      <c r="A313" s="115"/>
      <c r="B313" s="145"/>
      <c r="C313" s="117"/>
      <c r="D313" s="115"/>
      <c r="E313" s="146"/>
      <c r="F313" s="147"/>
      <c r="G313" s="147"/>
    </row>
    <row r="314" spans="1:7">
      <c r="A314" s="115"/>
      <c r="B314" s="145"/>
      <c r="C314" s="117"/>
      <c r="D314" s="115"/>
      <c r="E314" s="146"/>
      <c r="F314" s="147"/>
      <c r="G314" s="147"/>
    </row>
    <row r="315" spans="1:7">
      <c r="A315" s="115"/>
      <c r="B315" s="145"/>
      <c r="C315" s="117"/>
      <c r="D315" s="115"/>
      <c r="E315" s="146"/>
      <c r="F315" s="147"/>
      <c r="G315" s="147"/>
    </row>
    <row r="316" spans="1:7">
      <c r="A316" s="115"/>
      <c r="B316" s="145"/>
      <c r="C316" s="117"/>
      <c r="D316" s="115"/>
      <c r="E316" s="146"/>
      <c r="F316" s="147"/>
      <c r="G316" s="147"/>
    </row>
    <row r="317" spans="1:7">
      <c r="A317" s="115"/>
      <c r="B317" s="145"/>
      <c r="C317" s="117"/>
      <c r="D317" s="115"/>
      <c r="E317" s="146"/>
      <c r="F317" s="147"/>
      <c r="G317" s="147"/>
    </row>
    <row r="318" spans="1:7">
      <c r="A318" s="115"/>
      <c r="B318" s="145"/>
      <c r="C318" s="117"/>
      <c r="D318" s="115"/>
      <c r="E318" s="146"/>
      <c r="F318" s="147"/>
      <c r="G318" s="147"/>
    </row>
    <row r="319" spans="1:7">
      <c r="A319" s="115"/>
      <c r="B319" s="145"/>
      <c r="C319" s="117"/>
      <c r="D319" s="115"/>
      <c r="E319" s="146"/>
      <c r="F319" s="147"/>
      <c r="G319" s="147"/>
    </row>
    <row r="320" spans="1:7">
      <c r="A320" s="115"/>
      <c r="B320" s="145"/>
      <c r="C320" s="117"/>
      <c r="D320" s="115"/>
      <c r="E320" s="146"/>
      <c r="F320" s="147"/>
      <c r="G320" s="147"/>
    </row>
    <row r="321" spans="1:7">
      <c r="A321" s="115"/>
      <c r="B321" s="145"/>
      <c r="C321" s="117"/>
      <c r="D321" s="115"/>
      <c r="E321" s="146"/>
      <c r="F321" s="147"/>
      <c r="G321" s="147"/>
    </row>
    <row r="322" spans="1:7">
      <c r="A322" s="115"/>
      <c r="B322" s="145"/>
      <c r="C322" s="117"/>
      <c r="D322" s="115"/>
      <c r="E322" s="146"/>
      <c r="F322" s="147"/>
      <c r="G322" s="147"/>
    </row>
    <row r="323" spans="1:7">
      <c r="A323" s="115"/>
      <c r="B323" s="145"/>
      <c r="C323" s="117"/>
      <c r="D323" s="115"/>
      <c r="E323" s="146"/>
      <c r="F323" s="147"/>
      <c r="G323" s="147"/>
    </row>
    <row r="324" spans="1:7">
      <c r="A324" s="115"/>
      <c r="B324" s="145"/>
      <c r="C324" s="117"/>
      <c r="D324" s="115"/>
      <c r="E324" s="146"/>
      <c r="F324" s="147"/>
      <c r="G324" s="147"/>
    </row>
    <row r="325" spans="1:7">
      <c r="A325" s="115"/>
      <c r="B325" s="145"/>
      <c r="C325" s="117"/>
      <c r="D325" s="115"/>
      <c r="E325" s="146"/>
      <c r="F325" s="147"/>
      <c r="G325" s="147"/>
    </row>
    <row r="326" spans="1:7">
      <c r="A326" s="115"/>
      <c r="B326" s="145"/>
      <c r="C326" s="117"/>
      <c r="D326" s="115"/>
      <c r="E326" s="146"/>
      <c r="F326" s="147"/>
      <c r="G326" s="147"/>
    </row>
    <row r="327" spans="1:7">
      <c r="A327" s="115"/>
      <c r="B327" s="145"/>
      <c r="C327" s="117"/>
      <c r="D327" s="115"/>
      <c r="E327" s="146"/>
      <c r="F327" s="147"/>
      <c r="G327" s="147"/>
    </row>
    <row r="328" spans="1:7">
      <c r="A328" s="115"/>
      <c r="B328" s="145"/>
      <c r="C328" s="117"/>
      <c r="D328" s="115"/>
      <c r="E328" s="146"/>
      <c r="F328" s="147"/>
      <c r="G328" s="147"/>
    </row>
    <row r="329" spans="1:7">
      <c r="A329" s="115"/>
      <c r="B329" s="145"/>
      <c r="C329" s="117"/>
      <c r="D329" s="115"/>
      <c r="E329" s="146"/>
      <c r="F329" s="147"/>
      <c r="G329" s="147"/>
    </row>
    <row r="330" spans="1:7">
      <c r="A330" s="115"/>
      <c r="B330" s="145"/>
      <c r="C330" s="117"/>
      <c r="D330" s="115"/>
      <c r="E330" s="146"/>
      <c r="F330" s="147"/>
      <c r="G330" s="147"/>
    </row>
    <row r="331" spans="1:7">
      <c r="A331" s="115"/>
      <c r="B331" s="145"/>
      <c r="C331" s="117"/>
      <c r="D331" s="115"/>
      <c r="E331" s="146"/>
      <c r="F331" s="147"/>
      <c r="G331" s="147"/>
    </row>
    <row r="332" spans="1:7">
      <c r="A332" s="115"/>
      <c r="B332" s="145"/>
      <c r="C332" s="117"/>
      <c r="D332" s="115"/>
      <c r="E332" s="146"/>
      <c r="F332" s="147"/>
      <c r="G332" s="147"/>
    </row>
    <row r="333" spans="1:7">
      <c r="A333" s="115"/>
      <c r="B333" s="145"/>
      <c r="C333" s="117"/>
      <c r="D333" s="115"/>
      <c r="E333" s="146"/>
      <c r="F333" s="147"/>
      <c r="G333" s="147"/>
    </row>
    <row r="334" spans="1:7">
      <c r="A334" s="115"/>
      <c r="B334" s="145"/>
      <c r="C334" s="117"/>
      <c r="D334" s="115"/>
      <c r="E334" s="146"/>
      <c r="F334" s="147"/>
      <c r="G334" s="147"/>
    </row>
    <row r="335" spans="1:7">
      <c r="A335" s="115"/>
      <c r="B335" s="145"/>
      <c r="C335" s="117"/>
      <c r="D335" s="115"/>
      <c r="E335" s="146"/>
      <c r="F335" s="147"/>
      <c r="G335" s="147"/>
    </row>
    <row r="336" spans="1:7">
      <c r="A336" s="115"/>
      <c r="B336" s="145"/>
      <c r="C336" s="117"/>
      <c r="D336" s="115"/>
      <c r="E336" s="146"/>
      <c r="F336" s="147"/>
      <c r="G336" s="147"/>
    </row>
    <row r="337" spans="1:7">
      <c r="A337" s="115"/>
      <c r="B337" s="145"/>
      <c r="C337" s="117"/>
      <c r="D337" s="115"/>
      <c r="E337" s="146"/>
      <c r="F337" s="147"/>
      <c r="G337" s="147"/>
    </row>
    <row r="338" spans="1:7">
      <c r="A338" s="115"/>
      <c r="B338" s="145"/>
      <c r="C338" s="117"/>
      <c r="D338" s="115"/>
      <c r="E338" s="146"/>
      <c r="F338" s="147"/>
      <c r="G338" s="147"/>
    </row>
    <row r="339" spans="1:7">
      <c r="A339" s="115"/>
      <c r="B339" s="145"/>
      <c r="C339" s="117"/>
      <c r="D339" s="115"/>
      <c r="E339" s="146"/>
      <c r="F339" s="147"/>
      <c r="G339" s="147"/>
    </row>
    <row r="340" spans="1:7">
      <c r="A340" s="115"/>
      <c r="B340" s="145"/>
      <c r="C340" s="117"/>
      <c r="D340" s="115"/>
      <c r="E340" s="146"/>
      <c r="F340" s="147"/>
      <c r="G340" s="147"/>
    </row>
    <row r="341" spans="1:7">
      <c r="A341" s="115"/>
      <c r="B341" s="145"/>
      <c r="C341" s="117"/>
      <c r="D341" s="115"/>
      <c r="E341" s="146"/>
      <c r="F341" s="147"/>
      <c r="G341" s="147"/>
    </row>
    <row r="342" spans="1:7">
      <c r="A342" s="115"/>
      <c r="B342" s="145"/>
      <c r="C342" s="117"/>
      <c r="D342" s="115"/>
      <c r="E342" s="146"/>
      <c r="F342" s="147"/>
      <c r="G342" s="147"/>
    </row>
    <row r="343" spans="1:7">
      <c r="A343" s="115"/>
      <c r="B343" s="145"/>
      <c r="C343" s="117"/>
      <c r="D343" s="115"/>
      <c r="E343" s="146"/>
      <c r="F343" s="147"/>
      <c r="G343" s="147"/>
    </row>
    <row r="344" spans="1:7">
      <c r="A344" s="115"/>
      <c r="B344" s="145"/>
      <c r="C344" s="117"/>
      <c r="D344" s="115"/>
      <c r="E344" s="146"/>
      <c r="F344" s="147"/>
      <c r="G344" s="147"/>
    </row>
    <row r="345" spans="1:7">
      <c r="A345" s="115"/>
      <c r="B345" s="145"/>
      <c r="C345" s="117"/>
      <c r="D345" s="115"/>
      <c r="E345" s="146"/>
      <c r="F345" s="147"/>
      <c r="G345" s="147"/>
    </row>
    <row r="346" spans="1:7">
      <c r="A346" s="115"/>
      <c r="B346" s="145"/>
      <c r="C346" s="117"/>
      <c r="D346" s="115"/>
      <c r="E346" s="146"/>
      <c r="F346" s="147"/>
      <c r="G346" s="147"/>
    </row>
    <row r="347" spans="1:7">
      <c r="A347" s="115"/>
      <c r="B347" s="145"/>
      <c r="C347" s="117"/>
      <c r="D347" s="115"/>
      <c r="E347" s="146"/>
      <c r="F347" s="147"/>
      <c r="G347" s="147"/>
    </row>
    <row r="348" spans="1:7">
      <c r="A348" s="115"/>
      <c r="B348" s="145"/>
      <c r="C348" s="117"/>
      <c r="D348" s="115"/>
      <c r="E348" s="146"/>
      <c r="F348" s="147"/>
      <c r="G348" s="147"/>
    </row>
    <row r="349" spans="1:7">
      <c r="A349" s="115"/>
      <c r="B349" s="145"/>
      <c r="C349" s="117"/>
      <c r="D349" s="115"/>
      <c r="E349" s="146"/>
      <c r="F349" s="147"/>
      <c r="G349" s="147"/>
    </row>
    <row r="350" spans="1:7">
      <c r="A350" s="115"/>
      <c r="B350" s="145"/>
      <c r="C350" s="117"/>
      <c r="D350" s="115"/>
      <c r="E350" s="146"/>
      <c r="F350" s="147"/>
      <c r="G350" s="147"/>
    </row>
    <row r="351" spans="1:7">
      <c r="A351" s="115"/>
      <c r="B351" s="145"/>
      <c r="C351" s="117"/>
      <c r="D351" s="115"/>
      <c r="E351" s="146"/>
      <c r="F351" s="147"/>
      <c r="G351" s="147"/>
    </row>
    <row r="352" spans="1:7">
      <c r="A352" s="115"/>
      <c r="B352" s="145"/>
      <c r="C352" s="117"/>
      <c r="D352" s="115"/>
      <c r="E352" s="146"/>
      <c r="F352" s="147"/>
      <c r="G352" s="147"/>
    </row>
    <row r="353" spans="1:7">
      <c r="A353" s="115"/>
      <c r="B353" s="145"/>
      <c r="C353" s="117"/>
      <c r="D353" s="115"/>
      <c r="E353" s="146"/>
      <c r="F353" s="147"/>
      <c r="G353" s="147"/>
    </row>
    <row r="354" spans="1:7">
      <c r="A354" s="115"/>
      <c r="B354" s="145"/>
      <c r="C354" s="117"/>
      <c r="D354" s="115"/>
      <c r="E354" s="146"/>
      <c r="F354" s="147"/>
      <c r="G354" s="147"/>
    </row>
    <row r="355" spans="1:7">
      <c r="A355" s="115"/>
      <c r="B355" s="145"/>
      <c r="C355" s="117"/>
      <c r="D355" s="115"/>
      <c r="E355" s="146"/>
      <c r="F355" s="147"/>
      <c r="G355" s="147"/>
    </row>
    <row r="356" spans="1:7">
      <c r="A356" s="115"/>
      <c r="B356" s="145"/>
      <c r="C356" s="117"/>
      <c r="D356" s="115"/>
      <c r="E356" s="146"/>
      <c r="F356" s="147"/>
      <c r="G356" s="147"/>
    </row>
    <row r="357" spans="1:7">
      <c r="A357" s="115"/>
      <c r="B357" s="145"/>
      <c r="C357" s="117"/>
      <c r="D357" s="115"/>
      <c r="E357" s="146"/>
      <c r="F357" s="147"/>
      <c r="G357" s="147"/>
    </row>
    <row r="358" spans="1:7">
      <c r="A358" s="115"/>
      <c r="B358" s="145"/>
      <c r="C358" s="117"/>
      <c r="D358" s="115"/>
      <c r="E358" s="146"/>
      <c r="F358" s="147"/>
      <c r="G358" s="147"/>
    </row>
    <row r="359" spans="1:7">
      <c r="A359" s="115"/>
      <c r="B359" s="145"/>
      <c r="C359" s="117"/>
      <c r="D359" s="115"/>
      <c r="E359" s="146"/>
      <c r="F359" s="147"/>
      <c r="G359" s="147"/>
    </row>
    <row r="360" spans="1:7">
      <c r="A360" s="115"/>
      <c r="B360" s="145"/>
      <c r="C360" s="117"/>
      <c r="D360" s="115"/>
      <c r="E360" s="146"/>
      <c r="F360" s="147"/>
      <c r="G360" s="147"/>
    </row>
    <row r="361" spans="1:7">
      <c r="A361" s="115"/>
      <c r="B361" s="145"/>
      <c r="C361" s="117"/>
      <c r="D361" s="115"/>
      <c r="E361" s="146"/>
      <c r="F361" s="147"/>
      <c r="G361" s="147"/>
    </row>
    <row r="362" spans="1:7">
      <c r="A362" s="115"/>
      <c r="B362" s="145"/>
      <c r="C362" s="117"/>
      <c r="D362" s="115"/>
      <c r="E362" s="146"/>
      <c r="F362" s="147"/>
      <c r="G362" s="147"/>
    </row>
    <row r="363" spans="1:7">
      <c r="A363" s="115"/>
      <c r="B363" s="145"/>
      <c r="C363" s="117"/>
      <c r="D363" s="115"/>
      <c r="E363" s="146"/>
      <c r="F363" s="147"/>
      <c r="G363" s="147"/>
    </row>
    <row r="364" spans="1:7">
      <c r="A364" s="115"/>
      <c r="B364" s="145"/>
      <c r="C364" s="117"/>
      <c r="D364" s="115"/>
      <c r="E364" s="146"/>
      <c r="F364" s="147"/>
      <c r="G364" s="147"/>
    </row>
    <row r="365" spans="1:7">
      <c r="A365" s="115"/>
      <c r="B365" s="145"/>
      <c r="C365" s="117"/>
      <c r="D365" s="115"/>
      <c r="E365" s="146"/>
      <c r="F365" s="147"/>
      <c r="G365" s="147"/>
    </row>
    <row r="366" spans="1:7">
      <c r="A366" s="115"/>
      <c r="B366" s="145"/>
      <c r="C366" s="117"/>
      <c r="D366" s="115"/>
      <c r="E366" s="146"/>
      <c r="F366" s="147"/>
      <c r="G366" s="147"/>
    </row>
    <row r="367" spans="1:7">
      <c r="A367" s="115"/>
      <c r="B367" s="145"/>
      <c r="C367" s="117"/>
      <c r="D367" s="115"/>
      <c r="E367" s="146"/>
      <c r="F367" s="147"/>
      <c r="G367" s="147"/>
    </row>
    <row r="368" spans="1:7">
      <c r="A368" s="115"/>
      <c r="B368" s="145"/>
      <c r="C368" s="117"/>
      <c r="D368" s="115"/>
      <c r="E368" s="146"/>
      <c r="F368" s="147"/>
      <c r="G368" s="147"/>
    </row>
    <row r="369" spans="1:7">
      <c r="A369" s="115"/>
      <c r="B369" s="145"/>
      <c r="C369" s="117"/>
      <c r="D369" s="115"/>
      <c r="E369" s="146"/>
      <c r="F369" s="147"/>
      <c r="G369" s="147"/>
    </row>
    <row r="370" spans="1:7">
      <c r="A370" s="115"/>
      <c r="B370" s="145"/>
      <c r="C370" s="117"/>
      <c r="D370" s="115"/>
      <c r="E370" s="146"/>
      <c r="F370" s="147"/>
      <c r="G370" s="147"/>
    </row>
    <row r="371" spans="1:7">
      <c r="A371" s="115"/>
      <c r="B371" s="145"/>
      <c r="C371" s="117"/>
      <c r="D371" s="115"/>
      <c r="E371" s="146"/>
      <c r="F371" s="147"/>
      <c r="G371" s="147"/>
    </row>
    <row r="372" spans="1:7">
      <c r="A372" s="115"/>
      <c r="B372" s="145"/>
      <c r="C372" s="117"/>
      <c r="D372" s="115"/>
      <c r="E372" s="146"/>
      <c r="F372" s="147"/>
      <c r="G372" s="147"/>
    </row>
    <row r="373" spans="1:7">
      <c r="A373" s="115"/>
      <c r="B373" s="145"/>
      <c r="C373" s="117"/>
      <c r="D373" s="115"/>
      <c r="E373" s="146"/>
      <c r="F373" s="147"/>
      <c r="G373" s="147"/>
    </row>
    <row r="374" spans="1:7">
      <c r="A374" s="115"/>
      <c r="B374" s="145"/>
      <c r="C374" s="117"/>
      <c r="D374" s="115"/>
      <c r="E374" s="146"/>
      <c r="F374" s="147"/>
      <c r="G374" s="147"/>
    </row>
    <row r="375" spans="1:7">
      <c r="A375" s="115"/>
      <c r="B375" s="145"/>
      <c r="C375" s="117"/>
      <c r="D375" s="115"/>
      <c r="E375" s="146"/>
      <c r="F375" s="147"/>
      <c r="G375" s="147"/>
    </row>
    <row r="376" spans="1:7">
      <c r="A376" s="115"/>
      <c r="B376" s="145"/>
      <c r="C376" s="117"/>
      <c r="D376" s="115"/>
      <c r="E376" s="146"/>
      <c r="F376" s="147"/>
      <c r="G376" s="147"/>
    </row>
    <row r="377" spans="1:7">
      <c r="A377" s="115"/>
      <c r="B377" s="145"/>
      <c r="C377" s="117"/>
      <c r="D377" s="115"/>
      <c r="E377" s="146"/>
      <c r="F377" s="147"/>
      <c r="G377" s="147"/>
    </row>
    <row r="378" spans="1:7">
      <c r="A378" s="115"/>
      <c r="B378" s="145"/>
      <c r="C378" s="117"/>
      <c r="D378" s="115"/>
      <c r="E378" s="146"/>
      <c r="F378" s="147"/>
      <c r="G378" s="147"/>
    </row>
    <row r="379" spans="1:7">
      <c r="A379" s="115"/>
      <c r="B379" s="145"/>
      <c r="C379" s="117"/>
      <c r="D379" s="115"/>
      <c r="E379" s="146"/>
      <c r="F379" s="147"/>
      <c r="G379" s="147"/>
    </row>
    <row r="380" spans="1:7">
      <c r="A380" s="115"/>
      <c r="B380" s="145"/>
      <c r="C380" s="117"/>
      <c r="D380" s="115"/>
      <c r="E380" s="146"/>
      <c r="F380" s="147"/>
      <c r="G380" s="147"/>
    </row>
    <row r="381" spans="1:7">
      <c r="A381" s="115"/>
      <c r="B381" s="145"/>
      <c r="C381" s="117"/>
      <c r="D381" s="115"/>
      <c r="E381" s="146"/>
      <c r="F381" s="147"/>
      <c r="G381" s="147"/>
    </row>
    <row r="382" spans="1:7">
      <c r="A382" s="115"/>
      <c r="B382" s="145"/>
      <c r="C382" s="117"/>
      <c r="D382" s="115"/>
      <c r="E382" s="146"/>
      <c r="F382" s="147"/>
      <c r="G382" s="147"/>
    </row>
    <row r="383" spans="1:7">
      <c r="A383" s="115"/>
      <c r="B383" s="145"/>
      <c r="C383" s="117"/>
      <c r="D383" s="115"/>
      <c r="E383" s="146"/>
      <c r="F383" s="147"/>
      <c r="G383" s="147"/>
    </row>
    <row r="384" spans="1:7">
      <c r="A384" s="115"/>
      <c r="B384" s="145"/>
      <c r="C384" s="117"/>
      <c r="D384" s="115"/>
      <c r="E384" s="146"/>
      <c r="F384" s="147"/>
      <c r="G384" s="147"/>
    </row>
    <row r="385" spans="1:7">
      <c r="A385" s="115"/>
      <c r="B385" s="145"/>
      <c r="C385" s="117"/>
      <c r="D385" s="115"/>
      <c r="E385" s="146"/>
      <c r="F385" s="147"/>
      <c r="G385" s="147"/>
    </row>
    <row r="386" spans="1:7">
      <c r="A386" s="115"/>
      <c r="B386" s="145"/>
      <c r="C386" s="117"/>
      <c r="D386" s="115"/>
      <c r="E386" s="146"/>
      <c r="F386" s="147"/>
      <c r="G386" s="147"/>
    </row>
    <row r="387" spans="1:7">
      <c r="A387" s="115"/>
      <c r="B387" s="145"/>
      <c r="C387" s="117"/>
      <c r="D387" s="115"/>
      <c r="E387" s="146"/>
      <c r="F387" s="147"/>
      <c r="G387" s="147"/>
    </row>
    <row r="388" spans="1:7">
      <c r="A388" s="115"/>
      <c r="B388" s="145"/>
      <c r="C388" s="117"/>
      <c r="D388" s="115"/>
      <c r="E388" s="146"/>
      <c r="F388" s="147"/>
      <c r="G388" s="147"/>
    </row>
    <row r="389" spans="1:7">
      <c r="A389" s="115"/>
      <c r="B389" s="145"/>
      <c r="C389" s="117"/>
      <c r="D389" s="115"/>
      <c r="E389" s="146"/>
      <c r="F389" s="147"/>
      <c r="G389" s="147"/>
    </row>
    <row r="390" spans="1:7">
      <c r="A390" s="115"/>
      <c r="B390" s="145"/>
      <c r="C390" s="117"/>
      <c r="D390" s="115"/>
      <c r="E390" s="146"/>
      <c r="F390" s="147"/>
      <c r="G390" s="147"/>
    </row>
    <row r="391" spans="1:7">
      <c r="A391" s="115"/>
      <c r="B391" s="145"/>
      <c r="C391" s="117"/>
      <c r="D391" s="115"/>
      <c r="E391" s="146"/>
      <c r="F391" s="147"/>
      <c r="G391" s="147"/>
    </row>
    <row r="392" spans="1:7">
      <c r="A392" s="115"/>
      <c r="B392" s="145"/>
      <c r="C392" s="117"/>
      <c r="D392" s="115"/>
      <c r="E392" s="146"/>
      <c r="F392" s="147"/>
      <c r="G392" s="147"/>
    </row>
    <row r="393" spans="1:7">
      <c r="A393" s="115"/>
      <c r="B393" s="145"/>
      <c r="C393" s="117"/>
      <c r="D393" s="115"/>
      <c r="E393" s="146"/>
      <c r="F393" s="147"/>
      <c r="G393" s="147"/>
    </row>
    <row r="394" spans="1:7">
      <c r="A394" s="115"/>
      <c r="B394" s="145"/>
      <c r="C394" s="117"/>
      <c r="D394" s="115"/>
      <c r="E394" s="146"/>
      <c r="F394" s="147"/>
      <c r="G394" s="147"/>
    </row>
    <row r="395" spans="1:7">
      <c r="A395" s="115"/>
      <c r="B395" s="145"/>
      <c r="C395" s="117"/>
      <c r="D395" s="115"/>
      <c r="E395" s="146"/>
      <c r="F395" s="147"/>
      <c r="G395" s="147"/>
    </row>
    <row r="396" spans="1:7">
      <c r="A396" s="115"/>
      <c r="B396" s="145"/>
      <c r="C396" s="117"/>
      <c r="D396" s="115"/>
      <c r="E396" s="146"/>
      <c r="F396" s="147"/>
      <c r="G396" s="147"/>
    </row>
    <row r="397" spans="1:7">
      <c r="A397" s="115"/>
      <c r="B397" s="145"/>
      <c r="C397" s="117"/>
      <c r="D397" s="115"/>
      <c r="E397" s="146"/>
      <c r="F397" s="147"/>
      <c r="G397" s="147"/>
    </row>
    <row r="398" spans="1:7">
      <c r="A398" s="115"/>
      <c r="B398" s="145"/>
      <c r="C398" s="117"/>
      <c r="D398" s="115"/>
      <c r="E398" s="146"/>
      <c r="F398" s="147"/>
      <c r="G398" s="147"/>
    </row>
    <row r="399" spans="1:7">
      <c r="A399" s="115"/>
      <c r="B399" s="145"/>
      <c r="C399" s="117"/>
      <c r="D399" s="115"/>
      <c r="E399" s="146"/>
      <c r="F399" s="147"/>
      <c r="G399" s="147"/>
    </row>
    <row r="400" spans="1:7">
      <c r="A400" s="115"/>
      <c r="B400" s="145"/>
      <c r="C400" s="117"/>
      <c r="D400" s="115"/>
      <c r="E400" s="146"/>
      <c r="F400" s="147"/>
      <c r="G400" s="147"/>
    </row>
    <row r="401" spans="1:7">
      <c r="A401" s="115"/>
      <c r="B401" s="145"/>
      <c r="C401" s="117"/>
      <c r="D401" s="115"/>
      <c r="E401" s="146"/>
      <c r="F401" s="147"/>
      <c r="G401" s="147"/>
    </row>
    <row r="402" spans="1:7">
      <c r="A402" s="115"/>
      <c r="B402" s="145"/>
      <c r="C402" s="117"/>
      <c r="D402" s="115"/>
      <c r="E402" s="146"/>
      <c r="F402" s="147"/>
      <c r="G402" s="147"/>
    </row>
    <row r="403" spans="1:7">
      <c r="A403" s="115"/>
      <c r="B403" s="145"/>
      <c r="C403" s="117"/>
      <c r="D403" s="115"/>
      <c r="E403" s="146"/>
      <c r="F403" s="147"/>
      <c r="G403" s="147"/>
    </row>
    <row r="404" spans="1:7">
      <c r="A404" s="115"/>
      <c r="B404" s="145"/>
      <c r="C404" s="117"/>
      <c r="D404" s="115"/>
      <c r="E404" s="146"/>
      <c r="F404" s="147"/>
      <c r="G404" s="147"/>
    </row>
    <row r="405" spans="1:7">
      <c r="A405" s="115"/>
      <c r="B405" s="145"/>
      <c r="C405" s="117"/>
      <c r="D405" s="115"/>
      <c r="E405" s="146"/>
      <c r="F405" s="147"/>
      <c r="G405" s="147"/>
    </row>
    <row r="406" spans="1:7">
      <c r="A406" s="115"/>
      <c r="B406" s="145"/>
      <c r="C406" s="117"/>
      <c r="D406" s="115"/>
      <c r="E406" s="146"/>
      <c r="F406" s="147"/>
      <c r="G406" s="147"/>
    </row>
    <row r="407" spans="1:7">
      <c r="A407" s="115"/>
      <c r="B407" s="145"/>
      <c r="C407" s="117"/>
      <c r="D407" s="115"/>
      <c r="E407" s="146"/>
      <c r="F407" s="147"/>
      <c r="G407" s="147"/>
    </row>
    <row r="408" spans="1:7">
      <c r="A408" s="115"/>
      <c r="B408" s="145"/>
      <c r="C408" s="117"/>
      <c r="D408" s="115"/>
      <c r="E408" s="146"/>
      <c r="F408" s="147"/>
      <c r="G408" s="147"/>
    </row>
    <row r="409" spans="1:7">
      <c r="A409" s="115"/>
      <c r="B409" s="145"/>
      <c r="C409" s="117"/>
      <c r="D409" s="115"/>
      <c r="E409" s="146"/>
      <c r="F409" s="147"/>
      <c r="G409" s="147"/>
    </row>
    <row r="410" spans="1:7">
      <c r="A410" s="115"/>
      <c r="B410" s="145"/>
      <c r="C410" s="117"/>
      <c r="D410" s="115"/>
      <c r="E410" s="146"/>
      <c r="F410" s="147"/>
      <c r="G410" s="147"/>
    </row>
    <row r="411" spans="1:7">
      <c r="A411" s="115"/>
      <c r="B411" s="145"/>
      <c r="C411" s="117"/>
      <c r="D411" s="115"/>
      <c r="E411" s="146"/>
      <c r="F411" s="147"/>
      <c r="G411" s="147"/>
    </row>
    <row r="412" spans="1:7">
      <c r="A412" s="115"/>
      <c r="B412" s="145"/>
      <c r="C412" s="117"/>
      <c r="D412" s="115"/>
      <c r="E412" s="146"/>
      <c r="F412" s="147"/>
      <c r="G412" s="147"/>
    </row>
    <row r="413" spans="1:7">
      <c r="A413" s="115"/>
      <c r="B413" s="145"/>
      <c r="C413" s="117"/>
      <c r="D413" s="115"/>
      <c r="E413" s="146"/>
      <c r="F413" s="147"/>
      <c r="G413" s="147"/>
    </row>
    <row r="414" spans="1:7">
      <c r="A414" s="115"/>
      <c r="B414" s="145"/>
      <c r="C414" s="117"/>
      <c r="D414" s="115"/>
      <c r="E414" s="146"/>
      <c r="F414" s="147"/>
      <c r="G414" s="147"/>
    </row>
    <row r="415" spans="1:7">
      <c r="A415" s="115"/>
      <c r="B415" s="145"/>
      <c r="C415" s="117"/>
      <c r="D415" s="115"/>
      <c r="E415" s="146"/>
      <c r="F415" s="147"/>
      <c r="G415" s="147"/>
    </row>
    <row r="416" spans="1:7">
      <c r="A416" s="115"/>
      <c r="B416" s="145"/>
      <c r="C416" s="117"/>
      <c r="D416" s="115"/>
      <c r="E416" s="146"/>
      <c r="F416" s="147"/>
      <c r="G416" s="147"/>
    </row>
    <row r="417" spans="1:7">
      <c r="A417" s="115"/>
      <c r="B417" s="145"/>
      <c r="C417" s="117"/>
      <c r="D417" s="115"/>
      <c r="E417" s="146"/>
      <c r="F417" s="147"/>
      <c r="G417" s="147"/>
    </row>
    <row r="418" spans="1:7">
      <c r="A418" s="115"/>
      <c r="B418" s="145"/>
      <c r="C418" s="117"/>
      <c r="D418" s="115"/>
      <c r="E418" s="146"/>
      <c r="F418" s="147"/>
      <c r="G418" s="147"/>
    </row>
    <row r="419" spans="1:7">
      <c r="A419" s="115"/>
      <c r="B419" s="145"/>
      <c r="C419" s="117"/>
      <c r="D419" s="115"/>
      <c r="E419" s="146"/>
      <c r="F419" s="147"/>
      <c r="G419" s="147"/>
    </row>
    <row r="420" spans="1:7">
      <c r="A420" s="115"/>
      <c r="B420" s="145"/>
      <c r="C420" s="117"/>
      <c r="D420" s="115"/>
      <c r="E420" s="146"/>
      <c r="F420" s="147"/>
      <c r="G420" s="147"/>
    </row>
    <row r="421" spans="1:7">
      <c r="A421" s="115"/>
      <c r="B421" s="145"/>
      <c r="C421" s="117"/>
      <c r="D421" s="115"/>
      <c r="E421" s="146"/>
      <c r="F421" s="147"/>
      <c r="G421" s="147"/>
    </row>
    <row r="422" spans="1:7">
      <c r="A422" s="115"/>
      <c r="B422" s="145"/>
      <c r="C422" s="117"/>
      <c r="D422" s="115"/>
      <c r="E422" s="146"/>
      <c r="F422" s="147"/>
      <c r="G422" s="147"/>
    </row>
    <row r="423" spans="1:7">
      <c r="A423" s="115"/>
      <c r="B423" s="145"/>
      <c r="C423" s="117"/>
      <c r="D423" s="115"/>
      <c r="E423" s="146"/>
      <c r="F423" s="147"/>
      <c r="G423" s="147"/>
    </row>
    <row r="424" spans="1:7">
      <c r="A424" s="115"/>
      <c r="B424" s="145"/>
      <c r="C424" s="117"/>
      <c r="D424" s="115"/>
      <c r="E424" s="146"/>
      <c r="F424" s="147"/>
      <c r="G424" s="147"/>
    </row>
    <row r="425" spans="1:7">
      <c r="A425" s="115"/>
      <c r="B425" s="145"/>
      <c r="C425" s="117"/>
      <c r="D425" s="115"/>
      <c r="E425" s="146"/>
      <c r="F425" s="147"/>
      <c r="G425" s="147"/>
    </row>
    <row r="426" spans="1:7">
      <c r="A426" s="115"/>
      <c r="B426" s="145"/>
      <c r="C426" s="117"/>
      <c r="D426" s="115"/>
      <c r="E426" s="146"/>
      <c r="F426" s="147"/>
      <c r="G426" s="147"/>
    </row>
    <row r="427" spans="1:7">
      <c r="A427" s="115"/>
      <c r="B427" s="145"/>
      <c r="C427" s="117"/>
      <c r="D427" s="115"/>
      <c r="E427" s="146"/>
      <c r="F427" s="147"/>
      <c r="G427" s="147"/>
    </row>
    <row r="428" spans="1:7">
      <c r="A428" s="115"/>
      <c r="B428" s="145"/>
      <c r="C428" s="117"/>
      <c r="D428" s="115"/>
      <c r="E428" s="146"/>
      <c r="F428" s="147"/>
      <c r="G428" s="147"/>
    </row>
    <row r="429" spans="1:7">
      <c r="A429" s="115"/>
      <c r="B429" s="145"/>
      <c r="C429" s="117"/>
      <c r="D429" s="115"/>
      <c r="E429" s="146"/>
      <c r="F429" s="147"/>
      <c r="G429" s="147"/>
    </row>
    <row r="430" spans="1:7">
      <c r="A430" s="115"/>
      <c r="B430" s="145"/>
      <c r="C430" s="117"/>
      <c r="D430" s="115"/>
      <c r="E430" s="146"/>
      <c r="F430" s="147"/>
      <c r="G430" s="147"/>
    </row>
    <row r="431" spans="1:7">
      <c r="A431" s="115"/>
      <c r="B431" s="145"/>
      <c r="C431" s="117"/>
      <c r="D431" s="115"/>
      <c r="E431" s="146"/>
      <c r="F431" s="147"/>
      <c r="G431" s="147"/>
    </row>
    <row r="432" spans="1:7">
      <c r="A432" s="115"/>
      <c r="B432" s="145"/>
      <c r="C432" s="117"/>
      <c r="D432" s="115"/>
      <c r="E432" s="146"/>
      <c r="F432" s="147"/>
      <c r="G432" s="147"/>
    </row>
    <row r="433" spans="1:7">
      <c r="A433" s="115"/>
      <c r="B433" s="145"/>
      <c r="C433" s="117"/>
      <c r="D433" s="115"/>
      <c r="E433" s="146"/>
      <c r="F433" s="147"/>
      <c r="G433" s="147"/>
    </row>
    <row r="434" spans="1:7">
      <c r="A434" s="115"/>
      <c r="B434" s="145"/>
      <c r="C434" s="117"/>
      <c r="D434" s="115"/>
      <c r="E434" s="146"/>
      <c r="F434" s="147"/>
      <c r="G434" s="147"/>
    </row>
    <row r="435" spans="1:7">
      <c r="A435" s="115"/>
      <c r="B435" s="145"/>
      <c r="C435" s="117"/>
      <c r="D435" s="115"/>
      <c r="E435" s="146"/>
      <c r="F435" s="147"/>
      <c r="G435" s="147"/>
    </row>
    <row r="436" spans="1:7">
      <c r="A436" s="115"/>
      <c r="B436" s="145"/>
      <c r="C436" s="117"/>
      <c r="D436" s="115"/>
      <c r="E436" s="146"/>
      <c r="F436" s="147"/>
      <c r="G436" s="147"/>
    </row>
    <row r="437" spans="1:7">
      <c r="A437" s="115"/>
      <c r="B437" s="145"/>
      <c r="C437" s="117"/>
      <c r="D437" s="115"/>
      <c r="E437" s="146"/>
      <c r="F437" s="147"/>
      <c r="G437" s="147"/>
    </row>
    <row r="438" spans="1:7">
      <c r="A438" s="115"/>
      <c r="B438" s="145"/>
      <c r="C438" s="117"/>
      <c r="D438" s="115"/>
      <c r="E438" s="146"/>
      <c r="F438" s="147"/>
      <c r="G438" s="147"/>
    </row>
    <row r="439" spans="1:7">
      <c r="A439" s="115"/>
      <c r="B439" s="145"/>
      <c r="C439" s="117"/>
      <c r="D439" s="115"/>
      <c r="E439" s="146"/>
      <c r="F439" s="147"/>
      <c r="G439" s="147"/>
    </row>
    <row r="440" spans="1:7">
      <c r="A440" s="115"/>
      <c r="B440" s="145"/>
      <c r="C440" s="117"/>
      <c r="D440" s="115"/>
      <c r="E440" s="146"/>
      <c r="F440" s="147"/>
      <c r="G440" s="147"/>
    </row>
    <row r="441" spans="1:7">
      <c r="A441" s="115"/>
      <c r="B441" s="145"/>
      <c r="C441" s="117"/>
      <c r="D441" s="115"/>
      <c r="E441" s="146"/>
      <c r="F441" s="147"/>
      <c r="G441" s="147"/>
    </row>
    <row r="442" spans="1:7">
      <c r="A442" s="115"/>
      <c r="B442" s="145"/>
      <c r="C442" s="117"/>
      <c r="D442" s="115"/>
      <c r="E442" s="146"/>
      <c r="F442" s="147"/>
      <c r="G442" s="147"/>
    </row>
    <row r="443" spans="1:7">
      <c r="A443" s="115"/>
      <c r="B443" s="145"/>
      <c r="C443" s="117"/>
      <c r="D443" s="115"/>
      <c r="E443" s="146"/>
      <c r="F443" s="147"/>
      <c r="G443" s="147"/>
    </row>
    <row r="444" spans="1:7">
      <c r="A444" s="115"/>
      <c r="B444" s="145"/>
      <c r="C444" s="117"/>
      <c r="D444" s="115"/>
      <c r="E444" s="146"/>
      <c r="F444" s="147"/>
      <c r="G444" s="147"/>
    </row>
    <row r="445" spans="1:7">
      <c r="A445" s="115"/>
      <c r="B445" s="145"/>
      <c r="C445" s="117"/>
      <c r="D445" s="115"/>
      <c r="E445" s="146"/>
      <c r="F445" s="147"/>
      <c r="G445" s="147"/>
    </row>
    <row r="446" spans="1:7">
      <c r="A446" s="115"/>
      <c r="B446" s="145"/>
      <c r="C446" s="117"/>
      <c r="D446" s="115"/>
      <c r="E446" s="146"/>
      <c r="F446" s="147"/>
      <c r="G446" s="147"/>
    </row>
    <row r="447" spans="1:7">
      <c r="A447" s="115"/>
      <c r="B447" s="145"/>
      <c r="C447" s="117"/>
      <c r="D447" s="115"/>
      <c r="E447" s="146"/>
      <c r="F447" s="147"/>
      <c r="G447" s="147"/>
    </row>
    <row r="448" spans="1:7">
      <c r="A448" s="115"/>
      <c r="B448" s="145"/>
      <c r="C448" s="117"/>
      <c r="D448" s="115"/>
      <c r="E448" s="146"/>
      <c r="F448" s="147"/>
      <c r="G448" s="147"/>
    </row>
    <row r="449" spans="1:7">
      <c r="A449" s="115"/>
      <c r="B449" s="145"/>
      <c r="C449" s="117"/>
      <c r="D449" s="115"/>
      <c r="E449" s="146"/>
      <c r="F449" s="147"/>
      <c r="G449" s="147"/>
    </row>
    <row r="450" spans="1:7">
      <c r="A450" s="115"/>
      <c r="B450" s="145"/>
      <c r="C450" s="117"/>
      <c r="D450" s="115"/>
      <c r="E450" s="146"/>
      <c r="F450" s="147"/>
      <c r="G450" s="147"/>
    </row>
    <row r="451" spans="1:7">
      <c r="A451" s="115"/>
      <c r="B451" s="145"/>
      <c r="C451" s="117"/>
      <c r="D451" s="115"/>
      <c r="E451" s="146"/>
      <c r="F451" s="147"/>
      <c r="G451" s="147"/>
    </row>
    <row r="452" spans="1:7">
      <c r="A452" s="115"/>
      <c r="B452" s="145"/>
      <c r="C452" s="117"/>
      <c r="D452" s="115"/>
      <c r="E452" s="146"/>
      <c r="F452" s="147"/>
      <c r="G452" s="147"/>
    </row>
    <row r="453" spans="1:7">
      <c r="A453" s="115"/>
      <c r="B453" s="145"/>
      <c r="C453" s="117"/>
      <c r="D453" s="115"/>
      <c r="E453" s="146"/>
      <c r="F453" s="147"/>
      <c r="G453" s="147"/>
    </row>
    <row r="454" spans="1:7">
      <c r="A454" s="115"/>
      <c r="B454" s="145"/>
      <c r="C454" s="117"/>
      <c r="D454" s="115"/>
      <c r="E454" s="146"/>
      <c r="F454" s="147"/>
      <c r="G454" s="147"/>
    </row>
    <row r="455" spans="1:7">
      <c r="A455" s="115"/>
      <c r="B455" s="145"/>
      <c r="C455" s="117"/>
      <c r="D455" s="115"/>
      <c r="E455" s="146"/>
      <c r="F455" s="147"/>
      <c r="G455" s="147"/>
    </row>
    <row r="456" spans="1:7">
      <c r="A456" s="115"/>
      <c r="B456" s="145"/>
      <c r="C456" s="117"/>
      <c r="D456" s="115"/>
      <c r="E456" s="146"/>
      <c r="F456" s="147"/>
      <c r="G456" s="147"/>
    </row>
    <row r="457" spans="1:7">
      <c r="A457" s="115"/>
      <c r="B457" s="145"/>
      <c r="C457" s="117"/>
      <c r="D457" s="115"/>
      <c r="E457" s="146"/>
      <c r="F457" s="147"/>
      <c r="G457" s="147"/>
    </row>
    <row r="458" spans="1:7">
      <c r="A458" s="115"/>
      <c r="B458" s="145"/>
      <c r="C458" s="117"/>
      <c r="D458" s="115"/>
      <c r="E458" s="146"/>
      <c r="F458" s="147"/>
      <c r="G458" s="147"/>
    </row>
    <row r="459" spans="1:7">
      <c r="A459" s="115"/>
      <c r="B459" s="145"/>
      <c r="C459" s="117"/>
      <c r="D459" s="115"/>
      <c r="E459" s="146"/>
      <c r="F459" s="147"/>
      <c r="G459" s="147"/>
    </row>
    <row r="460" spans="1:7">
      <c r="A460" s="115"/>
      <c r="B460" s="145"/>
      <c r="C460" s="117"/>
      <c r="D460" s="115"/>
      <c r="E460" s="146"/>
      <c r="F460" s="147"/>
      <c r="G460" s="147"/>
    </row>
    <row r="461" spans="1:7">
      <c r="A461" s="115"/>
      <c r="B461" s="145"/>
      <c r="C461" s="117"/>
      <c r="D461" s="115"/>
      <c r="E461" s="146"/>
      <c r="F461" s="147"/>
      <c r="G461" s="147"/>
    </row>
    <row r="462" spans="1:7">
      <c r="A462" s="115"/>
      <c r="B462" s="145"/>
      <c r="C462" s="117"/>
      <c r="D462" s="115"/>
      <c r="E462" s="146"/>
      <c r="F462" s="147"/>
      <c r="G462" s="147"/>
    </row>
    <row r="463" spans="1:7">
      <c r="A463" s="115"/>
      <c r="B463" s="145"/>
      <c r="C463" s="117"/>
      <c r="D463" s="115"/>
      <c r="E463" s="146"/>
      <c r="F463" s="147"/>
      <c r="G463" s="147"/>
    </row>
    <row r="464" spans="1:7">
      <c r="A464" s="115"/>
      <c r="B464" s="145"/>
      <c r="C464" s="117"/>
      <c r="D464" s="115"/>
      <c r="E464" s="146"/>
      <c r="F464" s="147"/>
      <c r="G464" s="147"/>
    </row>
    <row r="465" spans="1:7">
      <c r="A465" s="115"/>
      <c r="B465" s="145"/>
      <c r="C465" s="117"/>
      <c r="D465" s="115"/>
      <c r="E465" s="146"/>
      <c r="F465" s="147"/>
      <c r="G465" s="147"/>
    </row>
    <row r="466" spans="1:7">
      <c r="A466" s="115"/>
      <c r="B466" s="145"/>
      <c r="C466" s="117"/>
      <c r="D466" s="115"/>
      <c r="E466" s="146"/>
      <c r="F466" s="147"/>
      <c r="G466" s="147"/>
    </row>
    <row r="467" spans="1:7">
      <c r="A467" s="115"/>
      <c r="B467" s="145"/>
      <c r="C467" s="117"/>
      <c r="D467" s="115"/>
      <c r="E467" s="146"/>
      <c r="F467" s="147"/>
      <c r="G467" s="147"/>
    </row>
    <row r="468" spans="1:7">
      <c r="A468" s="115"/>
      <c r="B468" s="145"/>
      <c r="C468" s="117"/>
      <c r="D468" s="115"/>
      <c r="E468" s="146"/>
      <c r="F468" s="147"/>
      <c r="G468" s="147"/>
    </row>
    <row r="469" spans="1:7">
      <c r="A469" s="115"/>
      <c r="B469" s="145"/>
      <c r="C469" s="117"/>
      <c r="D469" s="115"/>
      <c r="E469" s="146"/>
      <c r="F469" s="147"/>
      <c r="G469" s="147"/>
    </row>
    <row r="470" spans="1:7">
      <c r="A470" s="115"/>
      <c r="B470" s="145"/>
      <c r="C470" s="117"/>
      <c r="D470" s="115"/>
      <c r="E470" s="146"/>
      <c r="F470" s="147"/>
      <c r="G470" s="147"/>
    </row>
    <row r="471" spans="1:7">
      <c r="A471" s="115"/>
      <c r="B471" s="145"/>
      <c r="C471" s="117"/>
      <c r="D471" s="115"/>
      <c r="E471" s="146"/>
      <c r="F471" s="147"/>
      <c r="G471" s="147"/>
    </row>
    <row r="472" spans="1:7">
      <c r="A472" s="115"/>
      <c r="B472" s="145"/>
      <c r="C472" s="117"/>
      <c r="D472" s="115"/>
      <c r="E472" s="146"/>
      <c r="F472" s="147"/>
      <c r="G472" s="147"/>
    </row>
    <row r="473" spans="1:7">
      <c r="A473" s="115"/>
      <c r="B473" s="145"/>
      <c r="C473" s="117"/>
      <c r="D473" s="115"/>
      <c r="E473" s="146"/>
      <c r="F473" s="147"/>
      <c r="G473" s="147"/>
    </row>
    <row r="474" spans="1:7">
      <c r="A474" s="115"/>
      <c r="B474" s="145"/>
      <c r="C474" s="117"/>
      <c r="D474" s="115"/>
      <c r="E474" s="146"/>
      <c r="F474" s="147"/>
      <c r="G474" s="147"/>
    </row>
    <row r="475" spans="1:7">
      <c r="A475" s="115"/>
      <c r="B475" s="145"/>
      <c r="C475" s="117"/>
      <c r="D475" s="115"/>
      <c r="E475" s="146"/>
      <c r="F475" s="147"/>
      <c r="G475" s="147"/>
    </row>
    <row r="476" spans="1:7">
      <c r="A476" s="115"/>
      <c r="B476" s="145"/>
      <c r="C476" s="117"/>
      <c r="D476" s="115"/>
      <c r="E476" s="146"/>
      <c r="F476" s="147"/>
      <c r="G476" s="147"/>
    </row>
    <row r="477" spans="1:7">
      <c r="A477" s="115"/>
      <c r="B477" s="145"/>
      <c r="C477" s="117"/>
      <c r="D477" s="115"/>
      <c r="E477" s="146"/>
      <c r="F477" s="147"/>
      <c r="G477" s="147"/>
    </row>
    <row r="478" spans="1:7">
      <c r="A478" s="115"/>
      <c r="B478" s="145"/>
      <c r="C478" s="117"/>
      <c r="D478" s="115"/>
      <c r="E478" s="146"/>
      <c r="F478" s="147"/>
      <c r="G478" s="147"/>
    </row>
    <row r="479" spans="1:7">
      <c r="A479" s="115"/>
      <c r="B479" s="145"/>
      <c r="C479" s="117"/>
      <c r="D479" s="115"/>
      <c r="E479" s="146"/>
      <c r="F479" s="147"/>
      <c r="G479" s="147"/>
    </row>
    <row r="480" spans="1:7">
      <c r="A480" s="115"/>
      <c r="B480" s="145"/>
      <c r="C480" s="117"/>
      <c r="D480" s="115"/>
      <c r="E480" s="146"/>
      <c r="F480" s="147"/>
      <c r="G480" s="147"/>
    </row>
    <row r="481" spans="1:7">
      <c r="A481" s="115"/>
      <c r="B481" s="145"/>
      <c r="C481" s="117"/>
      <c r="D481" s="115"/>
      <c r="E481" s="146"/>
      <c r="F481" s="147"/>
      <c r="G481" s="147"/>
    </row>
    <row r="482" spans="1:7">
      <c r="A482" s="115"/>
      <c r="B482" s="145"/>
      <c r="C482" s="117"/>
      <c r="D482" s="115"/>
      <c r="E482" s="146"/>
      <c r="F482" s="147"/>
      <c r="G482" s="147"/>
    </row>
    <row r="483" spans="1:7">
      <c r="A483" s="115"/>
      <c r="B483" s="145"/>
      <c r="C483" s="117"/>
      <c r="D483" s="115"/>
      <c r="E483" s="146"/>
      <c r="F483" s="147"/>
      <c r="G483" s="147"/>
    </row>
    <row r="484" spans="1:7">
      <c r="A484" s="115"/>
      <c r="B484" s="145"/>
      <c r="C484" s="117"/>
      <c r="D484" s="115"/>
      <c r="E484" s="146"/>
      <c r="F484" s="147"/>
      <c r="G484" s="147"/>
    </row>
    <row r="485" spans="1:7">
      <c r="A485" s="115"/>
      <c r="B485" s="145"/>
      <c r="C485" s="117"/>
      <c r="D485" s="115"/>
      <c r="E485" s="146"/>
      <c r="F485" s="147"/>
      <c r="G485" s="147"/>
    </row>
    <row r="486" spans="1:7">
      <c r="A486" s="115"/>
      <c r="B486" s="145"/>
      <c r="C486" s="117"/>
      <c r="D486" s="115"/>
      <c r="E486" s="146"/>
      <c r="F486" s="147"/>
      <c r="G486" s="147"/>
    </row>
    <row r="487" spans="1:7">
      <c r="A487" s="115"/>
      <c r="B487" s="145"/>
      <c r="C487" s="117"/>
      <c r="D487" s="115"/>
      <c r="E487" s="146"/>
      <c r="F487" s="147"/>
      <c r="G487" s="147"/>
    </row>
    <row r="488" spans="1:7">
      <c r="A488" s="115"/>
      <c r="B488" s="145"/>
      <c r="C488" s="117"/>
      <c r="D488" s="115"/>
      <c r="E488" s="146"/>
      <c r="F488" s="147"/>
      <c r="G488" s="147"/>
    </row>
    <row r="489" spans="1:7">
      <c r="A489" s="115"/>
      <c r="B489" s="145"/>
      <c r="C489" s="117"/>
      <c r="D489" s="115"/>
      <c r="E489" s="146"/>
      <c r="F489" s="147"/>
      <c r="G489" s="147"/>
    </row>
    <row r="490" spans="1:7">
      <c r="A490" s="115"/>
      <c r="B490" s="145"/>
      <c r="C490" s="117"/>
      <c r="D490" s="115"/>
      <c r="E490" s="146"/>
      <c r="F490" s="147"/>
      <c r="G490" s="147"/>
    </row>
    <row r="491" spans="1:7">
      <c r="A491" s="115"/>
      <c r="B491" s="145"/>
      <c r="C491" s="117"/>
      <c r="D491" s="115"/>
      <c r="E491" s="146"/>
      <c r="F491" s="147"/>
      <c r="G491" s="147"/>
    </row>
    <row r="492" spans="1:7">
      <c r="A492" s="115"/>
      <c r="B492" s="145"/>
      <c r="C492" s="117"/>
      <c r="D492" s="115"/>
      <c r="E492" s="146"/>
      <c r="F492" s="147"/>
      <c r="G492" s="147"/>
    </row>
    <row r="493" spans="1:7">
      <c r="A493" s="115"/>
      <c r="B493" s="145"/>
      <c r="C493" s="117"/>
      <c r="D493" s="115"/>
      <c r="E493" s="146"/>
      <c r="F493" s="147"/>
      <c r="G493" s="147"/>
    </row>
    <row r="494" spans="1:7">
      <c r="A494" s="115"/>
      <c r="B494" s="145"/>
      <c r="C494" s="117"/>
      <c r="D494" s="115"/>
      <c r="E494" s="146"/>
      <c r="F494" s="147"/>
      <c r="G494" s="147"/>
    </row>
    <row r="495" spans="1:7">
      <c r="A495" s="115"/>
      <c r="B495" s="145"/>
      <c r="C495" s="117"/>
      <c r="D495" s="115"/>
      <c r="E495" s="146"/>
      <c r="F495" s="147"/>
      <c r="G495" s="147"/>
    </row>
    <row r="496" spans="1:7">
      <c r="A496" s="115"/>
      <c r="B496" s="145"/>
      <c r="C496" s="117"/>
      <c r="D496" s="115"/>
      <c r="E496" s="146"/>
      <c r="F496" s="147"/>
      <c r="G496" s="147"/>
    </row>
    <row r="497" spans="1:7">
      <c r="A497" s="115"/>
      <c r="B497" s="145"/>
      <c r="C497" s="117"/>
      <c r="D497" s="115"/>
      <c r="E497" s="146"/>
      <c r="F497" s="147"/>
      <c r="G497" s="147"/>
    </row>
    <row r="498" spans="1:7">
      <c r="A498" s="115"/>
      <c r="B498" s="145"/>
      <c r="C498" s="117"/>
      <c r="D498" s="115"/>
      <c r="E498" s="146"/>
      <c r="F498" s="147"/>
      <c r="G498" s="147"/>
    </row>
    <row r="499" spans="1:7">
      <c r="A499" s="115"/>
      <c r="B499" s="145"/>
      <c r="C499" s="117"/>
      <c r="D499" s="115"/>
      <c r="E499" s="146"/>
      <c r="F499" s="147"/>
      <c r="G499" s="147"/>
    </row>
    <row r="500" spans="1:7">
      <c r="A500" s="115"/>
      <c r="B500" s="145"/>
      <c r="C500" s="117"/>
      <c r="D500" s="115"/>
      <c r="E500" s="146"/>
      <c r="F500" s="147"/>
      <c r="G500" s="147"/>
    </row>
    <row r="501" spans="1:7">
      <c r="A501" s="115"/>
      <c r="B501" s="145"/>
      <c r="C501" s="117"/>
      <c r="D501" s="115"/>
      <c r="E501" s="146"/>
      <c r="F501" s="147"/>
      <c r="G501" s="147"/>
    </row>
    <row r="502" spans="1:7">
      <c r="A502" s="115"/>
      <c r="B502" s="145"/>
      <c r="C502" s="117"/>
      <c r="D502" s="115"/>
      <c r="E502" s="146"/>
      <c r="F502" s="147"/>
      <c r="G502" s="147"/>
    </row>
    <row r="503" spans="1:7">
      <c r="A503" s="115"/>
      <c r="B503" s="145"/>
      <c r="C503" s="117"/>
      <c r="D503" s="115"/>
      <c r="E503" s="146"/>
      <c r="F503" s="147"/>
      <c r="G503" s="147"/>
    </row>
    <row r="504" spans="1:7">
      <c r="A504" s="115"/>
      <c r="B504" s="145"/>
      <c r="C504" s="117"/>
      <c r="D504" s="115"/>
      <c r="E504" s="146"/>
      <c r="F504" s="147"/>
      <c r="G504" s="147"/>
    </row>
    <row r="505" spans="1:7">
      <c r="A505" s="115"/>
      <c r="B505" s="145"/>
      <c r="C505" s="117"/>
      <c r="D505" s="115"/>
      <c r="E505" s="146"/>
      <c r="F505" s="147"/>
      <c r="G505" s="147"/>
    </row>
    <row r="506" spans="1:7">
      <c r="A506" s="115"/>
      <c r="B506" s="145"/>
      <c r="C506" s="117"/>
      <c r="D506" s="115"/>
      <c r="E506" s="146"/>
      <c r="F506" s="147"/>
      <c r="G506" s="147"/>
    </row>
    <row r="507" spans="1:7">
      <c r="A507" s="115"/>
      <c r="B507" s="145"/>
      <c r="C507" s="117"/>
      <c r="D507" s="115"/>
      <c r="E507" s="146"/>
      <c r="F507" s="147"/>
      <c r="G507" s="147"/>
    </row>
    <row r="508" spans="1:7">
      <c r="A508" s="115"/>
      <c r="B508" s="145"/>
      <c r="C508" s="117"/>
      <c r="D508" s="115"/>
      <c r="E508" s="146"/>
      <c r="F508" s="147"/>
      <c r="G508" s="147"/>
    </row>
    <row r="509" spans="1:7">
      <c r="A509" s="115"/>
      <c r="B509" s="145"/>
      <c r="C509" s="117"/>
      <c r="D509" s="115"/>
      <c r="E509" s="146"/>
      <c r="F509" s="147"/>
      <c r="G509" s="147"/>
    </row>
    <row r="510" spans="1:7">
      <c r="A510" s="115"/>
      <c r="B510" s="145"/>
      <c r="C510" s="117"/>
      <c r="D510" s="115"/>
      <c r="E510" s="146"/>
      <c r="F510" s="147"/>
      <c r="G510" s="147"/>
    </row>
    <row r="511" spans="1:7">
      <c r="A511" s="115"/>
      <c r="B511" s="145"/>
      <c r="C511" s="117"/>
      <c r="D511" s="115"/>
      <c r="E511" s="146"/>
      <c r="F511" s="147"/>
      <c r="G511" s="147"/>
    </row>
    <row r="512" spans="1:7">
      <c r="A512" s="115"/>
      <c r="B512" s="145"/>
      <c r="C512" s="117"/>
      <c r="D512" s="115"/>
      <c r="E512" s="146"/>
      <c r="F512" s="147"/>
      <c r="G512" s="147"/>
    </row>
    <row r="513" spans="1:7">
      <c r="A513" s="115"/>
      <c r="B513" s="145"/>
      <c r="C513" s="117"/>
      <c r="D513" s="115"/>
      <c r="E513" s="146"/>
      <c r="F513" s="147"/>
      <c r="G513" s="147"/>
    </row>
    <row r="514" spans="1:7">
      <c r="A514" s="115"/>
      <c r="B514" s="145"/>
      <c r="C514" s="117"/>
      <c r="D514" s="115"/>
      <c r="E514" s="146"/>
      <c r="F514" s="147"/>
      <c r="G514" s="147"/>
    </row>
    <row r="515" spans="1:7">
      <c r="A515" s="115"/>
      <c r="B515" s="145"/>
      <c r="C515" s="117"/>
      <c r="D515" s="115"/>
      <c r="E515" s="146"/>
      <c r="F515" s="147"/>
      <c r="G515" s="147"/>
    </row>
    <row r="516" spans="1:7">
      <c r="A516" s="115"/>
      <c r="B516" s="145"/>
      <c r="C516" s="117"/>
      <c r="D516" s="115"/>
      <c r="E516" s="146"/>
      <c r="F516" s="147"/>
      <c r="G516" s="147"/>
    </row>
    <row r="517" spans="1:7">
      <c r="A517" s="115"/>
      <c r="B517" s="145"/>
      <c r="C517" s="117"/>
      <c r="D517" s="115"/>
      <c r="E517" s="146"/>
      <c r="F517" s="147"/>
      <c r="G517" s="147"/>
    </row>
    <row r="518" spans="1:7">
      <c r="A518" s="115"/>
      <c r="B518" s="145"/>
      <c r="C518" s="117"/>
      <c r="D518" s="115"/>
      <c r="E518" s="146"/>
      <c r="F518" s="147"/>
      <c r="G518" s="147"/>
    </row>
    <row r="519" spans="1:7">
      <c r="A519" s="115"/>
      <c r="B519" s="145"/>
      <c r="C519" s="117"/>
      <c r="D519" s="115"/>
      <c r="E519" s="146"/>
      <c r="F519" s="147"/>
      <c r="G519" s="147"/>
    </row>
    <row r="520" spans="1:7">
      <c r="A520" s="115"/>
      <c r="B520" s="145"/>
      <c r="C520" s="117"/>
      <c r="D520" s="115"/>
      <c r="E520" s="146"/>
      <c r="F520" s="147"/>
      <c r="G520" s="147"/>
    </row>
    <row r="521" spans="1:7">
      <c r="A521" s="115"/>
      <c r="B521" s="145"/>
      <c r="C521" s="117"/>
      <c r="D521" s="115"/>
      <c r="E521" s="146"/>
      <c r="F521" s="147"/>
      <c r="G521" s="147"/>
    </row>
    <row r="522" spans="1:7">
      <c r="A522" s="115"/>
      <c r="B522" s="145"/>
      <c r="C522" s="117"/>
      <c r="D522" s="115"/>
      <c r="E522" s="146"/>
      <c r="F522" s="147"/>
      <c r="G522" s="147"/>
    </row>
    <row r="523" spans="1:7">
      <c r="A523" s="115"/>
      <c r="B523" s="145"/>
      <c r="C523" s="117"/>
      <c r="D523" s="115"/>
      <c r="E523" s="146"/>
      <c r="F523" s="147"/>
      <c r="G523" s="147"/>
    </row>
    <row r="524" spans="1:7">
      <c r="A524" s="115"/>
      <c r="B524" s="145"/>
      <c r="C524" s="117"/>
      <c r="D524" s="115"/>
      <c r="E524" s="146"/>
      <c r="F524" s="147"/>
      <c r="G524" s="147"/>
    </row>
    <row r="525" spans="1:7">
      <c r="A525" s="115"/>
      <c r="B525" s="145"/>
      <c r="C525" s="117"/>
      <c r="D525" s="115"/>
      <c r="E525" s="146"/>
      <c r="F525" s="147"/>
      <c r="G525" s="147"/>
    </row>
    <row r="526" spans="1:7">
      <c r="A526" s="115"/>
      <c r="B526" s="145"/>
      <c r="C526" s="117"/>
      <c r="D526" s="115"/>
      <c r="E526" s="146"/>
      <c r="F526" s="147"/>
      <c r="G526" s="147"/>
    </row>
    <row r="527" spans="1:7">
      <c r="A527" s="115"/>
      <c r="B527" s="145"/>
      <c r="C527" s="117"/>
      <c r="D527" s="115"/>
      <c r="E527" s="146"/>
      <c r="F527" s="147"/>
      <c r="G527" s="147"/>
    </row>
    <row r="528" spans="1:7">
      <c r="A528" s="115"/>
      <c r="B528" s="145"/>
      <c r="C528" s="117"/>
      <c r="D528" s="115"/>
      <c r="E528" s="146"/>
      <c r="F528" s="147"/>
      <c r="G528" s="147"/>
    </row>
    <row r="529" spans="1:7">
      <c r="A529" s="115"/>
      <c r="B529" s="145"/>
      <c r="C529" s="117"/>
      <c r="D529" s="115"/>
      <c r="E529" s="146"/>
      <c r="F529" s="147"/>
      <c r="G529" s="147"/>
    </row>
    <row r="530" spans="1:7">
      <c r="A530" s="115"/>
      <c r="B530" s="145"/>
      <c r="C530" s="117"/>
      <c r="D530" s="115"/>
      <c r="E530" s="146"/>
      <c r="F530" s="147"/>
      <c r="G530" s="147"/>
    </row>
    <row r="531" spans="1:7">
      <c r="A531" s="115"/>
      <c r="B531" s="145"/>
      <c r="C531" s="117"/>
      <c r="D531" s="115"/>
      <c r="E531" s="146"/>
      <c r="F531" s="147"/>
      <c r="G531" s="147"/>
    </row>
    <row r="532" spans="1:7">
      <c r="A532" s="115"/>
      <c r="B532" s="145"/>
      <c r="C532" s="117"/>
      <c r="D532" s="115"/>
      <c r="E532" s="146"/>
      <c r="F532" s="147"/>
      <c r="G532" s="147"/>
    </row>
    <row r="533" spans="1:7">
      <c r="A533" s="115"/>
      <c r="B533" s="145"/>
      <c r="C533" s="117"/>
      <c r="D533" s="115"/>
      <c r="E533" s="146"/>
      <c r="F533" s="147"/>
      <c r="G533" s="147"/>
    </row>
    <row r="534" spans="1:7">
      <c r="A534" s="115"/>
      <c r="B534" s="145"/>
      <c r="C534" s="117"/>
      <c r="D534" s="115"/>
      <c r="E534" s="146"/>
      <c r="F534" s="147"/>
      <c r="G534" s="147"/>
    </row>
    <row r="535" spans="1:7">
      <c r="A535" s="115"/>
      <c r="B535" s="145"/>
      <c r="C535" s="117"/>
      <c r="D535" s="115"/>
      <c r="E535" s="146"/>
      <c r="F535" s="147"/>
      <c r="G535" s="147"/>
    </row>
    <row r="536" spans="1:7">
      <c r="A536" s="115"/>
      <c r="B536" s="145"/>
      <c r="C536" s="117"/>
      <c r="D536" s="115"/>
      <c r="E536" s="146"/>
      <c r="F536" s="147"/>
      <c r="G536" s="147"/>
    </row>
    <row r="537" spans="1:7">
      <c r="A537" s="115"/>
      <c r="B537" s="145"/>
      <c r="C537" s="117"/>
      <c r="D537" s="115"/>
      <c r="E537" s="146"/>
      <c r="F537" s="147"/>
      <c r="G537" s="147"/>
    </row>
    <row r="538" spans="1:7">
      <c r="A538" s="115"/>
      <c r="B538" s="145"/>
      <c r="C538" s="117"/>
      <c r="D538" s="115"/>
      <c r="E538" s="146"/>
      <c r="F538" s="147"/>
      <c r="G538" s="147"/>
    </row>
    <row r="539" spans="1:7">
      <c r="A539" s="115"/>
      <c r="B539" s="145"/>
      <c r="C539" s="117"/>
      <c r="D539" s="115"/>
      <c r="E539" s="146"/>
      <c r="F539" s="147"/>
      <c r="G539" s="147"/>
    </row>
    <row r="540" spans="1:7">
      <c r="A540" s="115"/>
      <c r="B540" s="145"/>
      <c r="C540" s="117"/>
      <c r="D540" s="115"/>
      <c r="E540" s="146"/>
      <c r="F540" s="147"/>
      <c r="G540" s="147"/>
    </row>
    <row r="541" spans="1:7">
      <c r="A541" s="115"/>
      <c r="B541" s="145"/>
      <c r="C541" s="117"/>
      <c r="D541" s="115"/>
      <c r="E541" s="146"/>
      <c r="F541" s="147"/>
      <c r="G541" s="147"/>
    </row>
    <row r="542" spans="1:7">
      <c r="A542" s="115"/>
      <c r="B542" s="145"/>
      <c r="C542" s="117"/>
      <c r="D542" s="115"/>
      <c r="E542" s="146"/>
      <c r="F542" s="147"/>
      <c r="G542" s="147"/>
    </row>
    <row r="543" spans="1:7">
      <c r="A543" s="115"/>
      <c r="B543" s="145"/>
      <c r="C543" s="117"/>
      <c r="D543" s="115"/>
      <c r="E543" s="146"/>
      <c r="F543" s="147"/>
      <c r="G543" s="147"/>
    </row>
    <row r="544" spans="1:7">
      <c r="A544" s="115"/>
      <c r="B544" s="145"/>
      <c r="C544" s="117"/>
      <c r="D544" s="115"/>
      <c r="E544" s="146"/>
      <c r="F544" s="147"/>
      <c r="G544" s="147"/>
    </row>
    <row r="545" spans="1:7">
      <c r="A545" s="115"/>
      <c r="B545" s="145"/>
      <c r="C545" s="117"/>
      <c r="D545" s="115"/>
      <c r="E545" s="146"/>
      <c r="F545" s="147"/>
      <c r="G545" s="147"/>
    </row>
    <row r="546" spans="1:7">
      <c r="A546" s="115"/>
      <c r="B546" s="145"/>
      <c r="C546" s="117"/>
      <c r="D546" s="115"/>
      <c r="E546" s="146"/>
      <c r="F546" s="147"/>
      <c r="G546" s="147"/>
    </row>
    <row r="547" spans="1:7">
      <c r="A547" s="115"/>
      <c r="B547" s="145"/>
      <c r="C547" s="117"/>
      <c r="D547" s="115"/>
      <c r="E547" s="146"/>
      <c r="F547" s="147"/>
      <c r="G547" s="147"/>
    </row>
    <row r="548" spans="1:7">
      <c r="A548" s="115"/>
      <c r="B548" s="145"/>
      <c r="C548" s="117"/>
      <c r="D548" s="115"/>
      <c r="E548" s="146"/>
      <c r="F548" s="147"/>
      <c r="G548" s="147"/>
    </row>
    <row r="549" spans="1:7">
      <c r="A549" s="115"/>
      <c r="B549" s="145"/>
      <c r="C549" s="117"/>
      <c r="D549" s="115"/>
      <c r="E549" s="146"/>
      <c r="F549" s="147"/>
      <c r="G549" s="147"/>
    </row>
    <row r="550" spans="1:7">
      <c r="A550" s="115"/>
      <c r="B550" s="145"/>
      <c r="C550" s="117"/>
      <c r="D550" s="115"/>
      <c r="E550" s="146"/>
      <c r="F550" s="147"/>
      <c r="G550" s="147"/>
    </row>
    <row r="551" spans="1:7">
      <c r="A551" s="115"/>
      <c r="B551" s="145"/>
      <c r="C551" s="117"/>
      <c r="D551" s="115"/>
      <c r="E551" s="146"/>
      <c r="F551" s="147"/>
      <c r="G551" s="147"/>
    </row>
    <row r="552" spans="1:7">
      <c r="A552" s="115"/>
      <c r="B552" s="145"/>
      <c r="C552" s="117"/>
      <c r="D552" s="115"/>
      <c r="E552" s="146"/>
      <c r="F552" s="147"/>
      <c r="G552" s="147"/>
    </row>
    <row r="553" spans="1:7">
      <c r="A553" s="115"/>
      <c r="B553" s="145"/>
      <c r="C553" s="117"/>
      <c r="D553" s="115"/>
      <c r="E553" s="146"/>
      <c r="F553" s="147"/>
      <c r="G553" s="147"/>
    </row>
    <row r="554" spans="1:7">
      <c r="A554" s="115"/>
      <c r="B554" s="145"/>
      <c r="C554" s="117"/>
      <c r="D554" s="115"/>
      <c r="E554" s="146"/>
      <c r="F554" s="147"/>
      <c r="G554" s="147"/>
    </row>
    <row r="555" spans="1:7">
      <c r="A555" s="115"/>
      <c r="B555" s="145"/>
      <c r="C555" s="117"/>
      <c r="D555" s="115"/>
      <c r="E555" s="146"/>
      <c r="F555" s="147"/>
      <c r="G555" s="147"/>
    </row>
    <row r="556" spans="1:7">
      <c r="A556" s="115"/>
      <c r="B556" s="145"/>
      <c r="C556" s="117"/>
      <c r="D556" s="115"/>
      <c r="E556" s="146"/>
      <c r="F556" s="147"/>
      <c r="G556" s="147"/>
    </row>
    <row r="557" spans="1:7">
      <c r="A557" s="115"/>
      <c r="B557" s="145"/>
      <c r="C557" s="117"/>
      <c r="D557" s="115"/>
      <c r="E557" s="146"/>
      <c r="F557" s="147"/>
      <c r="G557" s="147"/>
    </row>
    <row r="558" spans="1:7">
      <c r="A558" s="115"/>
      <c r="B558" s="145"/>
      <c r="C558" s="117"/>
      <c r="D558" s="115"/>
      <c r="E558" s="146"/>
      <c r="F558" s="147"/>
      <c r="G558" s="147"/>
    </row>
    <row r="559" spans="1:7">
      <c r="A559" s="115"/>
      <c r="B559" s="145"/>
      <c r="C559" s="117"/>
      <c r="D559" s="115"/>
      <c r="E559" s="146"/>
      <c r="F559" s="147"/>
      <c r="G559" s="147"/>
    </row>
    <row r="560" spans="1:7">
      <c r="A560" s="115"/>
      <c r="B560" s="145"/>
      <c r="C560" s="117"/>
      <c r="D560" s="115"/>
      <c r="E560" s="146"/>
      <c r="F560" s="147"/>
      <c r="G560" s="147"/>
    </row>
    <row r="561" spans="1:7">
      <c r="A561" s="115"/>
      <c r="B561" s="145"/>
      <c r="C561" s="117"/>
      <c r="D561" s="115"/>
      <c r="E561" s="146"/>
      <c r="F561" s="147"/>
      <c r="G561" s="147"/>
    </row>
    <row r="562" spans="1:7">
      <c r="A562" s="115"/>
      <c r="B562" s="145"/>
      <c r="C562" s="117"/>
      <c r="D562" s="115"/>
      <c r="E562" s="146"/>
      <c r="F562" s="147"/>
      <c r="G562" s="147"/>
    </row>
    <row r="563" spans="1:7">
      <c r="A563" s="115"/>
      <c r="B563" s="145"/>
      <c r="C563" s="117"/>
      <c r="D563" s="115"/>
      <c r="E563" s="146"/>
      <c r="F563" s="147"/>
      <c r="G563" s="147"/>
    </row>
    <row r="564" spans="1:7">
      <c r="A564" s="115"/>
      <c r="B564" s="145"/>
      <c r="C564" s="117"/>
      <c r="D564" s="115"/>
      <c r="E564" s="146"/>
      <c r="F564" s="147"/>
      <c r="G564" s="147"/>
    </row>
    <row r="565" spans="1:7">
      <c r="A565" s="115"/>
      <c r="B565" s="145"/>
      <c r="C565" s="117"/>
      <c r="D565" s="115"/>
      <c r="E565" s="146"/>
      <c r="F565" s="147"/>
      <c r="G565" s="147"/>
    </row>
    <row r="566" spans="1:7">
      <c r="A566" s="115"/>
      <c r="B566" s="145"/>
      <c r="C566" s="117"/>
      <c r="D566" s="115"/>
      <c r="E566" s="146"/>
      <c r="F566" s="147"/>
      <c r="G566" s="147"/>
    </row>
    <row r="567" spans="1:7">
      <c r="A567" s="115"/>
      <c r="B567" s="145"/>
      <c r="C567" s="117"/>
      <c r="D567" s="115"/>
      <c r="E567" s="146"/>
      <c r="F567" s="147"/>
      <c r="G567" s="147"/>
    </row>
    <row r="568" spans="1:7">
      <c r="A568" s="115"/>
      <c r="B568" s="145"/>
      <c r="C568" s="117"/>
      <c r="D568" s="115"/>
      <c r="E568" s="146"/>
      <c r="F568" s="147"/>
      <c r="G568" s="147"/>
    </row>
    <row r="569" spans="1:7">
      <c r="A569" s="115"/>
      <c r="B569" s="145"/>
      <c r="C569" s="117"/>
      <c r="D569" s="115"/>
      <c r="E569" s="146"/>
      <c r="F569" s="147"/>
      <c r="G569" s="147"/>
    </row>
    <row r="570" spans="1:7">
      <c r="A570" s="115"/>
      <c r="B570" s="145"/>
      <c r="C570" s="117"/>
      <c r="D570" s="115"/>
      <c r="E570" s="146"/>
      <c r="F570" s="147"/>
      <c r="G570" s="147"/>
    </row>
    <row r="571" spans="1:7">
      <c r="A571" s="115"/>
      <c r="B571" s="145"/>
      <c r="C571" s="117"/>
      <c r="D571" s="115"/>
      <c r="E571" s="146"/>
      <c r="F571" s="147"/>
      <c r="G571" s="147"/>
    </row>
    <row r="572" spans="1:7">
      <c r="A572" s="115"/>
      <c r="B572" s="145"/>
      <c r="C572" s="117"/>
      <c r="D572" s="115"/>
      <c r="E572" s="146"/>
      <c r="F572" s="147"/>
      <c r="G572" s="147"/>
    </row>
    <row r="573" spans="1:7">
      <c r="A573" s="115"/>
      <c r="B573" s="145"/>
      <c r="C573" s="117"/>
      <c r="D573" s="115"/>
      <c r="E573" s="146"/>
      <c r="F573" s="147"/>
      <c r="G573" s="147"/>
    </row>
    <row r="574" spans="1:7">
      <c r="A574" s="115"/>
      <c r="B574" s="145"/>
      <c r="C574" s="117"/>
      <c r="D574" s="115"/>
      <c r="E574" s="146"/>
      <c r="F574" s="147"/>
      <c r="G574" s="147"/>
    </row>
    <row r="575" spans="1:7">
      <c r="A575" s="115"/>
      <c r="B575" s="145"/>
      <c r="C575" s="117"/>
      <c r="D575" s="115"/>
      <c r="E575" s="146"/>
      <c r="F575" s="147"/>
      <c r="G575" s="147"/>
    </row>
    <row r="576" spans="1:7">
      <c r="A576" s="115"/>
      <c r="B576" s="145"/>
      <c r="C576" s="117"/>
      <c r="D576" s="115"/>
      <c r="E576" s="146"/>
      <c r="F576" s="147"/>
      <c r="G576" s="147"/>
    </row>
    <row r="577" spans="1:7">
      <c r="A577" s="115"/>
      <c r="B577" s="145"/>
      <c r="C577" s="117"/>
      <c r="D577" s="115"/>
      <c r="E577" s="146"/>
      <c r="F577" s="147"/>
      <c r="G577" s="147"/>
    </row>
    <row r="578" spans="1:7">
      <c r="A578" s="115"/>
      <c r="B578" s="145"/>
      <c r="C578" s="117"/>
      <c r="D578" s="115"/>
      <c r="E578" s="146"/>
      <c r="F578" s="147"/>
      <c r="G578" s="147"/>
    </row>
    <row r="579" spans="1:7">
      <c r="A579" s="115"/>
      <c r="B579" s="145"/>
      <c r="C579" s="117"/>
      <c r="D579" s="115"/>
      <c r="E579" s="146"/>
      <c r="F579" s="147"/>
      <c r="G579" s="147"/>
    </row>
    <row r="580" spans="1:7">
      <c r="A580" s="115"/>
      <c r="B580" s="145"/>
      <c r="C580" s="117"/>
      <c r="D580" s="115"/>
      <c r="E580" s="146"/>
      <c r="F580" s="147"/>
      <c r="G580" s="147"/>
    </row>
    <row r="581" spans="1:7">
      <c r="A581" s="115"/>
      <c r="B581" s="145"/>
      <c r="C581" s="117"/>
      <c r="D581" s="115"/>
      <c r="E581" s="146"/>
      <c r="F581" s="147"/>
      <c r="G581" s="147"/>
    </row>
    <row r="582" spans="1:7">
      <c r="A582" s="115"/>
      <c r="B582" s="145"/>
      <c r="C582" s="117"/>
      <c r="D582" s="115"/>
      <c r="E582" s="146"/>
      <c r="F582" s="147"/>
      <c r="G582" s="147"/>
    </row>
    <row r="583" spans="1:7">
      <c r="A583" s="115"/>
      <c r="B583" s="145"/>
      <c r="C583" s="117"/>
      <c r="D583" s="115"/>
      <c r="E583" s="146"/>
      <c r="F583" s="147"/>
      <c r="G583" s="147"/>
    </row>
    <row r="584" spans="1:7">
      <c r="A584" s="115"/>
      <c r="B584" s="145"/>
      <c r="C584" s="117"/>
      <c r="D584" s="115"/>
      <c r="E584" s="146"/>
      <c r="F584" s="147"/>
      <c r="G584" s="147"/>
    </row>
    <row r="585" spans="1:7">
      <c r="A585" s="115"/>
      <c r="B585" s="145"/>
      <c r="C585" s="117"/>
      <c r="D585" s="115"/>
      <c r="E585" s="146"/>
      <c r="F585" s="147"/>
      <c r="G585" s="147"/>
    </row>
    <row r="586" spans="1:7">
      <c r="A586" s="115"/>
      <c r="B586" s="145"/>
      <c r="C586" s="117"/>
      <c r="D586" s="115"/>
      <c r="E586" s="146"/>
      <c r="F586" s="147"/>
      <c r="G586" s="147"/>
    </row>
    <row r="587" spans="1:7">
      <c r="A587" s="115"/>
      <c r="B587" s="145"/>
      <c r="C587" s="117"/>
      <c r="D587" s="115"/>
      <c r="E587" s="146"/>
      <c r="F587" s="147"/>
      <c r="G587" s="147"/>
    </row>
    <row r="588" spans="1:7">
      <c r="A588" s="115"/>
      <c r="B588" s="145"/>
      <c r="C588" s="117"/>
      <c r="D588" s="115"/>
      <c r="E588" s="146"/>
      <c r="F588" s="147"/>
      <c r="G588" s="147"/>
    </row>
    <row r="589" spans="1:7">
      <c r="A589" s="115"/>
      <c r="B589" s="145"/>
      <c r="C589" s="117"/>
      <c r="D589" s="115"/>
      <c r="E589" s="146"/>
      <c r="F589" s="147"/>
      <c r="G589" s="147"/>
    </row>
    <row r="590" spans="1:7">
      <c r="A590" s="115"/>
      <c r="B590" s="145"/>
      <c r="C590" s="117"/>
      <c r="D590" s="115"/>
      <c r="E590" s="146"/>
      <c r="F590" s="147"/>
      <c r="G590" s="147"/>
    </row>
    <row r="591" spans="1:7">
      <c r="A591" s="115"/>
      <c r="B591" s="145"/>
      <c r="C591" s="117"/>
      <c r="D591" s="115"/>
      <c r="E591" s="146"/>
      <c r="F591" s="147"/>
      <c r="G591" s="147"/>
    </row>
    <row r="592" spans="1:7">
      <c r="A592" s="115"/>
      <c r="B592" s="145"/>
      <c r="C592" s="117"/>
      <c r="D592" s="115"/>
      <c r="E592" s="146"/>
      <c r="F592" s="147"/>
      <c r="G592" s="147"/>
    </row>
    <row r="593" spans="1:7">
      <c r="A593" s="115"/>
      <c r="B593" s="145"/>
      <c r="C593" s="117"/>
      <c r="D593" s="115"/>
      <c r="E593" s="146"/>
      <c r="F593" s="147"/>
      <c r="G593" s="147"/>
    </row>
    <row r="594" spans="1:7">
      <c r="A594" s="115"/>
      <c r="B594" s="145"/>
      <c r="C594" s="117"/>
      <c r="D594" s="115"/>
      <c r="E594" s="146"/>
      <c r="F594" s="147"/>
      <c r="G594" s="147"/>
    </row>
    <row r="595" spans="1:7">
      <c r="A595" s="115"/>
      <c r="B595" s="145"/>
      <c r="C595" s="117"/>
      <c r="D595" s="115"/>
      <c r="E595" s="146"/>
      <c r="F595" s="147"/>
      <c r="G595" s="147"/>
    </row>
    <row r="596" spans="1:7">
      <c r="A596" s="115"/>
      <c r="B596" s="145"/>
      <c r="C596" s="117"/>
      <c r="D596" s="115"/>
      <c r="E596" s="146"/>
      <c r="F596" s="147"/>
      <c r="G596" s="147"/>
    </row>
    <row r="597" spans="1:7">
      <c r="A597" s="115"/>
      <c r="B597" s="145"/>
      <c r="C597" s="117"/>
      <c r="D597" s="115"/>
      <c r="E597" s="146"/>
      <c r="F597" s="147"/>
      <c r="G597" s="147"/>
    </row>
    <row r="598" spans="1:7">
      <c r="A598" s="115"/>
      <c r="B598" s="145"/>
      <c r="C598" s="117"/>
      <c r="D598" s="115"/>
      <c r="E598" s="146"/>
      <c r="F598" s="147"/>
      <c r="G598" s="147"/>
    </row>
    <row r="599" spans="1:7">
      <c r="A599" s="115"/>
      <c r="B599" s="145"/>
      <c r="C599" s="117"/>
      <c r="D599" s="115"/>
      <c r="E599" s="146"/>
      <c r="F599" s="147"/>
      <c r="G599" s="147"/>
    </row>
    <row r="600" spans="1:7">
      <c r="A600" s="115"/>
      <c r="B600" s="145"/>
      <c r="C600" s="117"/>
      <c r="D600" s="115"/>
      <c r="E600" s="146"/>
      <c r="F600" s="147"/>
      <c r="G600" s="147"/>
    </row>
    <row r="601" spans="1:7">
      <c r="A601" s="115"/>
      <c r="B601" s="145"/>
      <c r="C601" s="117"/>
      <c r="D601" s="115"/>
      <c r="E601" s="146"/>
      <c r="F601" s="147"/>
      <c r="G601" s="147"/>
    </row>
    <row r="602" spans="1:7">
      <c r="A602" s="115"/>
      <c r="B602" s="145"/>
      <c r="C602" s="117"/>
      <c r="D602" s="115"/>
      <c r="E602" s="146"/>
      <c r="F602" s="147"/>
      <c r="G602" s="147"/>
    </row>
    <row r="603" spans="1:7">
      <c r="A603" s="115"/>
      <c r="B603" s="145"/>
      <c r="C603" s="117"/>
      <c r="D603" s="115"/>
      <c r="E603" s="146"/>
      <c r="F603" s="147"/>
      <c r="G603" s="147"/>
    </row>
    <row r="604" spans="1:7">
      <c r="A604" s="115"/>
      <c r="B604" s="145"/>
      <c r="C604" s="117"/>
      <c r="D604" s="115"/>
      <c r="E604" s="146"/>
      <c r="F604" s="147"/>
      <c r="G604" s="147"/>
    </row>
    <row r="605" spans="1:7">
      <c r="A605" s="115"/>
      <c r="B605" s="145"/>
      <c r="C605" s="117"/>
      <c r="D605" s="115"/>
      <c r="E605" s="146"/>
      <c r="F605" s="147"/>
      <c r="G605" s="147"/>
    </row>
    <row r="606" spans="1:7">
      <c r="A606" s="115"/>
      <c r="B606" s="145"/>
      <c r="C606" s="117"/>
      <c r="D606" s="115"/>
      <c r="E606" s="146"/>
      <c r="F606" s="147"/>
      <c r="G606" s="147"/>
    </row>
    <row r="607" spans="1:7">
      <c r="A607" s="115"/>
      <c r="B607" s="145"/>
      <c r="C607" s="117"/>
      <c r="D607" s="115"/>
      <c r="E607" s="146"/>
      <c r="F607" s="147"/>
      <c r="G607" s="147"/>
    </row>
    <row r="608" spans="1:7">
      <c r="A608" s="115"/>
      <c r="B608" s="145"/>
      <c r="C608" s="117"/>
      <c r="D608" s="115"/>
      <c r="E608" s="146"/>
      <c r="F608" s="147"/>
      <c r="G608" s="147"/>
    </row>
    <row r="609" spans="1:7">
      <c r="A609" s="115"/>
      <c r="B609" s="145"/>
      <c r="C609" s="117"/>
      <c r="D609" s="115"/>
      <c r="E609" s="146"/>
      <c r="F609" s="147"/>
      <c r="G609" s="147"/>
    </row>
    <row r="610" spans="1:7">
      <c r="A610" s="115"/>
      <c r="B610" s="145"/>
      <c r="C610" s="117"/>
      <c r="D610" s="115"/>
      <c r="E610" s="146"/>
      <c r="F610" s="147"/>
      <c r="G610" s="147"/>
    </row>
    <row r="611" spans="1:7">
      <c r="A611" s="115"/>
      <c r="B611" s="145"/>
      <c r="C611" s="117"/>
      <c r="D611" s="115"/>
      <c r="E611" s="146"/>
      <c r="F611" s="147"/>
      <c r="G611" s="147"/>
    </row>
    <row r="612" spans="1:7">
      <c r="A612" s="115"/>
      <c r="B612" s="145"/>
      <c r="C612" s="117"/>
      <c r="D612" s="115"/>
      <c r="E612" s="146"/>
      <c r="F612" s="147"/>
      <c r="G612" s="147"/>
    </row>
    <row r="613" spans="1:7">
      <c r="A613" s="115"/>
      <c r="B613" s="145"/>
      <c r="C613" s="117"/>
      <c r="D613" s="115"/>
      <c r="E613" s="146"/>
      <c r="F613" s="147"/>
      <c r="G613" s="147"/>
    </row>
    <row r="614" spans="1:7">
      <c r="A614" s="115"/>
      <c r="B614" s="145"/>
      <c r="C614" s="117"/>
      <c r="D614" s="115"/>
      <c r="E614" s="146"/>
      <c r="F614" s="147"/>
      <c r="G614" s="147"/>
    </row>
    <row r="615" spans="1:7">
      <c r="A615" s="115"/>
      <c r="B615" s="145"/>
      <c r="C615" s="117"/>
      <c r="D615" s="115"/>
      <c r="E615" s="146"/>
      <c r="F615" s="147"/>
      <c r="G615" s="147"/>
    </row>
    <row r="616" spans="1:7">
      <c r="A616" s="115"/>
      <c r="B616" s="145"/>
      <c r="C616" s="117"/>
      <c r="D616" s="115"/>
      <c r="E616" s="146"/>
      <c r="F616" s="147"/>
      <c r="G616" s="147"/>
    </row>
    <row r="617" spans="1:7">
      <c r="A617" s="115"/>
      <c r="B617" s="145"/>
      <c r="C617" s="117"/>
      <c r="D617" s="115"/>
      <c r="E617" s="146"/>
      <c r="F617" s="147"/>
      <c r="G617" s="147"/>
    </row>
    <row r="618" spans="1:7">
      <c r="A618" s="115"/>
      <c r="B618" s="145"/>
      <c r="C618" s="117"/>
      <c r="D618" s="115"/>
      <c r="E618" s="146"/>
      <c r="F618" s="147"/>
      <c r="G618" s="147"/>
    </row>
    <row r="619" spans="1:7">
      <c r="A619" s="115"/>
      <c r="B619" s="145"/>
      <c r="C619" s="117"/>
      <c r="D619" s="115"/>
      <c r="E619" s="146"/>
      <c r="F619" s="147"/>
      <c r="G619" s="147"/>
    </row>
    <row r="620" spans="1:7">
      <c r="A620" s="115"/>
      <c r="B620" s="145"/>
      <c r="C620" s="117"/>
      <c r="D620" s="115"/>
      <c r="E620" s="146"/>
      <c r="F620" s="147"/>
      <c r="G620" s="147"/>
    </row>
    <row r="621" spans="1:7">
      <c r="A621" s="115"/>
      <c r="B621" s="145"/>
      <c r="C621" s="117"/>
      <c r="D621" s="115"/>
      <c r="E621" s="146"/>
      <c r="F621" s="147"/>
      <c r="G621" s="147"/>
    </row>
    <row r="622" spans="1:7">
      <c r="A622" s="115"/>
      <c r="B622" s="145"/>
      <c r="C622" s="117"/>
      <c r="D622" s="115"/>
      <c r="E622" s="146"/>
      <c r="F622" s="147"/>
      <c r="G622" s="147"/>
    </row>
    <row r="623" spans="1:7">
      <c r="A623" s="115"/>
      <c r="B623" s="145"/>
      <c r="C623" s="117"/>
      <c r="D623" s="115"/>
      <c r="E623" s="146"/>
      <c r="F623" s="147"/>
      <c r="G623" s="147"/>
    </row>
    <row r="624" spans="1:7">
      <c r="A624" s="115"/>
      <c r="B624" s="145"/>
      <c r="C624" s="117"/>
      <c r="D624" s="115"/>
      <c r="E624" s="146"/>
      <c r="F624" s="147"/>
      <c r="G624" s="147"/>
    </row>
    <row r="625" spans="1:7">
      <c r="A625" s="115"/>
      <c r="B625" s="145"/>
      <c r="C625" s="117"/>
      <c r="D625" s="115"/>
      <c r="E625" s="146"/>
      <c r="F625" s="147"/>
      <c r="G625" s="147"/>
    </row>
    <row r="626" spans="1:7">
      <c r="A626" s="115"/>
      <c r="B626" s="145"/>
      <c r="C626" s="117"/>
      <c r="D626" s="115"/>
      <c r="E626" s="146"/>
      <c r="F626" s="147"/>
      <c r="G626" s="147"/>
    </row>
    <row r="627" spans="1:7">
      <c r="A627" s="115"/>
      <c r="B627" s="145"/>
      <c r="C627" s="117"/>
      <c r="D627" s="115"/>
      <c r="E627" s="146"/>
      <c r="F627" s="147"/>
      <c r="G627" s="147"/>
    </row>
    <row r="628" spans="1:7">
      <c r="A628" s="115"/>
      <c r="B628" s="145"/>
      <c r="C628" s="117"/>
      <c r="D628" s="115"/>
      <c r="E628" s="146"/>
      <c r="F628" s="147"/>
      <c r="G628" s="147"/>
    </row>
    <row r="629" spans="1:7">
      <c r="A629" s="115"/>
      <c r="B629" s="145"/>
      <c r="C629" s="117"/>
      <c r="D629" s="115"/>
      <c r="E629" s="146"/>
      <c r="F629" s="147"/>
      <c r="G629" s="147"/>
    </row>
    <row r="630" spans="1:7">
      <c r="A630" s="115"/>
      <c r="B630" s="145"/>
      <c r="C630" s="117"/>
      <c r="D630" s="115"/>
      <c r="E630" s="146"/>
      <c r="F630" s="147"/>
      <c r="G630" s="147"/>
    </row>
    <row r="631" spans="1:7">
      <c r="A631" s="115"/>
      <c r="B631" s="145"/>
      <c r="C631" s="117"/>
      <c r="D631" s="115"/>
      <c r="E631" s="146"/>
      <c r="F631" s="147"/>
      <c r="G631" s="147"/>
    </row>
    <row r="632" spans="1:7">
      <c r="A632" s="115"/>
      <c r="B632" s="145"/>
      <c r="C632" s="117"/>
      <c r="D632" s="115"/>
      <c r="E632" s="146"/>
      <c r="F632" s="147"/>
      <c r="G632" s="147"/>
    </row>
    <row r="633" spans="1:7">
      <c r="A633" s="115"/>
      <c r="B633" s="145"/>
      <c r="C633" s="117"/>
      <c r="D633" s="115"/>
      <c r="E633" s="146"/>
      <c r="F633" s="147"/>
      <c r="G633" s="147"/>
    </row>
    <row r="634" spans="1:7">
      <c r="A634" s="115"/>
      <c r="B634" s="145"/>
      <c r="C634" s="117"/>
      <c r="D634" s="115"/>
      <c r="E634" s="146"/>
      <c r="F634" s="147"/>
      <c r="G634" s="147"/>
    </row>
    <row r="635" spans="1:7">
      <c r="A635" s="115"/>
      <c r="B635" s="145"/>
      <c r="C635" s="117"/>
      <c r="D635" s="115"/>
      <c r="E635" s="146"/>
      <c r="F635" s="147"/>
      <c r="G635" s="147"/>
    </row>
    <row r="636" spans="1:7">
      <c r="A636" s="115"/>
      <c r="B636" s="145"/>
      <c r="C636" s="117"/>
      <c r="D636" s="115"/>
      <c r="E636" s="146"/>
      <c r="F636" s="147"/>
      <c r="G636" s="147"/>
    </row>
    <row r="637" spans="1:7">
      <c r="A637" s="115"/>
      <c r="B637" s="145"/>
      <c r="C637" s="117"/>
      <c r="D637" s="115"/>
      <c r="E637" s="146"/>
      <c r="F637" s="147"/>
      <c r="G637" s="147"/>
    </row>
    <row r="638" spans="1:7">
      <c r="A638" s="115"/>
      <c r="B638" s="145"/>
      <c r="C638" s="117"/>
      <c r="D638" s="115"/>
      <c r="E638" s="146"/>
      <c r="F638" s="147"/>
      <c r="G638" s="147"/>
    </row>
    <row r="639" spans="1:7">
      <c r="A639" s="115"/>
      <c r="B639" s="145"/>
      <c r="C639" s="117"/>
      <c r="D639" s="115"/>
      <c r="E639" s="146"/>
      <c r="F639" s="147"/>
      <c r="G639" s="147"/>
    </row>
    <row r="640" spans="1:7">
      <c r="A640" s="115"/>
      <c r="B640" s="145"/>
      <c r="C640" s="117"/>
      <c r="D640" s="115"/>
      <c r="E640" s="146"/>
      <c r="F640" s="147"/>
      <c r="G640" s="147"/>
    </row>
    <row r="641" spans="1:7">
      <c r="A641" s="115"/>
      <c r="B641" s="145"/>
      <c r="C641" s="117"/>
      <c r="D641" s="115"/>
      <c r="E641" s="146"/>
      <c r="F641" s="147"/>
      <c r="G641" s="147"/>
    </row>
    <row r="642" spans="1:7">
      <c r="A642" s="115"/>
      <c r="B642" s="145"/>
      <c r="C642" s="117"/>
      <c r="D642" s="115"/>
      <c r="E642" s="146"/>
      <c r="F642" s="147"/>
      <c r="G642" s="147"/>
    </row>
    <row r="643" spans="1:7">
      <c r="A643" s="115"/>
      <c r="B643" s="145"/>
      <c r="C643" s="117"/>
      <c r="D643" s="115"/>
      <c r="E643" s="146"/>
      <c r="F643" s="147"/>
      <c r="G643" s="147"/>
    </row>
    <row r="644" spans="1:7">
      <c r="A644" s="115"/>
      <c r="B644" s="145"/>
      <c r="C644" s="117"/>
      <c r="D644" s="115"/>
      <c r="E644" s="146"/>
      <c r="F644" s="147"/>
      <c r="G644" s="147"/>
    </row>
    <row r="645" spans="1:7">
      <c r="A645" s="115"/>
      <c r="B645" s="145"/>
      <c r="C645" s="117"/>
      <c r="D645" s="115"/>
      <c r="E645" s="146"/>
      <c r="F645" s="147"/>
      <c r="G645" s="147"/>
    </row>
    <row r="646" spans="1:7">
      <c r="A646" s="115"/>
      <c r="B646" s="145"/>
      <c r="C646" s="117"/>
      <c r="D646" s="115"/>
      <c r="E646" s="146"/>
      <c r="F646" s="147"/>
      <c r="G646" s="147"/>
    </row>
    <row r="647" spans="1:7">
      <c r="A647" s="115"/>
      <c r="B647" s="145"/>
      <c r="C647" s="117"/>
      <c r="D647" s="115"/>
      <c r="E647" s="146"/>
      <c r="F647" s="147"/>
      <c r="G647" s="147"/>
    </row>
    <row r="648" spans="1:7">
      <c r="A648" s="115"/>
      <c r="B648" s="145"/>
      <c r="C648" s="117"/>
      <c r="D648" s="115"/>
      <c r="E648" s="146"/>
      <c r="F648" s="147"/>
      <c r="G648" s="147"/>
    </row>
    <row r="649" spans="1:7">
      <c r="A649" s="115"/>
      <c r="B649" s="145"/>
      <c r="C649" s="117"/>
      <c r="D649" s="115"/>
      <c r="E649" s="146"/>
      <c r="F649" s="147"/>
      <c r="G649" s="147"/>
    </row>
    <row r="650" spans="1:7">
      <c r="A650" s="115"/>
      <c r="B650" s="145"/>
      <c r="C650" s="117"/>
      <c r="D650" s="115"/>
      <c r="E650" s="146"/>
      <c r="F650" s="147"/>
      <c r="G650" s="147"/>
    </row>
    <row r="651" spans="1:7">
      <c r="A651" s="115"/>
      <c r="B651" s="145"/>
      <c r="C651" s="117"/>
      <c r="D651" s="115"/>
      <c r="E651" s="146"/>
      <c r="F651" s="147"/>
      <c r="G651" s="147"/>
    </row>
    <row r="652" spans="1:7">
      <c r="A652" s="115"/>
      <c r="B652" s="145"/>
      <c r="C652" s="117"/>
      <c r="D652" s="115"/>
      <c r="E652" s="146"/>
      <c r="F652" s="147"/>
      <c r="G652" s="147"/>
    </row>
    <row r="653" spans="1:7">
      <c r="A653" s="115"/>
      <c r="B653" s="145"/>
      <c r="C653" s="117"/>
      <c r="D653" s="115"/>
      <c r="E653" s="146"/>
      <c r="F653" s="147"/>
      <c r="G653" s="147"/>
    </row>
    <row r="654" spans="1:7">
      <c r="A654" s="115"/>
      <c r="B654" s="145"/>
      <c r="C654" s="117"/>
      <c r="D654" s="115"/>
      <c r="E654" s="146"/>
      <c r="F654" s="147"/>
      <c r="G654" s="147"/>
    </row>
    <row r="655" spans="1:7">
      <c r="A655" s="115"/>
      <c r="B655" s="145"/>
      <c r="C655" s="117"/>
      <c r="D655" s="115"/>
      <c r="E655" s="146"/>
      <c r="F655" s="147"/>
      <c r="G655" s="147"/>
    </row>
    <row r="656" spans="1:7">
      <c r="A656" s="115"/>
      <c r="B656" s="145"/>
      <c r="C656" s="117"/>
      <c r="D656" s="115"/>
      <c r="E656" s="146"/>
      <c r="F656" s="147"/>
      <c r="G656" s="147"/>
    </row>
    <row r="657" spans="1:7">
      <c r="A657" s="115"/>
      <c r="B657" s="145"/>
      <c r="C657" s="117"/>
      <c r="D657" s="115"/>
      <c r="E657" s="146"/>
      <c r="F657" s="147"/>
      <c r="G657" s="147"/>
    </row>
    <row r="658" spans="1:7">
      <c r="A658" s="115"/>
      <c r="B658" s="145"/>
      <c r="C658" s="117"/>
      <c r="D658" s="115"/>
      <c r="E658" s="146"/>
      <c r="F658" s="147"/>
      <c r="G658" s="147"/>
    </row>
    <row r="659" spans="1:7">
      <c r="A659" s="115"/>
      <c r="B659" s="145"/>
      <c r="C659" s="117"/>
      <c r="D659" s="115"/>
      <c r="E659" s="146"/>
      <c r="F659" s="147"/>
      <c r="G659" s="147"/>
    </row>
    <row r="660" spans="1:7">
      <c r="A660" s="115"/>
      <c r="B660" s="145"/>
      <c r="C660" s="117"/>
      <c r="D660" s="115"/>
      <c r="E660" s="146"/>
      <c r="F660" s="147"/>
      <c r="G660" s="147"/>
    </row>
    <row r="661" spans="1:7">
      <c r="A661" s="115"/>
      <c r="B661" s="145"/>
      <c r="C661" s="117"/>
      <c r="D661" s="115"/>
      <c r="E661" s="146"/>
      <c r="F661" s="147"/>
      <c r="G661" s="147"/>
    </row>
    <row r="662" spans="1:7">
      <c r="A662" s="115"/>
      <c r="B662" s="145"/>
      <c r="C662" s="117"/>
      <c r="D662" s="115"/>
      <c r="E662" s="146"/>
      <c r="F662" s="147"/>
      <c r="G662" s="147"/>
    </row>
    <row r="663" spans="1:7">
      <c r="A663" s="115"/>
      <c r="B663" s="145"/>
      <c r="C663" s="117"/>
      <c r="D663" s="115"/>
      <c r="E663" s="146"/>
      <c r="F663" s="147"/>
      <c r="G663" s="147"/>
    </row>
    <row r="664" spans="1:7">
      <c r="A664" s="115"/>
      <c r="B664" s="145"/>
      <c r="C664" s="117"/>
      <c r="D664" s="115"/>
      <c r="E664" s="146"/>
      <c r="F664" s="147"/>
      <c r="G664" s="147"/>
    </row>
    <row r="665" spans="1:7">
      <c r="A665" s="115"/>
      <c r="B665" s="145"/>
      <c r="C665" s="117"/>
      <c r="D665" s="115"/>
      <c r="E665" s="146"/>
      <c r="F665" s="147"/>
      <c r="G665" s="147"/>
    </row>
    <row r="666" spans="1:7">
      <c r="A666" s="115"/>
      <c r="B666" s="145"/>
      <c r="C666" s="117"/>
      <c r="D666" s="115"/>
      <c r="E666" s="146"/>
      <c r="F666" s="147"/>
      <c r="G666" s="147"/>
    </row>
    <row r="667" spans="1:7">
      <c r="A667" s="115"/>
      <c r="B667" s="145"/>
      <c r="C667" s="117"/>
      <c r="D667" s="115"/>
      <c r="E667" s="146"/>
      <c r="F667" s="147"/>
      <c r="G667" s="147"/>
    </row>
    <row r="668" spans="1:7">
      <c r="A668" s="115"/>
      <c r="B668" s="145"/>
      <c r="C668" s="117"/>
      <c r="D668" s="115"/>
      <c r="E668" s="146"/>
      <c r="F668" s="147"/>
      <c r="G668" s="147"/>
    </row>
    <row r="669" spans="1:7">
      <c r="A669" s="115"/>
      <c r="B669" s="145"/>
      <c r="C669" s="117"/>
      <c r="D669" s="115"/>
      <c r="E669" s="146"/>
      <c r="F669" s="147"/>
      <c r="G669" s="147"/>
    </row>
    <row r="670" spans="1:7">
      <c r="A670" s="115"/>
      <c r="B670" s="145"/>
      <c r="C670" s="117"/>
      <c r="D670" s="115"/>
      <c r="E670" s="146"/>
      <c r="F670" s="147"/>
      <c r="G670" s="147"/>
    </row>
    <row r="671" spans="1:7">
      <c r="A671" s="115"/>
      <c r="B671" s="145"/>
      <c r="C671" s="117"/>
      <c r="D671" s="115"/>
      <c r="E671" s="146"/>
      <c r="F671" s="147"/>
      <c r="G671" s="147"/>
    </row>
    <row r="672" spans="1:7">
      <c r="A672" s="115"/>
      <c r="B672" s="145"/>
      <c r="C672" s="117"/>
      <c r="D672" s="115"/>
      <c r="E672" s="146"/>
      <c r="F672" s="147"/>
      <c r="G672" s="147"/>
    </row>
    <row r="673" spans="1:7">
      <c r="A673" s="115"/>
      <c r="B673" s="145"/>
      <c r="C673" s="117"/>
      <c r="D673" s="115"/>
      <c r="E673" s="146"/>
      <c r="F673" s="147"/>
      <c r="G673" s="147"/>
    </row>
    <row r="674" spans="1:7">
      <c r="A674" s="115"/>
      <c r="B674" s="145"/>
      <c r="C674" s="117"/>
      <c r="D674" s="115"/>
      <c r="E674" s="146"/>
      <c r="F674" s="147"/>
      <c r="G674" s="147"/>
    </row>
    <row r="675" spans="1:7">
      <c r="A675" s="115"/>
      <c r="B675" s="145"/>
      <c r="C675" s="117"/>
      <c r="D675" s="115"/>
      <c r="E675" s="146"/>
      <c r="F675" s="147"/>
      <c r="G675" s="147"/>
    </row>
    <row r="676" spans="1:7">
      <c r="A676" s="115"/>
      <c r="B676" s="145"/>
      <c r="C676" s="117"/>
      <c r="D676" s="115"/>
      <c r="E676" s="146"/>
      <c r="F676" s="147"/>
      <c r="G676" s="147"/>
    </row>
    <row r="677" spans="1:7">
      <c r="A677" s="115"/>
      <c r="B677" s="145"/>
      <c r="C677" s="117"/>
      <c r="D677" s="115"/>
      <c r="E677" s="146"/>
      <c r="F677" s="147"/>
      <c r="G677" s="147"/>
    </row>
    <row r="678" spans="1:7">
      <c r="A678" s="115"/>
      <c r="B678" s="145"/>
      <c r="C678" s="117"/>
      <c r="D678" s="115"/>
      <c r="E678" s="146"/>
      <c r="F678" s="147"/>
      <c r="G678" s="147"/>
    </row>
    <row r="679" spans="1:7">
      <c r="A679" s="115"/>
      <c r="B679" s="145"/>
      <c r="C679" s="117"/>
      <c r="D679" s="115"/>
      <c r="E679" s="146"/>
      <c r="F679" s="147"/>
      <c r="G679" s="147"/>
    </row>
    <row r="680" spans="1:7">
      <c r="A680" s="115"/>
      <c r="B680" s="145"/>
      <c r="C680" s="117"/>
      <c r="D680" s="115"/>
      <c r="E680" s="146"/>
      <c r="F680" s="147"/>
      <c r="G680" s="147"/>
    </row>
    <row r="681" spans="1:7">
      <c r="A681" s="115"/>
      <c r="B681" s="145"/>
      <c r="C681" s="117"/>
      <c r="D681" s="115"/>
      <c r="E681" s="146"/>
      <c r="F681" s="147"/>
      <c r="G681" s="147"/>
    </row>
    <row r="682" spans="1:7">
      <c r="A682" s="115"/>
      <c r="B682" s="145"/>
      <c r="C682" s="117"/>
      <c r="D682" s="115"/>
      <c r="E682" s="146"/>
      <c r="F682" s="147"/>
      <c r="G682" s="147"/>
    </row>
    <row r="683" spans="1:7">
      <c r="A683" s="115"/>
      <c r="B683" s="145"/>
      <c r="C683" s="117"/>
      <c r="D683" s="115"/>
      <c r="E683" s="146"/>
      <c r="F683" s="147"/>
      <c r="G683" s="147"/>
    </row>
    <row r="684" spans="1:7">
      <c r="A684" s="115"/>
      <c r="B684" s="145"/>
      <c r="C684" s="117"/>
      <c r="D684" s="115"/>
      <c r="E684" s="146"/>
      <c r="F684" s="147"/>
      <c r="G684" s="147"/>
    </row>
    <row r="685" spans="1:7">
      <c r="A685" s="115"/>
      <c r="B685" s="145"/>
      <c r="C685" s="117"/>
      <c r="D685" s="115"/>
      <c r="E685" s="146"/>
      <c r="F685" s="147"/>
      <c r="G685" s="147"/>
    </row>
    <row r="686" spans="1:7">
      <c r="A686" s="115"/>
      <c r="B686" s="145"/>
      <c r="C686" s="117"/>
      <c r="D686" s="115"/>
      <c r="E686" s="146"/>
      <c r="F686" s="147"/>
      <c r="G686" s="147"/>
    </row>
    <row r="687" spans="1:7">
      <c r="A687" s="115"/>
      <c r="B687" s="145"/>
      <c r="C687" s="117"/>
      <c r="D687" s="115"/>
      <c r="E687" s="146"/>
      <c r="F687" s="147"/>
      <c r="G687" s="147"/>
    </row>
    <row r="688" spans="1:7">
      <c r="A688" s="115"/>
      <c r="B688" s="145"/>
      <c r="C688" s="117"/>
      <c r="D688" s="115"/>
      <c r="E688" s="146"/>
      <c r="F688" s="147"/>
      <c r="G688" s="147"/>
    </row>
    <row r="689" spans="1:7">
      <c r="A689" s="115"/>
      <c r="B689" s="145"/>
      <c r="C689" s="117"/>
      <c r="D689" s="115"/>
      <c r="E689" s="146"/>
      <c r="F689" s="147"/>
      <c r="G689" s="147"/>
    </row>
    <row r="690" spans="1:7">
      <c r="A690" s="115"/>
      <c r="B690" s="145"/>
      <c r="C690" s="117"/>
      <c r="D690" s="115"/>
      <c r="E690" s="146"/>
      <c r="F690" s="147"/>
      <c r="G690" s="147"/>
    </row>
    <row r="691" spans="1:7">
      <c r="A691" s="115"/>
      <c r="B691" s="145"/>
      <c r="C691" s="117"/>
      <c r="D691" s="115"/>
      <c r="E691" s="146"/>
      <c r="F691" s="147"/>
      <c r="G691" s="147"/>
    </row>
    <row r="692" spans="1:7">
      <c r="A692" s="115"/>
      <c r="B692" s="145"/>
      <c r="C692" s="117"/>
      <c r="D692" s="115"/>
      <c r="E692" s="146"/>
      <c r="F692" s="147"/>
      <c r="G692" s="147"/>
    </row>
    <row r="693" spans="1:7">
      <c r="A693" s="115"/>
      <c r="B693" s="145"/>
      <c r="C693" s="117"/>
      <c r="D693" s="115"/>
      <c r="E693" s="146"/>
      <c r="F693" s="147"/>
      <c r="G693" s="147"/>
    </row>
    <row r="694" spans="1:7">
      <c r="A694" s="115"/>
      <c r="B694" s="145"/>
      <c r="C694" s="117"/>
      <c r="D694" s="115"/>
      <c r="E694" s="146"/>
      <c r="F694" s="147"/>
      <c r="G694" s="147"/>
    </row>
    <row r="695" spans="1:7">
      <c r="A695" s="115"/>
      <c r="B695" s="145"/>
      <c r="C695" s="117"/>
      <c r="D695" s="115"/>
      <c r="E695" s="146"/>
      <c r="F695" s="147"/>
      <c r="G695" s="147"/>
    </row>
    <row r="696" spans="1:7">
      <c r="A696" s="115"/>
      <c r="B696" s="145"/>
      <c r="C696" s="117"/>
      <c r="D696" s="115"/>
      <c r="E696" s="146"/>
      <c r="F696" s="147"/>
      <c r="G696" s="147"/>
    </row>
    <row r="697" spans="1:7">
      <c r="A697" s="115"/>
      <c r="B697" s="145"/>
      <c r="C697" s="117"/>
      <c r="D697" s="115"/>
      <c r="E697" s="146"/>
      <c r="F697" s="147"/>
      <c r="G697" s="147"/>
    </row>
    <row r="698" spans="1:7">
      <c r="A698" s="115"/>
      <c r="B698" s="145"/>
      <c r="C698" s="117"/>
      <c r="D698" s="115"/>
      <c r="E698" s="146"/>
      <c r="F698" s="147"/>
      <c r="G698" s="147"/>
    </row>
    <row r="699" spans="1:7">
      <c r="A699" s="115"/>
      <c r="B699" s="145"/>
      <c r="C699" s="117"/>
      <c r="D699" s="115"/>
      <c r="E699" s="146"/>
      <c r="F699" s="147"/>
      <c r="G699" s="147"/>
    </row>
    <row r="700" spans="1:7">
      <c r="A700" s="115"/>
      <c r="B700" s="145"/>
      <c r="C700" s="117"/>
      <c r="D700" s="115"/>
      <c r="E700" s="146"/>
      <c r="F700" s="147"/>
      <c r="G700" s="147"/>
    </row>
    <row r="701" spans="1:7">
      <c r="A701" s="115"/>
      <c r="B701" s="145"/>
      <c r="C701" s="117"/>
      <c r="D701" s="115"/>
      <c r="E701" s="146"/>
      <c r="F701" s="147"/>
      <c r="G701" s="147"/>
    </row>
    <row r="702" spans="1:7">
      <c r="A702" s="115"/>
      <c r="B702" s="145"/>
      <c r="C702" s="117"/>
      <c r="D702" s="115"/>
      <c r="E702" s="146"/>
      <c r="F702" s="147"/>
      <c r="G702" s="147"/>
    </row>
    <row r="703" spans="1:7">
      <c r="A703" s="115"/>
      <c r="B703" s="145"/>
      <c r="C703" s="117"/>
      <c r="D703" s="115"/>
      <c r="E703" s="146"/>
      <c r="F703" s="147"/>
      <c r="G703" s="147"/>
    </row>
    <row r="704" spans="1:7">
      <c r="A704" s="115"/>
      <c r="B704" s="145"/>
      <c r="C704" s="117"/>
      <c r="D704" s="115"/>
      <c r="E704" s="146"/>
      <c r="F704" s="147"/>
      <c r="G704" s="147"/>
    </row>
    <row r="705" spans="1:7">
      <c r="A705" s="115"/>
      <c r="B705" s="145"/>
      <c r="C705" s="117"/>
      <c r="D705" s="115"/>
      <c r="E705" s="146"/>
      <c r="F705" s="147"/>
      <c r="G705" s="147"/>
    </row>
    <row r="706" spans="1:7">
      <c r="A706" s="115"/>
      <c r="B706" s="145"/>
      <c r="C706" s="117"/>
      <c r="D706" s="115"/>
      <c r="E706" s="146"/>
      <c r="F706" s="147"/>
      <c r="G706" s="147"/>
    </row>
    <row r="707" spans="1:7">
      <c r="A707" s="115"/>
      <c r="B707" s="145"/>
      <c r="C707" s="117"/>
      <c r="D707" s="115"/>
      <c r="E707" s="146"/>
      <c r="F707" s="147"/>
      <c r="G707" s="147"/>
    </row>
    <row r="708" spans="1:7">
      <c r="A708" s="115"/>
      <c r="B708" s="145"/>
      <c r="C708" s="117"/>
      <c r="D708" s="115"/>
      <c r="E708" s="146"/>
      <c r="F708" s="147"/>
      <c r="G708" s="147"/>
    </row>
    <row r="709" spans="1:7">
      <c r="A709" s="115"/>
      <c r="B709" s="145"/>
      <c r="C709" s="117"/>
      <c r="D709" s="115"/>
      <c r="E709" s="146"/>
      <c r="F709" s="147"/>
      <c r="G709" s="147"/>
    </row>
    <row r="710" spans="1:7">
      <c r="A710" s="115"/>
      <c r="B710" s="145"/>
      <c r="C710" s="117"/>
      <c r="D710" s="115"/>
      <c r="E710" s="146"/>
      <c r="F710" s="147"/>
      <c r="G710" s="147"/>
    </row>
    <row r="711" spans="1:7">
      <c r="A711" s="115"/>
      <c r="B711" s="145"/>
      <c r="C711" s="117"/>
      <c r="D711" s="115"/>
      <c r="E711" s="146"/>
      <c r="F711" s="147"/>
      <c r="G711" s="147"/>
    </row>
    <row r="712" spans="1:7">
      <c r="A712" s="115"/>
      <c r="B712" s="145"/>
      <c r="C712" s="117"/>
      <c r="D712" s="115"/>
      <c r="E712" s="146"/>
      <c r="F712" s="147"/>
      <c r="G712" s="147"/>
    </row>
    <row r="713" spans="1:7">
      <c r="A713" s="115"/>
      <c r="B713" s="145"/>
      <c r="C713" s="117"/>
      <c r="D713" s="115"/>
      <c r="E713" s="146"/>
      <c r="F713" s="147"/>
      <c r="G713" s="147"/>
    </row>
    <row r="714" spans="1:7">
      <c r="A714" s="115"/>
      <c r="B714" s="145"/>
      <c r="C714" s="117"/>
      <c r="D714" s="115"/>
      <c r="E714" s="146"/>
      <c r="F714" s="147"/>
      <c r="G714" s="147"/>
    </row>
    <row r="715" spans="1:7">
      <c r="A715" s="115"/>
      <c r="B715" s="145"/>
      <c r="C715" s="117"/>
      <c r="D715" s="115"/>
      <c r="E715" s="146"/>
      <c r="F715" s="147"/>
      <c r="G715" s="147"/>
    </row>
    <row r="716" spans="1:7">
      <c r="A716" s="115"/>
      <c r="B716" s="145"/>
      <c r="C716" s="117"/>
      <c r="D716" s="115"/>
      <c r="E716" s="146"/>
      <c r="F716" s="147"/>
      <c r="G716" s="147"/>
    </row>
    <row r="717" spans="1:7">
      <c r="A717" s="115"/>
      <c r="B717" s="145"/>
      <c r="C717" s="117"/>
      <c r="D717" s="115"/>
      <c r="E717" s="146"/>
      <c r="F717" s="147"/>
      <c r="G717" s="147"/>
    </row>
    <row r="718" spans="1:7">
      <c r="A718" s="115"/>
      <c r="B718" s="145"/>
      <c r="C718" s="117"/>
      <c r="D718" s="115"/>
      <c r="E718" s="146"/>
      <c r="F718" s="147"/>
      <c r="G718" s="147"/>
    </row>
    <row r="719" spans="1:7">
      <c r="A719" s="115"/>
      <c r="B719" s="145"/>
      <c r="C719" s="117"/>
      <c r="D719" s="115"/>
      <c r="E719" s="146"/>
      <c r="F719" s="147"/>
      <c r="G719" s="147"/>
    </row>
    <row r="720" spans="1:7">
      <c r="A720" s="115"/>
      <c r="B720" s="145"/>
      <c r="C720" s="117"/>
      <c r="D720" s="115"/>
      <c r="E720" s="146"/>
      <c r="F720" s="147"/>
      <c r="G720" s="147"/>
    </row>
    <row r="721" spans="1:7">
      <c r="A721" s="115"/>
      <c r="B721" s="145"/>
      <c r="C721" s="117"/>
      <c r="D721" s="115"/>
      <c r="E721" s="146"/>
      <c r="F721" s="147"/>
      <c r="G721" s="147"/>
    </row>
    <row r="722" spans="1:7">
      <c r="A722" s="115"/>
      <c r="B722" s="145"/>
      <c r="C722" s="117"/>
      <c r="D722" s="115"/>
      <c r="E722" s="146"/>
      <c r="F722" s="147"/>
      <c r="G722" s="147"/>
    </row>
    <row r="723" spans="1:7">
      <c r="A723" s="115"/>
      <c r="B723" s="145"/>
      <c r="C723" s="117"/>
      <c r="D723" s="115"/>
      <c r="E723" s="146"/>
      <c r="F723" s="147"/>
      <c r="G723" s="147"/>
    </row>
    <row r="724" spans="1:7">
      <c r="A724" s="115"/>
      <c r="B724" s="145"/>
      <c r="C724" s="117"/>
      <c r="D724" s="115"/>
      <c r="E724" s="146"/>
      <c r="F724" s="147"/>
      <c r="G724" s="147"/>
    </row>
    <row r="725" spans="1:7">
      <c r="A725" s="115"/>
      <c r="B725" s="145"/>
      <c r="C725" s="117"/>
      <c r="D725" s="115"/>
      <c r="E725" s="146"/>
      <c r="F725" s="147"/>
      <c r="G725" s="147"/>
    </row>
    <row r="726" spans="1:7">
      <c r="A726" s="115"/>
      <c r="B726" s="145"/>
      <c r="C726" s="117"/>
      <c r="D726" s="115"/>
      <c r="E726" s="146"/>
      <c r="F726" s="147"/>
      <c r="G726" s="147"/>
    </row>
    <row r="727" spans="1:7">
      <c r="A727" s="115"/>
      <c r="B727" s="145"/>
      <c r="C727" s="117"/>
      <c r="D727" s="115"/>
      <c r="E727" s="146"/>
      <c r="F727" s="147"/>
      <c r="G727" s="147"/>
    </row>
    <row r="728" spans="1:7">
      <c r="A728" s="115"/>
      <c r="B728" s="145"/>
      <c r="C728" s="117"/>
      <c r="D728" s="115"/>
      <c r="E728" s="146"/>
      <c r="F728" s="147"/>
      <c r="G728" s="147"/>
    </row>
    <row r="729" spans="1:7">
      <c r="A729" s="115"/>
      <c r="B729" s="145"/>
      <c r="C729" s="117"/>
      <c r="D729" s="115"/>
      <c r="E729" s="146"/>
      <c r="F729" s="147"/>
      <c r="G729" s="147"/>
    </row>
    <row r="730" spans="1:7">
      <c r="A730" s="115"/>
      <c r="B730" s="145"/>
      <c r="C730" s="117"/>
      <c r="D730" s="115"/>
      <c r="E730" s="146"/>
      <c r="F730" s="147"/>
      <c r="G730" s="147"/>
    </row>
    <row r="731" spans="1:7">
      <c r="A731" s="115"/>
      <c r="B731" s="145"/>
      <c r="C731" s="117"/>
      <c r="D731" s="115"/>
      <c r="E731" s="146"/>
      <c r="F731" s="147"/>
      <c r="G731" s="147"/>
    </row>
    <row r="732" spans="1:7">
      <c r="A732" s="115"/>
      <c r="B732" s="145"/>
      <c r="C732" s="117"/>
      <c r="D732" s="115"/>
      <c r="E732" s="146"/>
      <c r="F732" s="147"/>
      <c r="G732" s="147"/>
    </row>
    <row r="733" spans="1:7">
      <c r="A733" s="115"/>
      <c r="B733" s="145"/>
      <c r="C733" s="117"/>
      <c r="D733" s="115"/>
      <c r="E733" s="146"/>
      <c r="F733" s="147"/>
      <c r="G733" s="147"/>
    </row>
    <row r="734" spans="1:7">
      <c r="A734" s="115"/>
      <c r="B734" s="145"/>
      <c r="C734" s="117"/>
      <c r="D734" s="115"/>
      <c r="E734" s="146"/>
      <c r="F734" s="147"/>
      <c r="G734" s="147"/>
    </row>
    <row r="735" spans="1:7">
      <c r="A735" s="115"/>
      <c r="B735" s="145"/>
      <c r="C735" s="117"/>
      <c r="D735" s="115"/>
      <c r="E735" s="146"/>
      <c r="F735" s="147"/>
      <c r="G735" s="147"/>
    </row>
    <row r="736" spans="1:7">
      <c r="A736" s="115"/>
      <c r="B736" s="145"/>
      <c r="C736" s="117"/>
      <c r="D736" s="115"/>
      <c r="E736" s="146"/>
      <c r="F736" s="147"/>
      <c r="G736" s="147"/>
    </row>
    <row r="737" spans="1:7">
      <c r="A737" s="115"/>
      <c r="B737" s="145"/>
      <c r="C737" s="117"/>
      <c r="D737" s="115"/>
      <c r="E737" s="146"/>
      <c r="F737" s="147"/>
      <c r="G737" s="147"/>
    </row>
    <row r="738" spans="1:7">
      <c r="A738" s="115"/>
      <c r="B738" s="145"/>
      <c r="C738" s="117"/>
      <c r="D738" s="115"/>
      <c r="E738" s="146"/>
      <c r="F738" s="147"/>
      <c r="G738" s="147"/>
    </row>
    <row r="739" spans="1:7">
      <c r="A739" s="115"/>
      <c r="B739" s="145"/>
      <c r="C739" s="117"/>
      <c r="D739" s="115"/>
      <c r="E739" s="146"/>
      <c r="F739" s="147"/>
      <c r="G739" s="147"/>
    </row>
    <row r="740" spans="1:7">
      <c r="A740" s="115"/>
      <c r="B740" s="145"/>
      <c r="C740" s="117"/>
      <c r="D740" s="115"/>
      <c r="E740" s="146"/>
      <c r="F740" s="147"/>
      <c r="G740" s="147"/>
    </row>
    <row r="741" spans="1:7">
      <c r="A741" s="115"/>
      <c r="B741" s="145"/>
      <c r="C741" s="117"/>
      <c r="D741" s="115"/>
      <c r="E741" s="146"/>
      <c r="F741" s="147"/>
      <c r="G741" s="147"/>
    </row>
    <row r="742" spans="1:7">
      <c r="A742" s="115"/>
      <c r="B742" s="145"/>
      <c r="C742" s="117"/>
      <c r="D742" s="115"/>
      <c r="E742" s="146"/>
      <c r="F742" s="147"/>
      <c r="G742" s="147"/>
    </row>
    <row r="743" spans="1:7">
      <c r="A743" s="115"/>
      <c r="B743" s="145"/>
      <c r="C743" s="117"/>
      <c r="D743" s="115"/>
      <c r="E743" s="146"/>
      <c r="F743" s="147"/>
      <c r="G743" s="147"/>
    </row>
    <row r="744" spans="1:7">
      <c r="A744" s="115"/>
      <c r="B744" s="145"/>
      <c r="C744" s="117"/>
      <c r="D744" s="115"/>
      <c r="E744" s="146"/>
      <c r="F744" s="147"/>
      <c r="G744" s="147"/>
    </row>
    <row r="745" spans="1:7">
      <c r="A745" s="115"/>
      <c r="B745" s="145"/>
      <c r="C745" s="117"/>
      <c r="D745" s="115"/>
      <c r="E745" s="146"/>
      <c r="F745" s="147"/>
      <c r="G745" s="147"/>
    </row>
    <row r="746" spans="1:7">
      <c r="A746" s="115"/>
      <c r="B746" s="145"/>
      <c r="C746" s="117"/>
      <c r="D746" s="115"/>
      <c r="E746" s="146"/>
      <c r="F746" s="147"/>
      <c r="G746" s="147"/>
    </row>
    <row r="747" spans="1:7">
      <c r="A747" s="115"/>
      <c r="B747" s="145"/>
      <c r="C747" s="117"/>
      <c r="D747" s="115"/>
      <c r="E747" s="146"/>
      <c r="F747" s="147"/>
      <c r="G747" s="147"/>
    </row>
    <row r="748" spans="1:7">
      <c r="A748" s="115"/>
      <c r="B748" s="145"/>
      <c r="C748" s="117"/>
      <c r="D748" s="115"/>
      <c r="E748" s="146"/>
      <c r="F748" s="147"/>
      <c r="G748" s="147"/>
    </row>
    <row r="749" spans="1:7">
      <c r="A749" s="115"/>
      <c r="B749" s="145"/>
      <c r="C749" s="117"/>
      <c r="D749" s="115"/>
      <c r="E749" s="146"/>
      <c r="F749" s="147"/>
      <c r="G749" s="147"/>
    </row>
    <row r="750" spans="1:7">
      <c r="A750" s="115"/>
      <c r="B750" s="145"/>
      <c r="C750" s="117"/>
      <c r="D750" s="115"/>
      <c r="E750" s="146"/>
      <c r="F750" s="147"/>
      <c r="G750" s="147"/>
    </row>
    <row r="751" spans="1:7">
      <c r="A751" s="115"/>
      <c r="B751" s="145"/>
      <c r="C751" s="117"/>
      <c r="D751" s="115"/>
      <c r="E751" s="146"/>
      <c r="F751" s="147"/>
      <c r="G751" s="147"/>
    </row>
    <row r="752" spans="1:7">
      <c r="A752" s="115"/>
      <c r="B752" s="145"/>
      <c r="C752" s="117"/>
      <c r="D752" s="115"/>
      <c r="E752" s="146"/>
      <c r="F752" s="147"/>
      <c r="G752" s="147"/>
    </row>
    <row r="753" spans="1:7">
      <c r="A753" s="115"/>
      <c r="B753" s="145"/>
      <c r="C753" s="117"/>
      <c r="D753" s="115"/>
      <c r="E753" s="146"/>
      <c r="F753" s="147"/>
      <c r="G753" s="147"/>
    </row>
    <row r="754" spans="1:7">
      <c r="A754" s="115"/>
      <c r="B754" s="145"/>
      <c r="C754" s="117"/>
      <c r="D754" s="115"/>
      <c r="E754" s="146"/>
      <c r="F754" s="147"/>
      <c r="G754" s="147"/>
    </row>
    <row r="755" spans="1:7">
      <c r="A755" s="115"/>
      <c r="B755" s="145"/>
      <c r="C755" s="117"/>
      <c r="D755" s="115"/>
      <c r="E755" s="146"/>
      <c r="F755" s="147"/>
      <c r="G755" s="147"/>
    </row>
    <row r="756" spans="1:7">
      <c r="A756" s="115"/>
      <c r="B756" s="145"/>
      <c r="C756" s="117"/>
      <c r="D756" s="115"/>
      <c r="E756" s="146"/>
      <c r="F756" s="147"/>
      <c r="G756" s="147"/>
    </row>
    <row r="757" spans="1:7">
      <c r="A757" s="115"/>
      <c r="B757" s="145"/>
      <c r="C757" s="117"/>
      <c r="D757" s="115"/>
      <c r="E757" s="146"/>
      <c r="F757" s="147"/>
      <c r="G757" s="147"/>
    </row>
    <row r="758" spans="1:7">
      <c r="A758" s="115"/>
      <c r="B758" s="145"/>
      <c r="C758" s="117"/>
      <c r="D758" s="115"/>
      <c r="E758" s="146"/>
      <c r="F758" s="147"/>
      <c r="G758" s="147"/>
    </row>
    <row r="759" spans="1:7">
      <c r="A759" s="115"/>
      <c r="B759" s="145"/>
      <c r="C759" s="117"/>
      <c r="D759" s="115"/>
      <c r="E759" s="146"/>
      <c r="F759" s="147"/>
      <c r="G759" s="147"/>
    </row>
    <row r="760" spans="1:7">
      <c r="A760" s="115"/>
      <c r="B760" s="145"/>
      <c r="C760" s="117"/>
      <c r="D760" s="115"/>
      <c r="E760" s="146"/>
      <c r="F760" s="147"/>
      <c r="G760" s="147"/>
    </row>
    <row r="761" spans="1:7">
      <c r="A761" s="115"/>
      <c r="B761" s="145"/>
      <c r="C761" s="117"/>
      <c r="D761" s="115"/>
      <c r="E761" s="146"/>
      <c r="F761" s="147"/>
      <c r="G761" s="147"/>
    </row>
    <row r="762" spans="1:7">
      <c r="A762" s="115"/>
      <c r="B762" s="145"/>
      <c r="C762" s="117"/>
      <c r="D762" s="115"/>
      <c r="E762" s="146"/>
      <c r="F762" s="147"/>
      <c r="G762" s="147"/>
    </row>
    <row r="763" spans="1:7">
      <c r="A763" s="115"/>
      <c r="B763" s="145"/>
      <c r="C763" s="117"/>
      <c r="D763" s="115"/>
      <c r="E763" s="146"/>
      <c r="F763" s="147"/>
      <c r="G763" s="147"/>
    </row>
    <row r="764" spans="1:7">
      <c r="A764" s="115"/>
      <c r="B764" s="145"/>
      <c r="C764" s="117"/>
      <c r="D764" s="115"/>
      <c r="E764" s="146"/>
      <c r="F764" s="147"/>
      <c r="G764" s="147"/>
    </row>
    <row r="765" spans="1:7">
      <c r="A765" s="115"/>
      <c r="B765" s="145"/>
      <c r="C765" s="117"/>
      <c r="D765" s="115"/>
      <c r="E765" s="146"/>
      <c r="F765" s="147"/>
      <c r="G765" s="147"/>
    </row>
    <row r="766" spans="1:7">
      <c r="A766" s="115"/>
      <c r="B766" s="145"/>
      <c r="C766" s="117"/>
      <c r="D766" s="115"/>
      <c r="E766" s="146"/>
      <c r="F766" s="147"/>
      <c r="G766" s="147"/>
    </row>
    <row r="767" spans="1:7">
      <c r="A767" s="115"/>
      <c r="B767" s="145"/>
      <c r="C767" s="117"/>
      <c r="D767" s="115"/>
      <c r="E767" s="146"/>
      <c r="F767" s="147"/>
      <c r="G767" s="147"/>
    </row>
    <row r="768" spans="1:7">
      <c r="A768" s="115"/>
      <c r="B768" s="145"/>
      <c r="C768" s="117"/>
      <c r="D768" s="115"/>
      <c r="E768" s="146"/>
      <c r="F768" s="147"/>
      <c r="G768" s="147"/>
    </row>
    <row r="769" spans="1:7">
      <c r="A769" s="115"/>
      <c r="B769" s="145"/>
      <c r="C769" s="117"/>
      <c r="D769" s="115"/>
      <c r="E769" s="146"/>
      <c r="F769" s="147"/>
      <c r="G769" s="147"/>
    </row>
    <row r="770" spans="1:7">
      <c r="A770" s="115"/>
      <c r="B770" s="145"/>
      <c r="C770" s="117"/>
      <c r="D770" s="115"/>
      <c r="E770" s="146"/>
      <c r="F770" s="147"/>
      <c r="G770" s="147"/>
    </row>
    <row r="771" spans="1:7">
      <c r="A771" s="115"/>
      <c r="B771" s="145"/>
      <c r="C771" s="117"/>
      <c r="D771" s="115"/>
      <c r="E771" s="146"/>
      <c r="F771" s="147"/>
      <c r="G771" s="147"/>
    </row>
    <row r="772" spans="1:7">
      <c r="A772" s="115"/>
      <c r="B772" s="145"/>
      <c r="C772" s="117"/>
      <c r="D772" s="115"/>
      <c r="E772" s="146"/>
      <c r="F772" s="147"/>
      <c r="G772" s="147"/>
    </row>
    <row r="773" spans="1:7">
      <c r="A773" s="115"/>
      <c r="B773" s="145"/>
      <c r="C773" s="117"/>
      <c r="D773" s="115"/>
      <c r="E773" s="146"/>
      <c r="F773" s="147"/>
      <c r="G773" s="147"/>
    </row>
    <row r="774" spans="1:7">
      <c r="A774" s="115"/>
      <c r="B774" s="145"/>
      <c r="C774" s="117"/>
      <c r="D774" s="115"/>
      <c r="E774" s="146"/>
      <c r="F774" s="147"/>
      <c r="G774" s="147"/>
    </row>
    <row r="775" spans="1:7">
      <c r="A775" s="115"/>
      <c r="B775" s="145"/>
      <c r="C775" s="117"/>
      <c r="D775" s="115"/>
      <c r="E775" s="146"/>
      <c r="F775" s="147"/>
      <c r="G775" s="147"/>
    </row>
    <row r="776" spans="1:7">
      <c r="A776" s="115"/>
      <c r="B776" s="145"/>
      <c r="C776" s="117"/>
      <c r="D776" s="115"/>
      <c r="E776" s="146"/>
      <c r="F776" s="147"/>
      <c r="G776" s="147"/>
    </row>
    <row r="777" spans="1:7">
      <c r="A777" s="115"/>
      <c r="B777" s="145"/>
      <c r="C777" s="117"/>
      <c r="D777" s="115"/>
      <c r="E777" s="146"/>
      <c r="F777" s="147"/>
      <c r="G777" s="147"/>
    </row>
    <row r="778" spans="1:7">
      <c r="A778" s="115"/>
      <c r="B778" s="145"/>
      <c r="C778" s="117"/>
      <c r="D778" s="115"/>
      <c r="E778" s="146"/>
      <c r="F778" s="147"/>
      <c r="G778" s="147"/>
    </row>
    <row r="779" spans="1:7">
      <c r="A779" s="115"/>
      <c r="B779" s="145"/>
      <c r="C779" s="117"/>
      <c r="D779" s="115"/>
      <c r="E779" s="146"/>
      <c r="F779" s="147"/>
      <c r="G779" s="147"/>
    </row>
    <row r="780" spans="1:7">
      <c r="A780" s="115"/>
      <c r="B780" s="145"/>
      <c r="C780" s="117"/>
      <c r="D780" s="115"/>
      <c r="E780" s="146"/>
      <c r="F780" s="147"/>
      <c r="G780" s="147"/>
    </row>
    <row r="781" spans="1:7">
      <c r="A781" s="115"/>
      <c r="B781" s="145"/>
      <c r="C781" s="117"/>
      <c r="D781" s="115"/>
      <c r="E781" s="146"/>
      <c r="F781" s="147"/>
      <c r="G781" s="147"/>
    </row>
    <row r="782" spans="1:7">
      <c r="A782" s="115"/>
      <c r="B782" s="145"/>
      <c r="C782" s="117"/>
      <c r="D782" s="115"/>
      <c r="E782" s="146"/>
      <c r="F782" s="147"/>
      <c r="G782" s="147"/>
    </row>
    <row r="783" spans="1:7">
      <c r="A783" s="115"/>
      <c r="B783" s="145"/>
      <c r="C783" s="117"/>
      <c r="D783" s="115"/>
      <c r="E783" s="146"/>
      <c r="F783" s="147"/>
      <c r="G783" s="147"/>
    </row>
    <row r="784" spans="1:7">
      <c r="A784" s="115"/>
      <c r="B784" s="145"/>
      <c r="C784" s="117"/>
      <c r="D784" s="115"/>
      <c r="E784" s="146"/>
      <c r="F784" s="147"/>
      <c r="G784" s="147"/>
    </row>
    <row r="785" spans="1:7">
      <c r="A785" s="115"/>
      <c r="B785" s="145"/>
      <c r="C785" s="117"/>
      <c r="D785" s="115"/>
      <c r="E785" s="146"/>
      <c r="F785" s="147"/>
      <c r="G785" s="147"/>
    </row>
    <row r="786" spans="1:7">
      <c r="A786" s="115"/>
      <c r="B786" s="145"/>
      <c r="C786" s="117"/>
      <c r="D786" s="115"/>
      <c r="E786" s="146"/>
      <c r="F786" s="147"/>
      <c r="G786" s="147"/>
    </row>
    <row r="787" spans="1:7">
      <c r="A787" s="115"/>
      <c r="B787" s="145"/>
      <c r="C787" s="117"/>
      <c r="D787" s="115"/>
      <c r="E787" s="146"/>
      <c r="F787" s="147"/>
      <c r="G787" s="147"/>
    </row>
    <row r="788" spans="1:7">
      <c r="A788" s="115"/>
      <c r="B788" s="145"/>
      <c r="C788" s="117"/>
      <c r="D788" s="115"/>
      <c r="E788" s="146"/>
      <c r="F788" s="147"/>
      <c r="G788" s="147"/>
    </row>
    <row r="789" spans="1:7">
      <c r="A789" s="115"/>
      <c r="B789" s="145"/>
      <c r="C789" s="117"/>
      <c r="D789" s="115"/>
      <c r="E789" s="146"/>
      <c r="F789" s="147"/>
      <c r="G789" s="147"/>
    </row>
    <row r="790" spans="1:7">
      <c r="A790" s="115"/>
      <c r="B790" s="145"/>
      <c r="C790" s="117"/>
      <c r="D790" s="115"/>
      <c r="E790" s="146"/>
      <c r="F790" s="147"/>
      <c r="G790" s="147"/>
    </row>
    <row r="791" spans="1:7">
      <c r="A791" s="115"/>
      <c r="B791" s="145"/>
      <c r="C791" s="117"/>
      <c r="D791" s="115"/>
      <c r="E791" s="146"/>
      <c r="F791" s="147"/>
      <c r="G791" s="147"/>
    </row>
    <row r="792" spans="1:7">
      <c r="A792" s="115"/>
      <c r="B792" s="145"/>
      <c r="C792" s="117"/>
      <c r="D792" s="115"/>
      <c r="E792" s="146"/>
      <c r="F792" s="147"/>
      <c r="G792" s="147"/>
    </row>
    <row r="793" spans="1:7">
      <c r="A793" s="115"/>
      <c r="B793" s="145"/>
      <c r="C793" s="117"/>
      <c r="D793" s="115"/>
      <c r="E793" s="146"/>
      <c r="F793" s="147"/>
      <c r="G793" s="147"/>
    </row>
    <row r="794" spans="1:7">
      <c r="A794" s="115"/>
      <c r="B794" s="145"/>
      <c r="C794" s="117"/>
      <c r="D794" s="115"/>
      <c r="E794" s="146"/>
      <c r="F794" s="147"/>
      <c r="G794" s="147"/>
    </row>
    <row r="795" spans="1:7">
      <c r="A795" s="115"/>
      <c r="B795" s="145"/>
      <c r="C795" s="117"/>
      <c r="D795" s="115"/>
      <c r="E795" s="146"/>
      <c r="F795" s="147"/>
      <c r="G795" s="147"/>
    </row>
    <row r="796" spans="1:7">
      <c r="A796" s="115"/>
      <c r="B796" s="145"/>
      <c r="C796" s="117"/>
      <c r="D796" s="115"/>
      <c r="E796" s="146"/>
      <c r="F796" s="147"/>
      <c r="G796" s="147"/>
    </row>
    <row r="797" spans="1:7">
      <c r="A797" s="115"/>
      <c r="B797" s="145"/>
      <c r="C797" s="117"/>
      <c r="D797" s="115"/>
      <c r="E797" s="146"/>
      <c r="F797" s="147"/>
      <c r="G797" s="147"/>
    </row>
    <row r="798" spans="1:7">
      <c r="A798" s="115"/>
      <c r="B798" s="145"/>
      <c r="C798" s="117"/>
      <c r="D798" s="115"/>
      <c r="E798" s="146"/>
      <c r="F798" s="147"/>
      <c r="G798" s="147"/>
    </row>
    <row r="799" spans="1:7">
      <c r="A799" s="115"/>
      <c r="B799" s="145"/>
      <c r="C799" s="117"/>
      <c r="D799" s="115"/>
      <c r="E799" s="146"/>
      <c r="F799" s="147"/>
      <c r="G799" s="147"/>
    </row>
    <row r="800" spans="1:7">
      <c r="A800" s="115"/>
      <c r="B800" s="145"/>
      <c r="C800" s="117"/>
      <c r="D800" s="115"/>
      <c r="E800" s="146"/>
      <c r="F800" s="147"/>
      <c r="G800" s="147"/>
    </row>
    <row r="801" spans="1:7">
      <c r="A801" s="115"/>
      <c r="B801" s="145"/>
      <c r="C801" s="117"/>
      <c r="D801" s="115"/>
      <c r="E801" s="146"/>
      <c r="F801" s="147"/>
      <c r="G801" s="147"/>
    </row>
    <row r="802" spans="1:7">
      <c r="A802" s="115"/>
      <c r="B802" s="145"/>
      <c r="C802" s="117"/>
      <c r="D802" s="115"/>
      <c r="E802" s="146"/>
      <c r="F802" s="147"/>
      <c r="G802" s="147"/>
    </row>
    <row r="803" spans="1:7">
      <c r="A803" s="115"/>
      <c r="B803" s="145"/>
      <c r="C803" s="117"/>
      <c r="D803" s="115"/>
      <c r="E803" s="146"/>
      <c r="F803" s="147"/>
      <c r="G803" s="147"/>
    </row>
    <row r="804" spans="1:7">
      <c r="A804" s="115"/>
      <c r="B804" s="145"/>
      <c r="C804" s="117"/>
      <c r="D804" s="115"/>
      <c r="E804" s="146"/>
      <c r="F804" s="147"/>
      <c r="G804" s="147"/>
    </row>
    <row r="805" spans="1:7">
      <c r="A805" s="115"/>
      <c r="B805" s="145"/>
      <c r="C805" s="117"/>
      <c r="D805" s="115"/>
      <c r="E805" s="146"/>
      <c r="F805" s="147"/>
      <c r="G805" s="147"/>
    </row>
    <row r="806" spans="1:7">
      <c r="A806" s="115"/>
      <c r="B806" s="145"/>
      <c r="C806" s="117"/>
      <c r="D806" s="115"/>
      <c r="E806" s="146"/>
      <c r="F806" s="147"/>
      <c r="G806" s="147"/>
    </row>
    <row r="807" spans="1:7">
      <c r="A807" s="115"/>
      <c r="B807" s="145"/>
      <c r="C807" s="117"/>
      <c r="D807" s="115"/>
      <c r="E807" s="146"/>
      <c r="F807" s="147"/>
      <c r="G807" s="147"/>
    </row>
    <row r="808" spans="1:7">
      <c r="A808" s="115"/>
      <c r="B808" s="145"/>
      <c r="C808" s="117"/>
      <c r="D808" s="115"/>
      <c r="E808" s="146"/>
      <c r="F808" s="147"/>
      <c r="G808" s="147"/>
    </row>
    <row r="809" spans="1:7">
      <c r="A809" s="115"/>
      <c r="B809" s="145"/>
      <c r="C809" s="117"/>
      <c r="D809" s="115"/>
      <c r="E809" s="146"/>
      <c r="F809" s="147"/>
      <c r="G809" s="147"/>
    </row>
    <row r="810" spans="1:7">
      <c r="A810" s="115"/>
      <c r="B810" s="145"/>
      <c r="C810" s="117"/>
      <c r="D810" s="115"/>
      <c r="E810" s="146"/>
      <c r="F810" s="147"/>
      <c r="G810" s="147"/>
    </row>
    <row r="811" spans="1:7">
      <c r="A811" s="115"/>
      <c r="B811" s="145"/>
      <c r="C811" s="117"/>
      <c r="D811" s="115"/>
      <c r="E811" s="146"/>
      <c r="F811" s="147"/>
      <c r="G811" s="147"/>
    </row>
    <row r="812" spans="1:7">
      <c r="A812" s="115"/>
      <c r="B812" s="145"/>
      <c r="C812" s="117"/>
      <c r="D812" s="115"/>
      <c r="E812" s="146"/>
      <c r="F812" s="147"/>
      <c r="G812" s="147"/>
    </row>
    <row r="813" spans="1:7">
      <c r="A813" s="115"/>
      <c r="B813" s="145"/>
      <c r="C813" s="117"/>
      <c r="D813" s="115"/>
      <c r="E813" s="146"/>
      <c r="F813" s="147"/>
      <c r="G813" s="147"/>
    </row>
    <row r="814" spans="1:7">
      <c r="A814" s="115"/>
      <c r="B814" s="145"/>
      <c r="C814" s="117"/>
      <c r="D814" s="115"/>
      <c r="E814" s="146"/>
      <c r="F814" s="147"/>
      <c r="G814" s="147"/>
    </row>
    <row r="815" spans="1:7">
      <c r="A815" s="115"/>
      <c r="B815" s="145"/>
      <c r="C815" s="117"/>
      <c r="D815" s="115"/>
      <c r="E815" s="146"/>
      <c r="F815" s="147"/>
      <c r="G815" s="147"/>
    </row>
    <row r="816" spans="1:7">
      <c r="A816" s="115"/>
      <c r="B816" s="145"/>
      <c r="C816" s="117"/>
      <c r="D816" s="115"/>
      <c r="E816" s="146"/>
      <c r="F816" s="147"/>
      <c r="G816" s="147"/>
    </row>
    <row r="817" spans="1:7">
      <c r="A817" s="115"/>
      <c r="B817" s="145"/>
      <c r="C817" s="117"/>
      <c r="D817" s="115"/>
      <c r="E817" s="146"/>
      <c r="F817" s="147"/>
      <c r="G817" s="147"/>
    </row>
    <row r="818" spans="1:7">
      <c r="A818" s="115"/>
      <c r="B818" s="145"/>
      <c r="C818" s="117"/>
      <c r="D818" s="115"/>
      <c r="E818" s="146"/>
      <c r="F818" s="147"/>
      <c r="G818" s="147"/>
    </row>
    <row r="819" spans="1:7">
      <c r="A819" s="115"/>
      <c r="B819" s="145"/>
      <c r="C819" s="117"/>
      <c r="D819" s="115"/>
      <c r="E819" s="146"/>
      <c r="F819" s="147"/>
      <c r="G819" s="147"/>
    </row>
    <row r="820" spans="1:7">
      <c r="A820" s="115"/>
      <c r="B820" s="145"/>
      <c r="C820" s="117"/>
      <c r="D820" s="115"/>
      <c r="E820" s="146"/>
      <c r="F820" s="147"/>
      <c r="G820" s="147"/>
    </row>
    <row r="821" spans="1:7">
      <c r="A821" s="115"/>
      <c r="B821" s="145"/>
      <c r="C821" s="117"/>
      <c r="D821" s="115"/>
      <c r="E821" s="146"/>
      <c r="F821" s="147"/>
      <c r="G821" s="147"/>
    </row>
    <row r="822" spans="1:7">
      <c r="A822" s="115"/>
      <c r="B822" s="145"/>
      <c r="C822" s="117"/>
      <c r="D822" s="115"/>
      <c r="E822" s="146"/>
      <c r="F822" s="147"/>
      <c r="G822" s="147"/>
    </row>
    <row r="823" spans="1:7">
      <c r="A823" s="115"/>
      <c r="B823" s="145"/>
      <c r="C823" s="117"/>
      <c r="D823" s="115"/>
      <c r="E823" s="146"/>
      <c r="F823" s="147"/>
      <c r="G823" s="147"/>
    </row>
    <row r="824" spans="1:7">
      <c r="A824" s="115"/>
      <c r="B824" s="145"/>
      <c r="C824" s="117"/>
      <c r="D824" s="115"/>
      <c r="E824" s="146"/>
      <c r="F824" s="147"/>
      <c r="G824" s="147"/>
    </row>
    <row r="825" spans="1:7">
      <c r="A825" s="115"/>
      <c r="B825" s="145"/>
      <c r="C825" s="117"/>
      <c r="D825" s="115"/>
      <c r="E825" s="146"/>
      <c r="F825" s="147"/>
      <c r="G825" s="147"/>
    </row>
    <row r="826" spans="1:7">
      <c r="A826" s="115"/>
      <c r="B826" s="145"/>
      <c r="C826" s="117"/>
      <c r="D826" s="115"/>
      <c r="E826" s="146"/>
      <c r="F826" s="147"/>
      <c r="G826" s="147"/>
    </row>
    <row r="827" spans="1:7">
      <c r="A827" s="115"/>
      <c r="B827" s="145"/>
      <c r="C827" s="117"/>
      <c r="D827" s="115"/>
      <c r="E827" s="146"/>
      <c r="F827" s="147"/>
      <c r="G827" s="147"/>
    </row>
    <row r="828" spans="1:7">
      <c r="A828" s="115"/>
      <c r="B828" s="145"/>
      <c r="C828" s="117"/>
      <c r="D828" s="115"/>
      <c r="E828" s="146"/>
      <c r="F828" s="147"/>
      <c r="G828" s="147"/>
    </row>
    <row r="829" spans="1:7">
      <c r="A829" s="115"/>
      <c r="B829" s="145"/>
      <c r="C829" s="117"/>
      <c r="D829" s="115"/>
      <c r="E829" s="146"/>
      <c r="F829" s="147"/>
      <c r="G829" s="147"/>
    </row>
    <row r="830" spans="1:7">
      <c r="A830" s="115"/>
      <c r="B830" s="145"/>
      <c r="C830" s="117"/>
      <c r="D830" s="115"/>
      <c r="E830" s="146"/>
      <c r="F830" s="147"/>
      <c r="G830" s="147"/>
    </row>
    <row r="831" spans="1:7">
      <c r="A831" s="115"/>
      <c r="B831" s="145"/>
      <c r="C831" s="117"/>
      <c r="D831" s="115"/>
      <c r="E831" s="146"/>
      <c r="F831" s="147"/>
      <c r="G831" s="147"/>
    </row>
    <row r="832" spans="1:7">
      <c r="A832" s="115"/>
      <c r="B832" s="145"/>
      <c r="C832" s="117"/>
      <c r="D832" s="115"/>
      <c r="E832" s="146"/>
      <c r="F832" s="147"/>
      <c r="G832" s="147"/>
    </row>
    <row r="833" spans="1:7">
      <c r="A833" s="115"/>
      <c r="B833" s="145"/>
      <c r="C833" s="117"/>
      <c r="D833" s="115"/>
      <c r="E833" s="146"/>
      <c r="F833" s="147"/>
      <c r="G833" s="147"/>
    </row>
    <row r="834" spans="1:7">
      <c r="A834" s="115"/>
      <c r="B834" s="145"/>
      <c r="C834" s="117"/>
      <c r="D834" s="115"/>
      <c r="E834" s="146"/>
      <c r="F834" s="147"/>
      <c r="G834" s="147"/>
    </row>
    <row r="835" spans="1:7">
      <c r="A835" s="115"/>
      <c r="B835" s="145"/>
      <c r="C835" s="117"/>
      <c r="D835" s="115"/>
      <c r="E835" s="146"/>
      <c r="F835" s="147"/>
      <c r="G835" s="147"/>
    </row>
    <row r="836" spans="1:7">
      <c r="A836" s="115"/>
      <c r="B836" s="145"/>
      <c r="C836" s="117"/>
      <c r="D836" s="115"/>
      <c r="E836" s="146"/>
      <c r="F836" s="147"/>
      <c r="G836" s="147"/>
    </row>
    <row r="837" spans="1:7">
      <c r="A837" s="115"/>
      <c r="B837" s="145"/>
      <c r="C837" s="117"/>
      <c r="D837" s="115"/>
      <c r="E837" s="146"/>
      <c r="F837" s="147"/>
      <c r="G837" s="147"/>
    </row>
    <row r="838" spans="1:7">
      <c r="A838" s="115"/>
      <c r="B838" s="145"/>
      <c r="C838" s="117"/>
      <c r="D838" s="115"/>
      <c r="E838" s="146"/>
      <c r="F838" s="147"/>
      <c r="G838" s="147"/>
    </row>
    <row r="839" spans="1:7">
      <c r="A839" s="115"/>
      <c r="B839" s="145"/>
      <c r="C839" s="117"/>
      <c r="D839" s="115"/>
      <c r="E839" s="146"/>
      <c r="F839" s="147"/>
      <c r="G839" s="147"/>
    </row>
    <row r="840" spans="1:7">
      <c r="A840" s="115"/>
      <c r="B840" s="145"/>
      <c r="C840" s="117"/>
      <c r="D840" s="115"/>
      <c r="E840" s="146"/>
      <c r="F840" s="147"/>
      <c r="G840" s="147"/>
    </row>
    <row r="841" spans="1:7">
      <c r="A841" s="115"/>
      <c r="B841" s="145"/>
      <c r="C841" s="117"/>
      <c r="D841" s="115"/>
      <c r="E841" s="146"/>
      <c r="F841" s="147"/>
      <c r="G841" s="147"/>
    </row>
    <row r="842" spans="1:7">
      <c r="A842" s="115"/>
      <c r="B842" s="145"/>
      <c r="C842" s="117"/>
      <c r="D842" s="115"/>
      <c r="E842" s="146"/>
      <c r="F842" s="147"/>
      <c r="G842" s="147"/>
    </row>
    <row r="843" spans="1:7">
      <c r="A843" s="115"/>
      <c r="B843" s="145"/>
      <c r="C843" s="117"/>
      <c r="D843" s="115"/>
      <c r="E843" s="146"/>
      <c r="F843" s="147"/>
      <c r="G843" s="147"/>
    </row>
    <row r="844" spans="1:7">
      <c r="A844" s="115"/>
      <c r="B844" s="145"/>
      <c r="C844" s="117"/>
      <c r="D844" s="115"/>
      <c r="E844" s="146"/>
      <c r="F844" s="147"/>
      <c r="G844" s="147"/>
    </row>
    <row r="845" spans="1:7">
      <c r="A845" s="115"/>
      <c r="B845" s="145"/>
      <c r="C845" s="117"/>
      <c r="D845" s="115"/>
      <c r="E845" s="146"/>
      <c r="F845" s="147"/>
      <c r="G845" s="147"/>
    </row>
    <row r="846" spans="1:7">
      <c r="A846" s="115"/>
      <c r="B846" s="145"/>
      <c r="C846" s="117"/>
      <c r="D846" s="115"/>
      <c r="E846" s="146"/>
      <c r="F846" s="147"/>
      <c r="G846" s="147"/>
    </row>
    <row r="847" spans="1:7">
      <c r="A847" s="115"/>
      <c r="B847" s="145"/>
      <c r="C847" s="117"/>
      <c r="D847" s="115"/>
      <c r="E847" s="146"/>
      <c r="F847" s="147"/>
      <c r="G847" s="147"/>
    </row>
    <row r="848" spans="1:7">
      <c r="A848" s="115"/>
      <c r="B848" s="145"/>
      <c r="C848" s="117"/>
      <c r="D848" s="115"/>
      <c r="E848" s="146"/>
      <c r="F848" s="147"/>
      <c r="G848" s="147"/>
    </row>
    <row r="849" spans="1:7">
      <c r="A849" s="115"/>
      <c r="B849" s="145"/>
      <c r="C849" s="117"/>
      <c r="D849" s="115"/>
      <c r="E849" s="146"/>
      <c r="F849" s="147"/>
      <c r="G849" s="147"/>
    </row>
    <row r="850" spans="1:7">
      <c r="A850" s="115"/>
      <c r="B850" s="145"/>
      <c r="C850" s="117"/>
      <c r="D850" s="115"/>
      <c r="E850" s="146"/>
      <c r="F850" s="147"/>
      <c r="G850" s="147"/>
    </row>
    <row r="851" spans="1:7">
      <c r="A851" s="115"/>
      <c r="B851" s="145"/>
      <c r="C851" s="117"/>
      <c r="D851" s="115"/>
      <c r="E851" s="146"/>
      <c r="F851" s="147"/>
      <c r="G851" s="147"/>
    </row>
    <row r="852" spans="1:7">
      <c r="A852" s="115"/>
      <c r="B852" s="145"/>
      <c r="C852" s="117"/>
      <c r="D852" s="115"/>
      <c r="E852" s="146"/>
      <c r="F852" s="147"/>
      <c r="G852" s="147"/>
    </row>
    <row r="853" spans="1:7">
      <c r="A853" s="115"/>
      <c r="B853" s="145"/>
      <c r="C853" s="117"/>
      <c r="D853" s="115"/>
      <c r="E853" s="146"/>
      <c r="F853" s="147"/>
      <c r="G853" s="147"/>
    </row>
    <row r="854" spans="1:7">
      <c r="A854" s="115"/>
      <c r="B854" s="145"/>
      <c r="C854" s="117"/>
      <c r="D854" s="115"/>
      <c r="E854" s="146"/>
      <c r="F854" s="147"/>
      <c r="G854" s="147"/>
    </row>
    <row r="855" spans="1:7">
      <c r="A855" s="115"/>
      <c r="B855" s="145"/>
      <c r="C855" s="117"/>
      <c r="D855" s="115"/>
      <c r="E855" s="146"/>
      <c r="F855" s="147"/>
      <c r="G855" s="147"/>
    </row>
    <row r="856" spans="1:7">
      <c r="A856" s="115"/>
      <c r="B856" s="145"/>
      <c r="C856" s="117"/>
      <c r="D856" s="115"/>
      <c r="E856" s="146"/>
      <c r="F856" s="147"/>
      <c r="G856" s="147"/>
    </row>
    <row r="857" spans="1:7">
      <c r="A857" s="115"/>
      <c r="B857" s="145"/>
      <c r="C857" s="117"/>
      <c r="D857" s="115"/>
      <c r="E857" s="146"/>
      <c r="F857" s="147"/>
      <c r="G857" s="147"/>
    </row>
    <row r="858" spans="1:7">
      <c r="A858" s="115"/>
      <c r="B858" s="145"/>
      <c r="C858" s="117"/>
      <c r="D858" s="115"/>
      <c r="E858" s="146"/>
      <c r="F858" s="147"/>
      <c r="G858" s="147"/>
    </row>
    <row r="859" spans="1:7">
      <c r="A859" s="115"/>
      <c r="B859" s="145"/>
      <c r="C859" s="117"/>
      <c r="D859" s="115"/>
      <c r="E859" s="146"/>
      <c r="F859" s="147"/>
      <c r="G859" s="147"/>
    </row>
    <row r="860" spans="1:7">
      <c r="A860" s="115"/>
      <c r="B860" s="145"/>
      <c r="C860" s="117"/>
      <c r="D860" s="115"/>
      <c r="E860" s="146"/>
      <c r="F860" s="147"/>
      <c r="G860" s="147"/>
    </row>
    <row r="861" spans="1:7">
      <c r="A861" s="115"/>
      <c r="B861" s="145"/>
      <c r="C861" s="117"/>
      <c r="D861" s="115"/>
      <c r="E861" s="146"/>
      <c r="F861" s="147"/>
      <c r="G861" s="147"/>
    </row>
    <row r="862" spans="1:7">
      <c r="A862" s="115"/>
      <c r="B862" s="145"/>
      <c r="C862" s="117"/>
      <c r="D862" s="115"/>
      <c r="E862" s="146"/>
      <c r="F862" s="147"/>
      <c r="G862" s="147"/>
    </row>
    <row r="863" spans="1:7">
      <c r="A863" s="115"/>
      <c r="B863" s="145"/>
      <c r="C863" s="117"/>
      <c r="D863" s="115"/>
      <c r="E863" s="146"/>
      <c r="F863" s="147"/>
      <c r="G863" s="147"/>
    </row>
    <row r="864" spans="1:7">
      <c r="A864" s="115"/>
      <c r="B864" s="145"/>
      <c r="C864" s="117"/>
      <c r="D864" s="115"/>
      <c r="E864" s="146"/>
      <c r="F864" s="147"/>
      <c r="G864" s="147"/>
    </row>
    <row r="865" spans="1:7">
      <c r="A865" s="115"/>
      <c r="B865" s="145"/>
      <c r="C865" s="117"/>
      <c r="D865" s="115"/>
      <c r="E865" s="146"/>
      <c r="F865" s="147"/>
      <c r="G865" s="147"/>
    </row>
    <row r="866" spans="1:7">
      <c r="A866" s="115"/>
      <c r="B866" s="145"/>
      <c r="C866" s="117"/>
      <c r="D866" s="115"/>
      <c r="E866" s="146"/>
      <c r="F866" s="147"/>
      <c r="G866" s="147"/>
    </row>
    <row r="867" spans="1:7">
      <c r="A867" s="115"/>
      <c r="B867" s="145"/>
      <c r="C867" s="117"/>
      <c r="D867" s="115"/>
      <c r="E867" s="146"/>
      <c r="F867" s="147"/>
      <c r="G867" s="147"/>
    </row>
    <row r="868" spans="1:7">
      <c r="A868" s="115"/>
      <c r="B868" s="145"/>
      <c r="C868" s="117"/>
      <c r="D868" s="115"/>
      <c r="E868" s="146"/>
      <c r="F868" s="147"/>
      <c r="G868" s="147"/>
    </row>
    <row r="869" spans="1:7">
      <c r="A869" s="115"/>
      <c r="B869" s="145"/>
      <c r="C869" s="117"/>
      <c r="D869" s="115"/>
      <c r="E869" s="146"/>
      <c r="F869" s="147"/>
      <c r="G869" s="147"/>
    </row>
    <row r="870" spans="1:7">
      <c r="A870" s="115"/>
      <c r="B870" s="145"/>
      <c r="C870" s="117"/>
      <c r="D870" s="115"/>
      <c r="E870" s="146"/>
      <c r="F870" s="147"/>
      <c r="G870" s="147"/>
    </row>
    <row r="871" spans="1:7">
      <c r="A871" s="115"/>
      <c r="B871" s="145"/>
      <c r="C871" s="117"/>
      <c r="D871" s="115"/>
      <c r="E871" s="146"/>
      <c r="F871" s="147"/>
      <c r="G871" s="147"/>
    </row>
    <row r="872" spans="1:7">
      <c r="A872" s="115"/>
      <c r="B872" s="145"/>
      <c r="C872" s="117"/>
      <c r="D872" s="115"/>
      <c r="E872" s="146"/>
      <c r="F872" s="147"/>
      <c r="G872" s="147"/>
    </row>
    <row r="873" spans="1:7">
      <c r="A873" s="115"/>
      <c r="B873" s="145"/>
      <c r="C873" s="117"/>
      <c r="D873" s="115"/>
      <c r="E873" s="146"/>
      <c r="F873" s="147"/>
      <c r="G873" s="147"/>
    </row>
    <row r="874" spans="1:7">
      <c r="A874" s="115"/>
      <c r="B874" s="145"/>
      <c r="C874" s="117"/>
      <c r="D874" s="115"/>
      <c r="E874" s="146"/>
      <c r="F874" s="147"/>
      <c r="G874" s="147"/>
    </row>
    <row r="875" spans="1:7">
      <c r="A875" s="115"/>
      <c r="B875" s="145"/>
      <c r="C875" s="117"/>
      <c r="D875" s="115"/>
      <c r="E875" s="146"/>
      <c r="F875" s="147"/>
      <c r="G875" s="147"/>
    </row>
    <row r="876" spans="1:7">
      <c r="A876" s="115"/>
      <c r="B876" s="145"/>
      <c r="C876" s="117"/>
      <c r="D876" s="115"/>
      <c r="E876" s="146"/>
      <c r="F876" s="147"/>
      <c r="G876" s="147"/>
    </row>
    <row r="877" spans="1:7">
      <c r="A877" s="115"/>
      <c r="B877" s="145"/>
      <c r="C877" s="117"/>
      <c r="D877" s="115"/>
      <c r="E877" s="146"/>
      <c r="F877" s="147"/>
      <c r="G877" s="147"/>
    </row>
    <row r="878" spans="1:7">
      <c r="A878" s="115"/>
      <c r="B878" s="145"/>
      <c r="C878" s="117"/>
      <c r="D878" s="115"/>
      <c r="E878" s="146"/>
      <c r="F878" s="147"/>
      <c r="G878" s="147"/>
    </row>
    <row r="879" spans="1:7">
      <c r="A879" s="115"/>
      <c r="B879" s="145"/>
      <c r="C879" s="117"/>
      <c r="D879" s="115"/>
      <c r="E879" s="146"/>
      <c r="F879" s="147"/>
      <c r="G879" s="147"/>
    </row>
    <row r="880" spans="1:7">
      <c r="A880" s="115"/>
      <c r="B880" s="145"/>
      <c r="C880" s="117"/>
      <c r="D880" s="115"/>
      <c r="E880" s="146"/>
      <c r="F880" s="147"/>
      <c r="G880" s="147"/>
    </row>
    <row r="881" spans="1:7">
      <c r="A881" s="115"/>
      <c r="B881" s="145"/>
      <c r="C881" s="117"/>
      <c r="D881" s="115"/>
      <c r="E881" s="146"/>
      <c r="F881" s="147"/>
      <c r="G881" s="147"/>
    </row>
    <row r="882" spans="1:7">
      <c r="A882" s="115"/>
      <c r="B882" s="145"/>
      <c r="C882" s="117"/>
      <c r="D882" s="115"/>
      <c r="E882" s="146"/>
      <c r="F882" s="147"/>
      <c r="G882" s="147"/>
    </row>
    <row r="883" spans="1:7">
      <c r="A883" s="115"/>
      <c r="B883" s="145"/>
      <c r="C883" s="117"/>
      <c r="D883" s="115"/>
      <c r="E883" s="146"/>
      <c r="F883" s="147"/>
      <c r="G883" s="147"/>
    </row>
    <row r="884" spans="1:7">
      <c r="A884" s="115"/>
      <c r="B884" s="145"/>
      <c r="C884" s="117"/>
      <c r="D884" s="115"/>
      <c r="E884" s="146"/>
      <c r="F884" s="147"/>
      <c r="G884" s="147"/>
    </row>
    <row r="885" spans="1:7">
      <c r="A885" s="115"/>
      <c r="B885" s="145"/>
      <c r="C885" s="117"/>
      <c r="D885" s="115"/>
      <c r="E885" s="146"/>
      <c r="F885" s="147"/>
      <c r="G885" s="147"/>
    </row>
    <row r="886" spans="1:7">
      <c r="A886" s="115"/>
      <c r="B886" s="145"/>
      <c r="C886" s="117"/>
      <c r="D886" s="115"/>
      <c r="E886" s="146"/>
      <c r="F886" s="147"/>
      <c r="G886" s="147"/>
    </row>
    <row r="887" spans="1:7">
      <c r="A887" s="115"/>
      <c r="B887" s="145"/>
      <c r="C887" s="117"/>
      <c r="D887" s="115"/>
      <c r="E887" s="146"/>
      <c r="F887" s="147"/>
      <c r="G887" s="147"/>
    </row>
    <row r="888" spans="1:7">
      <c r="A888" s="115"/>
      <c r="B888" s="145"/>
      <c r="C888" s="117"/>
      <c r="D888" s="115"/>
      <c r="E888" s="146"/>
      <c r="F888" s="147"/>
      <c r="G888" s="147"/>
    </row>
    <row r="889" spans="1:7">
      <c r="A889" s="115"/>
      <c r="B889" s="145"/>
      <c r="C889" s="117"/>
      <c r="D889" s="115"/>
      <c r="E889" s="146"/>
      <c r="F889" s="147"/>
      <c r="G889" s="147"/>
    </row>
    <row r="890" spans="1:7">
      <c r="A890" s="115"/>
      <c r="B890" s="145"/>
      <c r="C890" s="117"/>
      <c r="D890" s="115"/>
      <c r="E890" s="146"/>
      <c r="F890" s="147"/>
      <c r="G890" s="147"/>
    </row>
    <row r="891" spans="1:7">
      <c r="A891" s="115"/>
      <c r="B891" s="145"/>
      <c r="C891" s="117"/>
      <c r="D891" s="115"/>
      <c r="E891" s="146"/>
      <c r="F891" s="147"/>
      <c r="G891" s="147"/>
    </row>
    <row r="892" spans="1:7">
      <c r="A892" s="115"/>
      <c r="B892" s="145"/>
      <c r="C892" s="117"/>
      <c r="D892" s="115"/>
      <c r="E892" s="146"/>
      <c r="F892" s="147"/>
      <c r="G892" s="147"/>
    </row>
    <row r="893" spans="1:7">
      <c r="A893" s="115"/>
      <c r="B893" s="145"/>
      <c r="C893" s="117"/>
      <c r="D893" s="115"/>
      <c r="E893" s="146"/>
      <c r="F893" s="147"/>
      <c r="G893" s="147"/>
    </row>
    <row r="894" spans="1:7">
      <c r="A894" s="115"/>
      <c r="B894" s="145"/>
      <c r="C894" s="117"/>
      <c r="D894" s="115"/>
      <c r="E894" s="146"/>
      <c r="F894" s="147"/>
      <c r="G894" s="147"/>
    </row>
    <row r="895" spans="1:7">
      <c r="A895" s="115"/>
      <c r="B895" s="145"/>
      <c r="C895" s="117"/>
      <c r="D895" s="115"/>
      <c r="E895" s="146"/>
      <c r="F895" s="147"/>
      <c r="G895" s="147"/>
    </row>
    <row r="896" spans="1:7">
      <c r="A896" s="115"/>
      <c r="B896" s="145"/>
      <c r="C896" s="117"/>
      <c r="D896" s="115"/>
      <c r="E896" s="146"/>
      <c r="F896" s="147"/>
      <c r="G896" s="147"/>
    </row>
    <row r="897" spans="1:7">
      <c r="A897" s="115"/>
      <c r="B897" s="145"/>
      <c r="C897" s="117"/>
      <c r="D897" s="115"/>
      <c r="E897" s="146"/>
      <c r="F897" s="147"/>
      <c r="G897" s="147"/>
    </row>
    <row r="898" spans="1:7">
      <c r="A898" s="115"/>
      <c r="B898" s="145"/>
      <c r="C898" s="117"/>
      <c r="D898" s="115"/>
      <c r="E898" s="146"/>
      <c r="F898" s="147"/>
      <c r="G898" s="147"/>
    </row>
    <row r="899" spans="1:7">
      <c r="A899" s="115"/>
      <c r="B899" s="145"/>
      <c r="C899" s="117"/>
      <c r="D899" s="115"/>
      <c r="E899" s="146"/>
      <c r="F899" s="147"/>
      <c r="G899" s="147"/>
    </row>
    <row r="900" spans="1:7">
      <c r="A900" s="115"/>
      <c r="B900" s="145"/>
      <c r="C900" s="117"/>
      <c r="D900" s="115"/>
      <c r="E900" s="146"/>
      <c r="F900" s="147"/>
      <c r="G900" s="147"/>
    </row>
    <row r="901" spans="1:7">
      <c r="A901" s="115"/>
      <c r="B901" s="145"/>
      <c r="C901" s="117"/>
      <c r="D901" s="115"/>
      <c r="E901" s="146"/>
      <c r="F901" s="147"/>
      <c r="G901" s="147"/>
    </row>
    <row r="902" spans="1:7">
      <c r="A902" s="115"/>
      <c r="B902" s="145"/>
      <c r="C902" s="117"/>
      <c r="D902" s="115"/>
      <c r="E902" s="146"/>
      <c r="F902" s="147"/>
      <c r="G902" s="147"/>
    </row>
    <row r="903" spans="1:7">
      <c r="A903" s="115"/>
      <c r="B903" s="145"/>
      <c r="C903" s="117"/>
      <c r="D903" s="115"/>
      <c r="E903" s="146"/>
      <c r="F903" s="147"/>
      <c r="G903" s="147"/>
    </row>
    <row r="904" spans="1:7">
      <c r="A904" s="115"/>
      <c r="B904" s="145"/>
      <c r="C904" s="117"/>
      <c r="D904" s="115"/>
      <c r="E904" s="146"/>
      <c r="F904" s="147"/>
      <c r="G904" s="147"/>
    </row>
    <row r="905" spans="1:7">
      <c r="A905" s="115"/>
      <c r="B905" s="145"/>
      <c r="C905" s="117"/>
      <c r="D905" s="115"/>
      <c r="E905" s="146"/>
      <c r="F905" s="147"/>
      <c r="G905" s="147"/>
    </row>
    <row r="906" spans="1:7">
      <c r="A906" s="115"/>
      <c r="B906" s="145"/>
      <c r="C906" s="117"/>
      <c r="D906" s="115"/>
      <c r="E906" s="146"/>
      <c r="F906" s="147"/>
      <c r="G906" s="147"/>
    </row>
    <row r="907" spans="1:7">
      <c r="A907" s="115"/>
      <c r="B907" s="145"/>
      <c r="C907" s="117"/>
      <c r="D907" s="115"/>
      <c r="E907" s="146"/>
      <c r="F907" s="147"/>
      <c r="G907" s="147"/>
    </row>
    <row r="908" spans="1:7">
      <c r="A908" s="115"/>
      <c r="B908" s="145"/>
      <c r="C908" s="117"/>
      <c r="D908" s="115"/>
      <c r="E908" s="146"/>
      <c r="F908" s="147"/>
      <c r="G908" s="147"/>
    </row>
    <row r="909" spans="1:7">
      <c r="A909" s="115"/>
      <c r="B909" s="145"/>
      <c r="C909" s="117"/>
      <c r="D909" s="115"/>
      <c r="E909" s="146"/>
      <c r="F909" s="147"/>
      <c r="G909" s="147"/>
    </row>
    <row r="910" spans="1:7">
      <c r="A910" s="115"/>
      <c r="B910" s="145"/>
      <c r="C910" s="117"/>
      <c r="D910" s="115"/>
      <c r="E910" s="146"/>
      <c r="F910" s="147"/>
      <c r="G910" s="147"/>
    </row>
    <row r="911" spans="1:7">
      <c r="A911" s="115"/>
      <c r="B911" s="145"/>
      <c r="C911" s="117"/>
      <c r="D911" s="115"/>
      <c r="E911" s="146"/>
      <c r="F911" s="147"/>
      <c r="G911" s="147"/>
    </row>
    <row r="912" spans="1:7">
      <c r="A912" s="115"/>
      <c r="B912" s="145"/>
      <c r="C912" s="117"/>
      <c r="D912" s="115"/>
      <c r="E912" s="146"/>
      <c r="F912" s="147"/>
      <c r="G912" s="147"/>
    </row>
    <row r="913" spans="1:7">
      <c r="A913" s="115"/>
      <c r="B913" s="145"/>
      <c r="C913" s="117"/>
      <c r="D913" s="115"/>
      <c r="E913" s="146"/>
      <c r="F913" s="147"/>
      <c r="G913" s="147"/>
    </row>
    <row r="914" spans="1:7">
      <c r="A914" s="115"/>
      <c r="B914" s="145"/>
      <c r="C914" s="117"/>
      <c r="D914" s="115"/>
      <c r="E914" s="146"/>
      <c r="F914" s="147"/>
      <c r="G914" s="147"/>
    </row>
    <row r="915" spans="1:7">
      <c r="A915" s="115"/>
      <c r="B915" s="145"/>
      <c r="C915" s="117"/>
      <c r="D915" s="115"/>
      <c r="E915" s="146"/>
      <c r="F915" s="147"/>
      <c r="G915" s="147"/>
    </row>
    <row r="916" spans="1:7">
      <c r="A916" s="115"/>
      <c r="B916" s="145"/>
      <c r="C916" s="117"/>
      <c r="D916" s="115"/>
      <c r="E916" s="146"/>
      <c r="F916" s="147"/>
      <c r="G916" s="147"/>
    </row>
    <row r="917" spans="1:7">
      <c r="A917" s="115"/>
      <c r="B917" s="145"/>
      <c r="C917" s="117"/>
      <c r="D917" s="115"/>
      <c r="E917" s="146"/>
      <c r="F917" s="147"/>
      <c r="G917" s="147"/>
    </row>
    <row r="918" spans="1:7">
      <c r="A918" s="115"/>
      <c r="B918" s="145"/>
      <c r="C918" s="117"/>
      <c r="D918" s="115"/>
      <c r="E918" s="146"/>
      <c r="F918" s="147"/>
      <c r="G918" s="147"/>
    </row>
    <row r="919" spans="1:7">
      <c r="A919" s="115"/>
      <c r="B919" s="145"/>
      <c r="C919" s="117"/>
      <c r="D919" s="115"/>
      <c r="E919" s="146"/>
      <c r="F919" s="147"/>
      <c r="G919" s="147"/>
    </row>
    <row r="920" spans="1:7">
      <c r="A920" s="115"/>
      <c r="B920" s="145"/>
      <c r="C920" s="117"/>
      <c r="D920" s="115"/>
      <c r="E920" s="146"/>
      <c r="F920" s="147"/>
      <c r="G920" s="147"/>
    </row>
    <row r="921" spans="1:7">
      <c r="A921" s="115"/>
      <c r="B921" s="145"/>
      <c r="C921" s="117"/>
      <c r="D921" s="115"/>
      <c r="E921" s="146"/>
      <c r="F921" s="147"/>
      <c r="G921" s="147"/>
    </row>
    <row r="922" spans="1:7">
      <c r="A922" s="115"/>
      <c r="B922" s="145"/>
      <c r="C922" s="117"/>
      <c r="D922" s="115"/>
      <c r="E922" s="146"/>
      <c r="F922" s="147"/>
      <c r="G922" s="147"/>
    </row>
    <row r="923" spans="1:7">
      <c r="A923" s="115"/>
      <c r="B923" s="145"/>
      <c r="C923" s="117"/>
      <c r="D923" s="115"/>
      <c r="E923" s="146"/>
      <c r="F923" s="147"/>
      <c r="G923" s="147"/>
    </row>
    <row r="924" spans="1:7">
      <c r="A924" s="115"/>
      <c r="B924" s="145"/>
      <c r="C924" s="117"/>
      <c r="D924" s="115"/>
      <c r="E924" s="146"/>
      <c r="F924" s="147"/>
      <c r="G924" s="147"/>
    </row>
    <row r="925" spans="1:7">
      <c r="A925" s="115"/>
      <c r="B925" s="145"/>
      <c r="C925" s="117"/>
      <c r="D925" s="115"/>
      <c r="E925" s="146"/>
      <c r="F925" s="147"/>
      <c r="G925" s="147"/>
    </row>
    <row r="926" spans="1:7">
      <c r="A926" s="115"/>
      <c r="B926" s="145"/>
      <c r="C926" s="117"/>
      <c r="D926" s="115"/>
      <c r="E926" s="146"/>
      <c r="F926" s="147"/>
      <c r="G926" s="147"/>
    </row>
    <row r="927" spans="1:7">
      <c r="A927" s="115"/>
      <c r="B927" s="145"/>
      <c r="C927" s="117"/>
      <c r="D927" s="115"/>
      <c r="E927" s="146"/>
      <c r="F927" s="147"/>
      <c r="G927" s="147"/>
    </row>
    <row r="928" spans="1:7">
      <c r="A928" s="115"/>
      <c r="B928" s="145"/>
      <c r="C928" s="117"/>
      <c r="D928" s="115"/>
      <c r="E928" s="146"/>
      <c r="F928" s="147"/>
      <c r="G928" s="147"/>
    </row>
    <row r="929" spans="1:7">
      <c r="A929" s="115"/>
      <c r="B929" s="145"/>
      <c r="C929" s="117"/>
      <c r="D929" s="115"/>
      <c r="E929" s="146"/>
      <c r="F929" s="147"/>
      <c r="G929" s="147"/>
    </row>
    <row r="930" spans="1:7">
      <c r="A930" s="115"/>
      <c r="B930" s="145"/>
      <c r="C930" s="117"/>
      <c r="D930" s="115"/>
      <c r="E930" s="146"/>
      <c r="F930" s="147"/>
      <c r="G930" s="147"/>
    </row>
    <row r="931" spans="1:7">
      <c r="A931" s="115"/>
      <c r="B931" s="145"/>
      <c r="C931" s="117"/>
      <c r="D931" s="115"/>
      <c r="E931" s="146"/>
      <c r="F931" s="147"/>
      <c r="G931" s="147"/>
    </row>
    <row r="932" spans="1:7">
      <c r="A932" s="115"/>
      <c r="B932" s="145"/>
      <c r="C932" s="117"/>
      <c r="D932" s="115"/>
      <c r="E932" s="146"/>
      <c r="F932" s="147"/>
      <c r="G932" s="147"/>
    </row>
    <row r="933" spans="1:7">
      <c r="A933" s="115"/>
      <c r="B933" s="145"/>
      <c r="C933" s="117"/>
      <c r="D933" s="115"/>
      <c r="E933" s="146"/>
      <c r="F933" s="147"/>
      <c r="G933" s="147"/>
    </row>
    <row r="934" spans="1:7">
      <c r="A934" s="115"/>
      <c r="B934" s="145"/>
      <c r="C934" s="117"/>
      <c r="D934" s="115"/>
      <c r="E934" s="146"/>
      <c r="F934" s="147"/>
      <c r="G934" s="147"/>
    </row>
    <row r="935" spans="1:7">
      <c r="A935" s="115"/>
      <c r="B935" s="145"/>
      <c r="C935" s="117"/>
      <c r="D935" s="115"/>
      <c r="E935" s="146"/>
      <c r="F935" s="147"/>
      <c r="G935" s="147"/>
    </row>
    <row r="936" spans="1:7">
      <c r="A936" s="115"/>
      <c r="B936" s="145"/>
      <c r="C936" s="117"/>
      <c r="D936" s="115"/>
      <c r="E936" s="146"/>
      <c r="F936" s="147"/>
      <c r="G936" s="147"/>
    </row>
    <row r="937" spans="1:7">
      <c r="A937" s="115"/>
      <c r="B937" s="145"/>
      <c r="C937" s="117"/>
      <c r="D937" s="115"/>
      <c r="E937" s="146"/>
      <c r="F937" s="147"/>
      <c r="G937" s="147"/>
    </row>
    <row r="938" spans="1:7">
      <c r="A938" s="115"/>
      <c r="B938" s="145"/>
      <c r="C938" s="117"/>
      <c r="D938" s="115"/>
      <c r="E938" s="146"/>
      <c r="F938" s="147"/>
      <c r="G938" s="147"/>
    </row>
    <row r="939" spans="1:7">
      <c r="A939" s="115"/>
      <c r="B939" s="145"/>
      <c r="C939" s="117"/>
      <c r="D939" s="115"/>
      <c r="E939" s="146"/>
      <c r="F939" s="147"/>
      <c r="G939" s="147"/>
    </row>
    <row r="940" spans="1:7">
      <c r="A940" s="115"/>
      <c r="B940" s="145"/>
      <c r="C940" s="117"/>
      <c r="D940" s="115"/>
      <c r="E940" s="146"/>
      <c r="F940" s="147"/>
      <c r="G940" s="147"/>
    </row>
    <row r="941" spans="1:7">
      <c r="A941" s="115"/>
      <c r="B941" s="145"/>
      <c r="C941" s="117"/>
      <c r="D941" s="115"/>
      <c r="E941" s="146"/>
      <c r="F941" s="147"/>
      <c r="G941" s="147"/>
    </row>
    <row r="942" spans="1:7">
      <c r="A942" s="115"/>
      <c r="B942" s="145"/>
      <c r="C942" s="117"/>
      <c r="D942" s="115"/>
      <c r="E942" s="146"/>
      <c r="F942" s="147"/>
      <c r="G942" s="147"/>
    </row>
    <row r="943" spans="1:7">
      <c r="A943" s="115"/>
      <c r="B943" s="145"/>
      <c r="C943" s="117"/>
      <c r="D943" s="115"/>
      <c r="E943" s="146"/>
      <c r="F943" s="147"/>
      <c r="G943" s="147"/>
    </row>
    <row r="944" spans="1:7">
      <c r="A944" s="115"/>
      <c r="B944" s="145"/>
      <c r="C944" s="117"/>
      <c r="D944" s="115"/>
      <c r="E944" s="146"/>
      <c r="F944" s="147"/>
      <c r="G944" s="147"/>
    </row>
    <row r="945" spans="1:7">
      <c r="A945" s="115"/>
      <c r="B945" s="145"/>
      <c r="C945" s="117"/>
      <c r="D945" s="115"/>
      <c r="E945" s="146"/>
      <c r="F945" s="147"/>
      <c r="G945" s="147"/>
    </row>
    <row r="946" spans="1:7">
      <c r="A946" s="115"/>
      <c r="B946" s="145"/>
      <c r="C946" s="117"/>
      <c r="D946" s="115"/>
      <c r="E946" s="146"/>
      <c r="F946" s="147"/>
      <c r="G946" s="147"/>
    </row>
    <row r="947" spans="1:7">
      <c r="A947" s="115"/>
      <c r="B947" s="145"/>
      <c r="C947" s="117"/>
      <c r="D947" s="115"/>
      <c r="E947" s="146"/>
      <c r="F947" s="147"/>
      <c r="G947" s="147"/>
    </row>
    <row r="948" spans="1:7">
      <c r="A948" s="115"/>
      <c r="B948" s="145"/>
      <c r="C948" s="117"/>
      <c r="D948" s="115"/>
      <c r="E948" s="146"/>
      <c r="F948" s="147"/>
      <c r="G948" s="147"/>
    </row>
    <row r="949" spans="1:7">
      <c r="A949" s="115"/>
      <c r="B949" s="145"/>
      <c r="C949" s="117"/>
      <c r="D949" s="115"/>
      <c r="E949" s="146"/>
      <c r="F949" s="147"/>
      <c r="G949" s="147"/>
    </row>
    <row r="950" spans="1:7">
      <c r="A950" s="115"/>
      <c r="B950" s="145"/>
      <c r="C950" s="117"/>
      <c r="D950" s="115"/>
      <c r="E950" s="146"/>
      <c r="F950" s="147"/>
      <c r="G950" s="147"/>
    </row>
    <row r="951" spans="1:7">
      <c r="A951" s="115"/>
      <c r="B951" s="145"/>
      <c r="C951" s="117"/>
      <c r="D951" s="115"/>
      <c r="E951" s="146"/>
      <c r="F951" s="147"/>
      <c r="G951" s="147"/>
    </row>
    <row r="952" spans="1:7">
      <c r="A952" s="115"/>
      <c r="B952" s="145"/>
      <c r="C952" s="117"/>
      <c r="D952" s="115"/>
      <c r="E952" s="146"/>
      <c r="F952" s="147"/>
      <c r="G952" s="147"/>
    </row>
    <row r="953" spans="1:7">
      <c r="A953" s="115"/>
      <c r="B953" s="145"/>
      <c r="C953" s="117"/>
      <c r="D953" s="115"/>
      <c r="E953" s="146"/>
      <c r="F953" s="147"/>
      <c r="G953" s="147"/>
    </row>
    <row r="954" spans="1:7">
      <c r="A954" s="115"/>
      <c r="B954" s="145"/>
      <c r="C954" s="117"/>
      <c r="D954" s="115"/>
      <c r="E954" s="146"/>
      <c r="F954" s="147"/>
      <c r="G954" s="147"/>
    </row>
    <row r="955" spans="1:7">
      <c r="A955" s="115"/>
      <c r="B955" s="145"/>
      <c r="C955" s="117"/>
      <c r="D955" s="115"/>
      <c r="E955" s="146"/>
      <c r="F955" s="147"/>
      <c r="G955" s="147"/>
    </row>
    <row r="956" spans="1:7">
      <c r="A956" s="115"/>
      <c r="B956" s="145"/>
      <c r="C956" s="117"/>
      <c r="D956" s="115"/>
      <c r="E956" s="146"/>
      <c r="F956" s="147"/>
      <c r="G956" s="147"/>
    </row>
    <row r="957" spans="1:7">
      <c r="A957" s="115"/>
      <c r="B957" s="145"/>
      <c r="C957" s="117"/>
      <c r="D957" s="115"/>
      <c r="E957" s="146"/>
      <c r="F957" s="147"/>
      <c r="G957" s="147"/>
    </row>
    <row r="958" spans="1:7">
      <c r="A958" s="115"/>
      <c r="B958" s="145"/>
      <c r="C958" s="117"/>
      <c r="D958" s="115"/>
      <c r="E958" s="146"/>
      <c r="F958" s="147"/>
      <c r="G958" s="147"/>
    </row>
    <row r="959" spans="1:7">
      <c r="A959" s="115"/>
      <c r="B959" s="145"/>
      <c r="C959" s="117"/>
      <c r="D959" s="115"/>
      <c r="E959" s="146"/>
      <c r="F959" s="147"/>
      <c r="G959" s="147"/>
    </row>
    <row r="960" spans="1:7">
      <c r="A960" s="115"/>
      <c r="B960" s="145"/>
      <c r="C960" s="117"/>
      <c r="D960" s="115"/>
      <c r="E960" s="146"/>
      <c r="F960" s="147"/>
      <c r="G960" s="147"/>
    </row>
    <row r="961" spans="1:7">
      <c r="A961" s="115"/>
      <c r="B961" s="145"/>
      <c r="C961" s="117"/>
      <c r="D961" s="115"/>
      <c r="E961" s="146"/>
      <c r="F961" s="147"/>
      <c r="G961" s="147"/>
    </row>
    <row r="962" spans="1:7">
      <c r="A962" s="115"/>
      <c r="B962" s="145"/>
      <c r="C962" s="117"/>
      <c r="D962" s="115"/>
      <c r="E962" s="146"/>
      <c r="F962" s="147"/>
      <c r="G962" s="147"/>
    </row>
    <row r="963" spans="1:7">
      <c r="A963" s="115"/>
      <c r="B963" s="145"/>
      <c r="C963" s="117"/>
      <c r="D963" s="115"/>
      <c r="E963" s="146"/>
      <c r="F963" s="147"/>
      <c r="G963" s="147"/>
    </row>
    <row r="964" spans="1:7">
      <c r="A964" s="115"/>
      <c r="B964" s="145"/>
      <c r="C964" s="117"/>
      <c r="D964" s="115"/>
      <c r="E964" s="146"/>
      <c r="F964" s="147"/>
      <c r="G964" s="147"/>
    </row>
    <row r="965" spans="1:7">
      <c r="A965" s="115"/>
      <c r="B965" s="145"/>
      <c r="C965" s="117"/>
      <c r="D965" s="115"/>
      <c r="E965" s="146"/>
      <c r="F965" s="147"/>
      <c r="G965" s="147"/>
    </row>
    <row r="966" spans="1:7">
      <c r="A966" s="115"/>
      <c r="B966" s="145"/>
      <c r="C966" s="117"/>
      <c r="D966" s="115"/>
      <c r="E966" s="146"/>
      <c r="F966" s="147"/>
      <c r="G966" s="147"/>
    </row>
    <row r="967" spans="1:7">
      <c r="A967" s="115"/>
      <c r="B967" s="145"/>
      <c r="C967" s="117"/>
      <c r="D967" s="115"/>
      <c r="E967" s="146"/>
      <c r="F967" s="147"/>
      <c r="G967" s="147"/>
    </row>
    <row r="968" spans="1:7">
      <c r="A968" s="115"/>
      <c r="B968" s="145"/>
      <c r="C968" s="117"/>
      <c r="D968" s="115"/>
      <c r="E968" s="146"/>
      <c r="F968" s="147"/>
      <c r="G968" s="147"/>
    </row>
    <row r="969" spans="1:7">
      <c r="A969" s="115"/>
      <c r="B969" s="145"/>
      <c r="C969" s="117"/>
      <c r="D969" s="115"/>
      <c r="E969" s="146"/>
      <c r="F969" s="147"/>
      <c r="G969" s="147"/>
    </row>
    <row r="970" spans="1:7">
      <c r="A970" s="115"/>
      <c r="B970" s="145"/>
      <c r="C970" s="117"/>
      <c r="D970" s="115"/>
      <c r="E970" s="146"/>
      <c r="F970" s="147"/>
      <c r="G970" s="147"/>
    </row>
    <row r="971" spans="1:7">
      <c r="A971" s="115"/>
      <c r="B971" s="145"/>
      <c r="C971" s="117"/>
      <c r="D971" s="115"/>
      <c r="E971" s="146"/>
      <c r="F971" s="147"/>
      <c r="G971" s="147"/>
    </row>
    <row r="972" spans="1:7">
      <c r="A972" s="115"/>
      <c r="B972" s="145"/>
      <c r="C972" s="117"/>
      <c r="D972" s="115"/>
      <c r="E972" s="146"/>
      <c r="F972" s="147"/>
      <c r="G972" s="147"/>
    </row>
    <row r="973" spans="1:7">
      <c r="A973" s="115"/>
      <c r="B973" s="145"/>
      <c r="C973" s="117"/>
      <c r="D973" s="115"/>
      <c r="E973" s="146"/>
      <c r="F973" s="147"/>
      <c r="G973" s="147"/>
    </row>
    <row r="974" spans="1:7">
      <c r="A974" s="115"/>
      <c r="B974" s="145"/>
      <c r="C974" s="117"/>
      <c r="D974" s="115"/>
      <c r="E974" s="146"/>
      <c r="F974" s="147"/>
      <c r="G974" s="147"/>
    </row>
    <row r="975" spans="1:7">
      <c r="A975" s="115"/>
      <c r="B975" s="145"/>
      <c r="C975" s="117"/>
      <c r="D975" s="115"/>
      <c r="E975" s="146"/>
      <c r="F975" s="147"/>
      <c r="G975" s="147"/>
    </row>
    <row r="976" spans="1:7">
      <c r="A976" s="115"/>
      <c r="B976" s="145"/>
      <c r="C976" s="117"/>
      <c r="D976" s="115"/>
      <c r="E976" s="146"/>
      <c r="F976" s="147"/>
      <c r="G976" s="147"/>
    </row>
  </sheetData>
  <mergeCells count="5">
    <mergeCell ref="C2:G2"/>
    <mergeCell ref="C3:G3"/>
    <mergeCell ref="C4:G4"/>
    <mergeCell ref="C5:G5"/>
    <mergeCell ref="C6:G6"/>
  </mergeCells>
  <pageMargins left="0.70866141732283472" right="0.70866141732283472" top="0.74803149606299213" bottom="0.74803149606299213" header="0.51181102362204722" footer="0.51181102362204722"/>
  <pageSetup paperSize="9" scale="67" fitToHeight="10"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Hárky</vt:lpstr>
      </vt:variant>
      <vt:variant>
        <vt:i4>9</vt:i4>
      </vt:variant>
      <vt:variant>
        <vt:lpstr>Pomenované rozsahy</vt:lpstr>
      </vt:variant>
      <vt:variant>
        <vt:i4>7</vt:i4>
      </vt:variant>
    </vt:vector>
  </HeadingPairs>
  <TitlesOfParts>
    <vt:vector size="16" baseType="lpstr">
      <vt:lpstr>REKAPITULÁCIA</vt:lpstr>
      <vt:lpstr>D.1.1.1-ASR-S</vt:lpstr>
      <vt:lpstr>D.1.1.3-ASR-U</vt:lpstr>
      <vt:lpstr>D1.2.1-CHL</vt:lpstr>
      <vt:lpstr>D1.2.2-VZT</vt:lpstr>
      <vt:lpstr>D1.2.3-ZTI</vt:lpstr>
      <vt:lpstr>D.1.3-SER</vt:lpstr>
      <vt:lpstr>D.1.4.1-SHZ -R</vt:lpstr>
      <vt:lpstr>D.1.4.2-SHZ-T</vt:lpstr>
      <vt:lpstr>'D.1.1.1-ASR-S'!Názvy_tlače</vt:lpstr>
      <vt:lpstr>'D.1.3-SER'!Názvy_tlače</vt:lpstr>
      <vt:lpstr>'D.1.4.1-SHZ -R'!Názvy_tlače</vt:lpstr>
      <vt:lpstr>'D.1.4.2-SHZ-T'!Názvy_tlače</vt:lpstr>
      <vt:lpstr>'D1.2.1-CHL'!Názvy_tlače</vt:lpstr>
      <vt:lpstr>'D1.2.2-VZT'!Názvy_tlače</vt:lpstr>
      <vt:lpstr>'D1.2.3-ZTI'!Názvy_tlače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Viktor Kovács</cp:lastModifiedBy>
  <cp:revision>2</cp:revision>
  <cp:lastPrinted>2026-10-13T06:53:19Z</cp:lastPrinted>
  <dcterms:created xsi:type="dcterms:W3CDTF">2026-10-09T12:44:23Z</dcterms:created>
  <dcterms:modified xsi:type="dcterms:W3CDTF">2026-10-13T11:19:49Z</dcterms:modified>
  <dc:language>en-US</dc:language>
</cp:coreProperties>
</file>