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0\02. Oddelenie VO\01. Prebiehajúce\02. Danka\11. 163_2020 Cievne protézy z biosyntet. mat\4. JOSEPHINE\Vyzva_na_predlozenie_ponuky\"/>
    </mc:Choice>
  </mc:AlternateContent>
  <bookViews>
    <workbookView xWindow="0" yWindow="0" windowWidth="18105" windowHeight="11475" tabRatio="727" activeTab="1"/>
  </bookViews>
  <sheets>
    <sheet name="Príloha č. 1" sheetId="1" r:id="rId1"/>
    <sheet name="Príloha č. 2 " sheetId="6" r:id="rId2"/>
    <sheet name="Príloha č. 3" sheetId="11" r:id="rId3"/>
    <sheet name="Príloha č. 4" sheetId="14" r:id="rId4"/>
    <sheet name="Príloha č. 5" sheetId="12" r:id="rId5"/>
    <sheet name="Príloha č. 6 " sheetId="15" r:id="rId6"/>
    <sheet name="Príloha č. 7" sheetId="16" r:id="rId7"/>
  </sheets>
  <definedNames>
    <definedName name="_xlnm.Print_Area" localSheetId="0">'Príloha č. 1'!$A$1:$D$31</definedName>
    <definedName name="_xlnm.Print_Area" localSheetId="1">'Príloha č. 2 '!$A$1:$G$48</definedName>
    <definedName name="_xlnm.Print_Area" localSheetId="2">'Príloha č. 3'!$A$1:$N$24</definedName>
    <definedName name="_xlnm.Print_Area" localSheetId="3">'Príloha č. 4'!$A$1:$L$30</definedName>
    <definedName name="_xlnm.Print_Area" localSheetId="4">'Príloha č. 5'!$A$1:$D$23</definedName>
    <definedName name="_xlnm.Print_Area" localSheetId="5">'Príloha č. 6 '!$A$1:$D$23</definedName>
    <definedName name="_xlnm.Print_Area" localSheetId="6">'Príloha č. 7'!$A$1:$D$22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4" l="1"/>
  <c r="E23" i="14"/>
  <c r="E22" i="14"/>
  <c r="E21" i="14"/>
  <c r="M9" i="11" l="1"/>
  <c r="M8" i="11"/>
  <c r="K9" i="11"/>
  <c r="L9" i="11" s="1"/>
  <c r="N9" i="11" s="1"/>
  <c r="K8" i="11"/>
  <c r="L8" i="11" s="1"/>
  <c r="N8" i="11" s="1"/>
  <c r="M10" i="11" l="1"/>
  <c r="D19" i="16"/>
  <c r="B15" i="16"/>
  <c r="B14" i="16"/>
  <c r="C9" i="16"/>
  <c r="C8" i="16"/>
  <c r="C7" i="16"/>
  <c r="C6" i="16"/>
  <c r="A2" i="16"/>
  <c r="A2" i="14" l="1"/>
  <c r="C9" i="15" l="1"/>
  <c r="C8" i="15"/>
  <c r="C7" i="15"/>
  <c r="N10" i="11" l="1"/>
  <c r="D19" i="15" l="1"/>
  <c r="D19" i="12"/>
  <c r="I29" i="14"/>
  <c r="M18" i="11"/>
  <c r="F47" i="6"/>
  <c r="B15" i="15"/>
  <c r="B14" i="15"/>
  <c r="C6" i="15"/>
  <c r="C6" i="12"/>
  <c r="B46" i="6"/>
  <c r="B45" i="6"/>
  <c r="B16" i="11"/>
  <c r="A2" i="15" l="1"/>
  <c r="B27" i="14" l="1"/>
  <c r="B26" i="14"/>
  <c r="E36" i="6" l="1"/>
  <c r="E35" i="6"/>
  <c r="B15" i="12" l="1"/>
  <c r="C9" i="12"/>
  <c r="C8" i="12"/>
  <c r="C7" i="12"/>
  <c r="C11" i="11"/>
  <c r="C12" i="11"/>
  <c r="E37" i="6"/>
  <c r="A2" i="12"/>
  <c r="C14" i="11" l="1"/>
  <c r="C13" i="11"/>
  <c r="E38" i="6" l="1"/>
  <c r="E40" i="6"/>
  <c r="E41" i="6"/>
  <c r="E42" i="6"/>
  <c r="E43" i="6"/>
  <c r="A2" i="11" l="1"/>
  <c r="A2" i="6" l="1"/>
  <c r="B17" i="11" l="1"/>
  <c r="B14" i="12"/>
</calcChain>
</file>

<file path=xl/sharedStrings.xml><?xml version="1.0" encoding="utf-8"?>
<sst xmlns="http://schemas.openxmlformats.org/spreadsheetml/2006/main" count="251" uniqueCount="126">
  <si>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</si>
  <si>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</si>
  <si>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</si>
  <si>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</si>
  <si>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</si>
  <si>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</si>
  <si>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</si>
  <si>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</si>
  <si>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</si>
  <si>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</si>
  <si>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</si>
  <si>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</si>
  <si>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</si>
  <si>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</si>
  <si>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</si>
  <si>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</si>
  <si>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</si>
  <si>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</si>
  <si>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</si>
  <si>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</si>
  <si>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</si>
  <si>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</si>
  <si>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</si>
  <si>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</si>
  <si>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</si>
  <si>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</si>
  <si>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</si>
  <si>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</si>
  <si>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</si>
  <si>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</si>
  <si>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</si>
  <si>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</si>
  <si>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</si>
  <si>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</si>
  <si>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</si>
  <si>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</si>
  <si>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</si>
  <si>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</si>
  <si>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</si>
  <si>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</si>
  <si>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</si>
  <si>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</si>
  <si>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</si>
  <si>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</si>
  <si>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</si>
  <si>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</si>
  <si>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SORTIMENT PONÚKANÉHO TOVARU</t>
  </si>
  <si>
    <t>Kontaktná osoba uchádzača - počas prieskumu trhu</t>
  </si>
  <si>
    <t>Kontaktná osoba uchádzača - plnenie zmluvy</t>
  </si>
  <si>
    <t>VYHLÁSENIE UCHÁDZAČA
O ULOŽENOM ZÁKAZE ÚČASTI
VO VEREJNOM OBSTARÁVANÍ</t>
  </si>
  <si>
    <t>Uchádzač vo verejnom obstarávaní na uvedený predmet zákazky týmto vyhlasuje, že nemá uložený zákaz účasti vo verejnom obstarávaní potvrdený konečným rozhodnutím v Slovenskej
republike alebo v štáte sídla, miesta podnikania alebo obvyklého pobytu.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</si>
  <si>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</si>
  <si>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</si>
  <si>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</si>
  <si>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</si>
  <si>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</si>
  <si>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</si>
  <si>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t>Jednotková cena za MJ</t>
  </si>
  <si>
    <t>DPH v %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</si>
  <si>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</si>
  <si>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</si>
  <si>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</si>
  <si>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 xml:space="preserve">Predpokladané množstvo MJ
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</si>
  <si>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</si>
  <si>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</si>
  <si>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</si>
  <si>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</si>
  <si>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</si>
  <si>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</si>
  <si>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1.1</t>
  </si>
  <si>
    <t>1.2</t>
  </si>
  <si>
    <t>1.3</t>
  </si>
  <si>
    <t>1.4</t>
  </si>
  <si>
    <t>2.1</t>
  </si>
  <si>
    <t>2.2</t>
  </si>
  <si>
    <t>2.3</t>
  </si>
  <si>
    <t>2.3.1</t>
  </si>
  <si>
    <t>2.3.2</t>
  </si>
  <si>
    <t>2.4</t>
  </si>
  <si>
    <t>1.1.1</t>
  </si>
  <si>
    <t xml:space="preserve">pre pacientov s vysokým rizikom infekcie, u ktorých nie je možné použiť vlastnú žilu a použitie protetického materiálu je extrémne rizikové pre jeho vysokú afinitu k mikrobiálnej infekcii, </t>
  </si>
  <si>
    <t>1.1.2</t>
  </si>
  <si>
    <t>bypass, náhradu alebo rekonštrukciu poškodených ciev,</t>
  </si>
  <si>
    <t>1.1.3</t>
  </si>
  <si>
    <t>zaplátanie a opravu perifernych ciev,</t>
  </si>
  <si>
    <t>1.1.4</t>
  </si>
  <si>
    <t>artériovenózny prístup, v prípade že je potrebná rovná konfigurácia.</t>
  </si>
  <si>
    <t>Materiál a zhotovenie:</t>
  </si>
  <si>
    <t>1.2.1</t>
  </si>
  <si>
    <t>polyesterová sieťka a biologický materiál (hovädzí alebo ovčí materiál),</t>
  </si>
  <si>
    <t>1.2.2</t>
  </si>
  <si>
    <t>rovná cievna protéza namontovaná na sklenom jadre obsiahnutom v sklenej trubici.</t>
  </si>
  <si>
    <t>Rozmery:</t>
  </si>
  <si>
    <t>1.3.1</t>
  </si>
  <si>
    <t xml:space="preserve">interný diameter: 5, 6, 7, 8 mm </t>
  </si>
  <si>
    <t>1.3.2</t>
  </si>
  <si>
    <t>Balenie:</t>
  </si>
  <si>
    <t>1.4.1</t>
  </si>
  <si>
    <t>sterilná, v fixačnom roztoku glutaraldehydu.</t>
  </si>
  <si>
    <r>
      <t xml:space="preserve">protéza je </t>
    </r>
    <r>
      <rPr>
        <b/>
        <sz val="11"/>
        <color theme="1"/>
        <rFont val="Times New Roman"/>
        <family val="1"/>
        <charset val="238"/>
      </rPr>
      <t>určená na:</t>
    </r>
  </si>
  <si>
    <t>2.1.1</t>
  </si>
  <si>
    <t>pre pacientov s vysokým rizikom infekcie, u ktorých nie je možné použiť vlastnú žilu a použitie protetického materiálu je extrémne rizikové pre jeho vysokú afinitu k mikrobiálnej infekcii,</t>
  </si>
  <si>
    <t>2.1.2</t>
  </si>
  <si>
    <t>artériovenózny prístup v prípade, že je potrebná konfigurácia v tvare slučky.</t>
  </si>
  <si>
    <t>2.2.1</t>
  </si>
  <si>
    <t>2.2.2</t>
  </si>
  <si>
    <t>zakrivená cievna protéza obtiahnutá v sterilnom ohybnom vnútornom vaku nachádzajúcom sa vo vnútri vonkajšieho vaku.</t>
  </si>
  <si>
    <t xml:space="preserve">interný diameter: 6 mm </t>
  </si>
  <si>
    <t>dĺžka: 35 cm</t>
  </si>
  <si>
    <t>2.4.1</t>
  </si>
  <si>
    <t>sterilné, v fixačnom roztoku glutaraldehydu.</t>
  </si>
  <si>
    <t>4 ks</t>
  </si>
  <si>
    <t>Cievne protézy z biosyntetického materiálu</t>
  </si>
  <si>
    <t>Položka č. 1 - Lineárna cievna protéza z biosyntetického materiálu</t>
  </si>
  <si>
    <t>Položka č. 2 - Zakrivená cievna protéza z biosyntetického materiálu</t>
  </si>
  <si>
    <t>Lineárna cievna protéza z biosyntetického materiálu</t>
  </si>
  <si>
    <t>Zakrivená cievna protéza z biosyntetického materiálu</t>
  </si>
  <si>
    <t>VYHLÁSENIE UCHÁDZAČA
O ZÁPISE DO ZHS</t>
  </si>
  <si>
    <t xml:space="preserve">Uchádzač vo verejnom obstarávaní na uvedený predmet zákazky týmto vyhlasuje, že je zapísaný v zozname hospodárskych subjektov. </t>
  </si>
  <si>
    <t>Uchádzač je povinný k príslušnej položke predmetu zákazky uviesť ten produkt, ktorý označil žltým podfarbením celého riadku v Prílohe č. 4 ako produkt s najvyššou jednotkovou cenou ponúknutý k príslušnej položke predmetu zákazky.</t>
  </si>
  <si>
    <t xml:space="preserve">ŠTRUKTÚROVANÝ ROZPOČET CENY </t>
  </si>
  <si>
    <t xml:space="preserve">Predpokladané množstvo na zmluvné obdobie 12 mes. </t>
  </si>
  <si>
    <t>Predpokladané množstvo na zmluvné obdobie 12 mes.</t>
  </si>
  <si>
    <t>1 ks</t>
  </si>
  <si>
    <t>Uchádzač je povinný produkt s najvyššou zmluvnou jednotkovou cenou bez DPH uvedený u príslušnej položky viditeľne označíť žltým podfarbením celého riadku.</t>
  </si>
  <si>
    <r>
      <t xml:space="preserve">dĺžka: </t>
    </r>
    <r>
      <rPr>
        <sz val="11"/>
        <color rgb="FFFF0000"/>
        <rFont val="Times New Roman"/>
        <family val="1"/>
        <charset val="238"/>
      </rPr>
      <t>20, 30, 40, 50 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</si>
</sst>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00\ &quot;€&quot;"/>
    <numFmt numFmtId="166" formatCode="#,##0.00\ &quot;EUR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thin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258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3" fontId="7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9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4" fontId="1" fillId="3" borderId="17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3" fontId="6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4" fillId="0" borderId="0" xfId="3" applyFont="1" applyFill="1" applyAlignment="1">
      <alignment vertical="center"/>
    </xf>
    <xf numFmtId="0" fontId="14" fillId="0" borderId="0" xfId="3" applyFont="1" applyAlignment="1">
      <alignment vertical="center"/>
    </xf>
    <xf numFmtId="0" fontId="13" fillId="0" borderId="0" xfId="0" applyFont="1" applyAlignment="1" applyProtection="1">
      <alignment vertical="center" wrapText="1"/>
      <protection locked="0"/>
    </xf>
    <xf numFmtId="49" fontId="13" fillId="0" borderId="52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49" fontId="13" fillId="0" borderId="25" xfId="0" applyNumberFormat="1" applyFont="1" applyBorder="1" applyAlignment="1" applyProtection="1">
      <alignment horizontal="left" vertical="center" wrapText="1"/>
      <protection locked="0"/>
    </xf>
    <xf numFmtId="49" fontId="13" fillId="0" borderId="53" xfId="0" applyNumberFormat="1" applyFont="1" applyBorder="1" applyAlignment="1" applyProtection="1">
      <alignment horizontal="center" vertical="center" wrapText="1"/>
      <protection locked="0"/>
    </xf>
    <xf numFmtId="49" fontId="13" fillId="0" borderId="54" xfId="0" applyNumberFormat="1" applyFont="1" applyBorder="1" applyAlignment="1" applyProtection="1">
      <alignment horizontal="center" vertical="center" wrapText="1"/>
      <protection locked="0"/>
    </xf>
    <xf numFmtId="49" fontId="13" fillId="0" borderId="55" xfId="0" applyNumberFormat="1" applyFont="1" applyBorder="1" applyAlignment="1" applyProtection="1">
      <alignment horizontal="center" vertical="center" wrapText="1"/>
      <protection locked="0"/>
    </xf>
    <xf numFmtId="49" fontId="13" fillId="0" borderId="3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165" fontId="13" fillId="0" borderId="0" xfId="0" applyNumberFormat="1" applyFont="1" applyBorder="1" applyAlignment="1" applyProtection="1">
      <alignment horizontal="right" vertical="center" wrapText="1"/>
      <protection locked="0"/>
    </xf>
    <xf numFmtId="9" fontId="13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Fill="1"/>
    <xf numFmtId="0" fontId="13" fillId="0" borderId="0" xfId="0" applyFont="1" applyAlignment="1" applyProtection="1">
      <alignment vertical="top" wrapText="1"/>
      <protection locked="0"/>
    </xf>
    <xf numFmtId="0" fontId="13" fillId="0" borderId="49" xfId="0" applyFont="1" applyBorder="1" applyAlignment="1" applyProtection="1">
      <alignment horizontal="center" vertical="center" wrapText="1"/>
      <protection locked="0"/>
    </xf>
    <xf numFmtId="0" fontId="13" fillId="2" borderId="33" xfId="0" applyFont="1" applyFill="1" applyBorder="1" applyAlignment="1" applyProtection="1">
      <alignment horizontal="center" vertical="top" wrapText="1"/>
      <protection locked="0"/>
    </xf>
    <xf numFmtId="0" fontId="13" fillId="2" borderId="9" xfId="0" applyFont="1" applyFill="1" applyBorder="1" applyAlignment="1" applyProtection="1">
      <alignment horizontal="center" vertical="top" wrapText="1"/>
      <protection locked="0"/>
    </xf>
    <xf numFmtId="0" fontId="13" fillId="2" borderId="34" xfId="0" applyFont="1" applyFill="1" applyBorder="1" applyAlignment="1" applyProtection="1">
      <alignment horizontal="center" vertical="top" wrapText="1"/>
      <protection locked="0"/>
    </xf>
    <xf numFmtId="0" fontId="13" fillId="2" borderId="50" xfId="0" applyFont="1" applyFill="1" applyBorder="1" applyAlignment="1" applyProtection="1">
      <alignment horizontal="center" vertical="top" wrapText="1"/>
      <protection locked="0"/>
    </xf>
    <xf numFmtId="0" fontId="13" fillId="2" borderId="34" xfId="0" applyFont="1" applyFill="1" applyBorder="1" applyAlignment="1" applyProtection="1">
      <alignment horizontal="center" vertical="center" wrapText="1"/>
      <protection locked="0"/>
    </xf>
    <xf numFmtId="0" fontId="13" fillId="2" borderId="51" xfId="0" applyFont="1" applyFill="1" applyBorder="1" applyAlignment="1" applyProtection="1">
      <alignment horizontal="center" vertical="center" wrapText="1"/>
      <protection locked="0"/>
    </xf>
    <xf numFmtId="0" fontId="13" fillId="2" borderId="60" xfId="0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6" fillId="4" borderId="59" xfId="0" applyNumberFormat="1" applyFont="1" applyFill="1" applyBorder="1" applyAlignment="1">
      <alignment horizontal="center" vertical="top" wrapText="1"/>
    </xf>
    <xf numFmtId="49" fontId="16" fillId="4" borderId="67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2" fillId="0" borderId="21" xfId="0" applyNumberFormat="1" applyFont="1" applyBorder="1" applyAlignment="1">
      <alignment horizontal="center" vertical="top" wrapText="1"/>
    </xf>
    <xf numFmtId="49" fontId="1" fillId="0" borderId="58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3" fillId="2" borderId="33" xfId="0" applyFont="1" applyFill="1" applyBorder="1" applyAlignment="1" applyProtection="1">
      <alignment horizontal="center" vertical="center" wrapText="1"/>
      <protection locked="0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13" fillId="2" borderId="50" xfId="0" applyFont="1" applyFill="1" applyBorder="1" applyAlignment="1" applyProtection="1">
      <alignment horizontal="center" vertical="center" wrapText="1"/>
      <protection locked="0"/>
    </xf>
    <xf numFmtId="166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166" fontId="2" fillId="3" borderId="17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166" fontId="13" fillId="0" borderId="61" xfId="0" applyNumberFormat="1" applyFont="1" applyBorder="1" applyAlignment="1" applyProtection="1">
      <alignment horizontal="right" vertical="center" wrapText="1"/>
      <protection locked="0"/>
    </xf>
    <xf numFmtId="9" fontId="13" fillId="0" borderId="56" xfId="0" applyNumberFormat="1" applyFont="1" applyBorder="1" applyAlignment="1" applyProtection="1">
      <alignment horizontal="center" vertical="center" wrapText="1"/>
      <protection locked="0"/>
    </xf>
    <xf numFmtId="49" fontId="6" fillId="0" borderId="52" xfId="0" applyNumberFormat="1" applyFont="1" applyBorder="1" applyAlignment="1">
      <alignment vertical="center" wrapText="1"/>
    </xf>
    <xf numFmtId="49" fontId="6" fillId="0" borderId="57" xfId="0" applyNumberFormat="1" applyFont="1" applyFill="1" applyBorder="1" applyAlignment="1">
      <alignment vertical="center" wrapText="1"/>
    </xf>
    <xf numFmtId="49" fontId="6" fillId="0" borderId="57" xfId="0" applyNumberFormat="1" applyFont="1" applyBorder="1" applyAlignment="1">
      <alignment vertical="center" wrapText="1"/>
    </xf>
    <xf numFmtId="49" fontId="6" fillId="0" borderId="69" xfId="0" applyNumberFormat="1" applyFont="1" applyBorder="1" applyAlignment="1">
      <alignment vertical="center" wrapText="1"/>
    </xf>
    <xf numFmtId="49" fontId="6" fillId="0" borderId="70" xfId="0" applyNumberFormat="1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166" fontId="13" fillId="0" borderId="55" xfId="0" applyNumberFormat="1" applyFont="1" applyBorder="1" applyAlignment="1" applyProtection="1">
      <alignment horizontal="right" vertical="center" wrapText="1"/>
      <protection locked="0"/>
    </xf>
    <xf numFmtId="0" fontId="13" fillId="2" borderId="73" xfId="0" applyFont="1" applyFill="1" applyBorder="1" applyAlignment="1" applyProtection="1">
      <alignment horizontal="center" vertical="center" wrapText="1"/>
      <protection locked="0"/>
    </xf>
    <xf numFmtId="0" fontId="13" fillId="0" borderId="77" xfId="0" applyFont="1" applyBorder="1" applyAlignment="1" applyProtection="1">
      <alignment horizontal="center" vertical="center" wrapText="1"/>
      <protection locked="0"/>
    </xf>
    <xf numFmtId="166" fontId="13" fillId="0" borderId="54" xfId="0" applyNumberFormat="1" applyFont="1" applyBorder="1" applyAlignment="1" applyProtection="1">
      <alignment horizontal="right" vertical="center" wrapText="1"/>
      <protection locked="0"/>
    </xf>
    <xf numFmtId="0" fontId="13" fillId="2" borderId="78" xfId="0" applyFont="1" applyFill="1" applyBorder="1" applyAlignment="1" applyProtection="1">
      <alignment horizontal="center" vertical="center" wrapText="1"/>
      <protection locked="0"/>
    </xf>
    <xf numFmtId="0" fontId="13" fillId="0" borderId="79" xfId="0" applyFont="1" applyBorder="1" applyAlignment="1" applyProtection="1">
      <alignment horizontal="center" vertical="center" wrapText="1"/>
      <protection locked="0"/>
    </xf>
    <xf numFmtId="0" fontId="13" fillId="2" borderId="80" xfId="0" applyFont="1" applyFill="1" applyBorder="1" applyAlignment="1" applyProtection="1">
      <alignment horizontal="center" vertical="center" wrapText="1"/>
      <protection locked="0"/>
    </xf>
    <xf numFmtId="0" fontId="2" fillId="0" borderId="21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6" fontId="1" fillId="0" borderId="81" xfId="0" applyNumberFormat="1" applyFont="1" applyBorder="1" applyAlignment="1" applyProtection="1">
      <alignment vertical="center" wrapText="1"/>
      <protection locked="0"/>
    </xf>
    <xf numFmtId="166" fontId="1" fillId="0" borderId="82" xfId="0" applyNumberFormat="1" applyFont="1" applyFill="1" applyBorder="1" applyAlignment="1" applyProtection="1">
      <alignment vertical="center" wrapText="1"/>
      <protection locked="0"/>
    </xf>
    <xf numFmtId="166" fontId="1" fillId="0" borderId="83" xfId="0" applyNumberFormat="1" applyFont="1" applyFill="1" applyBorder="1" applyAlignment="1" applyProtection="1">
      <alignment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166" fontId="1" fillId="0" borderId="0" xfId="0" applyNumberFormat="1" applyFont="1" applyFill="1" applyBorder="1" applyAlignment="1" applyProtection="1">
      <alignment vertical="center" wrapText="1"/>
      <protection locked="0"/>
    </xf>
    <xf numFmtId="166" fontId="1" fillId="0" borderId="84" xfId="0" applyNumberFormat="1" applyFont="1" applyFill="1" applyBorder="1" applyAlignment="1" applyProtection="1">
      <alignment vertical="center" wrapText="1"/>
      <protection locked="0"/>
    </xf>
    <xf numFmtId="49" fontId="13" fillId="0" borderId="85" xfId="0" applyNumberFormat="1" applyFont="1" applyBorder="1" applyAlignment="1" applyProtection="1">
      <alignment horizontal="center" vertical="center" wrapText="1"/>
      <protection locked="0"/>
    </xf>
    <xf numFmtId="49" fontId="13" fillId="0" borderId="66" xfId="0" applyNumberFormat="1" applyFont="1" applyBorder="1" applyAlignment="1" applyProtection="1">
      <alignment horizontal="left" vertical="center" wrapText="1"/>
      <protection locked="0"/>
    </xf>
    <xf numFmtId="49" fontId="13" fillId="0" borderId="86" xfId="0" applyNumberFormat="1" applyFont="1" applyBorder="1" applyAlignment="1" applyProtection="1">
      <alignment horizontal="left" vertical="center" wrapText="1"/>
      <protection locked="0"/>
    </xf>
    <xf numFmtId="49" fontId="13" fillId="0" borderId="87" xfId="0" applyNumberFormat="1" applyFont="1" applyBorder="1" applyAlignment="1" applyProtection="1">
      <alignment horizontal="center" vertical="center" wrapText="1"/>
      <protection locked="0"/>
    </xf>
    <xf numFmtId="49" fontId="13" fillId="0" borderId="88" xfId="0" applyNumberFormat="1" applyFont="1" applyBorder="1" applyAlignment="1" applyProtection="1">
      <alignment horizontal="center" vertical="center" wrapText="1"/>
      <protection locked="0"/>
    </xf>
    <xf numFmtId="49" fontId="13" fillId="0" borderId="89" xfId="0" applyNumberFormat="1" applyFont="1" applyBorder="1" applyAlignment="1" applyProtection="1">
      <alignment horizontal="center" vertical="center" wrapText="1"/>
      <protection locked="0"/>
    </xf>
    <xf numFmtId="49" fontId="13" fillId="0" borderId="90" xfId="0" applyNumberFormat="1" applyFont="1" applyBorder="1" applyAlignment="1" applyProtection="1">
      <alignment horizontal="center" vertical="center" wrapText="1"/>
      <protection locked="0"/>
    </xf>
    <xf numFmtId="49" fontId="13" fillId="0" borderId="66" xfId="0" applyNumberFormat="1" applyFont="1" applyBorder="1" applyAlignment="1" applyProtection="1">
      <alignment horizontal="center" vertical="center" wrapText="1"/>
      <protection locked="0"/>
    </xf>
    <xf numFmtId="166" fontId="13" fillId="0" borderId="89" xfId="0" applyNumberFormat="1" applyFont="1" applyBorder="1" applyAlignment="1" applyProtection="1">
      <alignment horizontal="right" vertical="center" wrapText="1"/>
      <protection locked="0"/>
    </xf>
    <xf numFmtId="9" fontId="13" fillId="0" borderId="91" xfId="0" applyNumberFormat="1" applyFont="1" applyBorder="1" applyAlignment="1" applyProtection="1">
      <alignment horizontal="center" vertical="center" wrapText="1"/>
      <protection locked="0"/>
    </xf>
    <xf numFmtId="166" fontId="13" fillId="0" borderId="88" xfId="0" applyNumberFormat="1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8" fillId="0" borderId="0" xfId="2" applyFont="1" applyAlignment="1">
      <alignment vertical="center"/>
    </xf>
    <xf numFmtId="0" fontId="13" fillId="0" borderId="0" xfId="0" applyFont="1"/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 applyProtection="1">
      <alignment horizontal="right" vertical="top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wrapText="1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6" fillId="0" borderId="29" xfId="2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6" fillId="0" borderId="32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/>
    </xf>
    <xf numFmtId="14" fontId="1" fillId="0" borderId="0" xfId="0" applyNumberFormat="1" applyFont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49" fontId="16" fillId="4" borderId="62" xfId="0" applyNumberFormat="1" applyFont="1" applyFill="1" applyBorder="1" applyAlignment="1">
      <alignment horizontal="left" vertical="top" wrapText="1"/>
    </xf>
    <xf numFmtId="49" fontId="16" fillId="4" borderId="36" xfId="0" applyNumberFormat="1" applyFont="1" applyFill="1" applyBorder="1" applyAlignment="1">
      <alignment horizontal="left" vertical="top" wrapText="1"/>
    </xf>
    <xf numFmtId="49" fontId="16" fillId="4" borderId="63" xfId="0" applyNumberFormat="1" applyFont="1" applyFill="1" applyBorder="1" applyAlignment="1">
      <alignment horizontal="left" vertical="top" wrapText="1"/>
    </xf>
    <xf numFmtId="49" fontId="16" fillId="4" borderId="66" xfId="0" applyNumberFormat="1" applyFont="1" applyFill="1" applyBorder="1" applyAlignment="1">
      <alignment horizontal="left" vertical="top" wrapText="1"/>
    </xf>
    <xf numFmtId="49" fontId="9" fillId="2" borderId="2" xfId="0" applyNumberFormat="1" applyFont="1" applyFill="1" applyBorder="1" applyAlignment="1">
      <alignment horizontal="left" vertical="center"/>
    </xf>
    <xf numFmtId="49" fontId="9" fillId="2" borderId="18" xfId="0" applyNumberFormat="1" applyFont="1" applyFill="1" applyBorder="1" applyAlignment="1">
      <alignment horizontal="left" vertical="center"/>
    </xf>
    <xf numFmtId="49" fontId="9" fillId="2" borderId="31" xfId="0" applyNumberFormat="1" applyFont="1" applyFill="1" applyBorder="1" applyAlignment="1">
      <alignment horizontal="left" vertical="center"/>
    </xf>
    <xf numFmtId="0" fontId="16" fillId="4" borderId="64" xfId="0" applyFont="1" applyFill="1" applyBorder="1" applyAlignment="1">
      <alignment horizontal="center" vertical="top" wrapText="1"/>
    </xf>
    <xf numFmtId="0" fontId="16" fillId="4" borderId="65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left" vertical="center" wrapText="1"/>
    </xf>
    <xf numFmtId="0" fontId="1" fillId="0" borderId="68" xfId="0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3" fontId="9" fillId="2" borderId="6" xfId="0" applyNumberFormat="1" applyFont="1" applyFill="1" applyBorder="1" applyAlignment="1" applyProtection="1">
      <alignment horizontal="center" vertical="top" wrapText="1"/>
      <protection locked="0"/>
    </xf>
    <xf numFmtId="3" fontId="9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6" fillId="0" borderId="71" xfId="0" applyFont="1" applyBorder="1" applyAlignment="1" applyProtection="1">
      <alignment horizontal="center" vertical="top" wrapText="1"/>
      <protection locked="0"/>
    </xf>
    <xf numFmtId="0" fontId="16" fillId="0" borderId="72" xfId="0" applyFont="1" applyBorder="1" applyAlignment="1" applyProtection="1">
      <alignment horizontal="center" vertical="top" wrapText="1"/>
      <protection locked="0"/>
    </xf>
    <xf numFmtId="1" fontId="13" fillId="0" borderId="74" xfId="0" applyNumberFormat="1" applyFont="1" applyBorder="1" applyAlignment="1" applyProtection="1">
      <alignment horizontal="center" vertical="center" wrapText="1"/>
      <protection locked="0"/>
    </xf>
    <xf numFmtId="1" fontId="13" fillId="0" borderId="75" xfId="0" applyNumberFormat="1" applyFont="1" applyBorder="1" applyAlignment="1" applyProtection="1">
      <alignment horizontal="center" vertical="center" wrapText="1"/>
      <protection locked="0"/>
    </xf>
    <xf numFmtId="1" fontId="13" fillId="0" borderId="76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center" wrapText="1"/>
    </xf>
    <xf numFmtId="0" fontId="16" fillId="0" borderId="36" xfId="0" applyFont="1" applyBorder="1" applyAlignment="1" applyProtection="1">
      <alignment horizontal="center" vertical="top" wrapText="1"/>
      <protection locked="0"/>
    </xf>
    <xf numFmtId="0" fontId="16" fillId="0" borderId="0" xfId="0" applyFont="1" applyBorder="1" applyAlignment="1" applyProtection="1">
      <alignment horizontal="center" vertical="top" wrapText="1"/>
      <protection locked="0"/>
    </xf>
    <xf numFmtId="3" fontId="16" fillId="0" borderId="42" xfId="0" applyNumberFormat="1" applyFont="1" applyBorder="1" applyAlignment="1" applyProtection="1">
      <alignment horizontal="center" vertical="top" wrapText="1"/>
      <protection locked="0"/>
    </xf>
    <xf numFmtId="3" fontId="16" fillId="0" borderId="43" xfId="0" applyNumberFormat="1" applyFont="1" applyBorder="1" applyAlignment="1" applyProtection="1">
      <alignment horizontal="center" vertical="top" wrapText="1"/>
      <protection locked="0"/>
    </xf>
    <xf numFmtId="49" fontId="9" fillId="0" borderId="0" xfId="2" applyNumberFormat="1" applyFont="1" applyAlignment="1" applyProtection="1">
      <alignment horizontal="left" vertical="center" wrapText="1"/>
      <protection locked="0"/>
    </xf>
    <xf numFmtId="0" fontId="16" fillId="0" borderId="35" xfId="0" applyFont="1" applyBorder="1" applyAlignment="1" applyProtection="1">
      <alignment horizontal="center" vertical="top" wrapText="1"/>
      <protection locked="0"/>
    </xf>
    <xf numFmtId="0" fontId="16" fillId="0" borderId="44" xfId="0" applyFont="1" applyBorder="1" applyAlignment="1" applyProtection="1">
      <alignment horizontal="center" vertical="top" wrapText="1"/>
      <protection locked="0"/>
    </xf>
    <xf numFmtId="0" fontId="16" fillId="0" borderId="36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37" xfId="0" applyFont="1" applyBorder="1" applyAlignment="1" applyProtection="1">
      <alignment horizontal="left" vertical="top" wrapText="1"/>
      <protection locked="0"/>
    </xf>
    <xf numFmtId="0" fontId="16" fillId="0" borderId="11" xfId="0" applyFont="1" applyBorder="1" applyAlignment="1" applyProtection="1">
      <alignment horizontal="left" vertical="top" wrapText="1"/>
      <protection locked="0"/>
    </xf>
    <xf numFmtId="0" fontId="16" fillId="0" borderId="38" xfId="0" applyFont="1" applyBorder="1" applyAlignment="1" applyProtection="1">
      <alignment horizontal="center" vertical="top" wrapText="1"/>
      <protection locked="0"/>
    </xf>
    <xf numFmtId="0" fontId="16" fillId="0" borderId="45" xfId="0" applyFont="1" applyBorder="1" applyAlignment="1" applyProtection="1">
      <alignment horizontal="center" vertical="top" wrapText="1"/>
      <protection locked="0"/>
    </xf>
    <xf numFmtId="0" fontId="16" fillId="0" borderId="39" xfId="0" applyFont="1" applyBorder="1" applyAlignment="1" applyProtection="1">
      <alignment horizontal="center" vertical="top" wrapText="1"/>
      <protection locked="0"/>
    </xf>
    <xf numFmtId="0" fontId="16" fillId="0" borderId="46" xfId="0" applyFont="1" applyBorder="1" applyAlignment="1" applyProtection="1">
      <alignment horizontal="center" vertical="top" wrapText="1"/>
      <protection locked="0"/>
    </xf>
    <xf numFmtId="0" fontId="16" fillId="0" borderId="40" xfId="0" applyFont="1" applyBorder="1" applyAlignment="1" applyProtection="1">
      <alignment horizontal="center" vertical="top" wrapText="1"/>
      <protection locked="0"/>
    </xf>
    <xf numFmtId="0" fontId="16" fillId="0" borderId="47" xfId="0" applyFont="1" applyBorder="1" applyAlignment="1" applyProtection="1">
      <alignment horizontal="center" vertical="top" wrapText="1"/>
      <protection locked="0"/>
    </xf>
    <xf numFmtId="14" fontId="13" fillId="0" borderId="0" xfId="0" applyNumberFormat="1" applyFont="1" applyBorder="1" applyAlignment="1" applyProtection="1">
      <alignment horizontal="left" wrapText="1"/>
      <protection locked="0"/>
    </xf>
    <xf numFmtId="0" fontId="16" fillId="0" borderId="21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5" fillId="0" borderId="41" xfId="0" applyFont="1" applyBorder="1" applyAlignment="1" applyProtection="1">
      <alignment horizontal="center" vertical="top" wrapText="1"/>
      <protection locked="0"/>
    </xf>
    <xf numFmtId="0" fontId="15" fillId="0" borderId="48" xfId="0" applyFont="1" applyBorder="1" applyAlignment="1" applyProtection="1">
      <alignment horizontal="center" vertical="top" wrapText="1"/>
      <protection locked="0"/>
    </xf>
    <xf numFmtId="0" fontId="13" fillId="0" borderId="0" xfId="0" applyFont="1" applyAlignment="1">
      <alignment horizontal="left" vertical="top" wrapText="1"/>
    </xf>
    <xf numFmtId="0" fontId="13" fillId="0" borderId="0" xfId="0" applyNumberFormat="1" applyFont="1" applyBorder="1" applyAlignment="1">
      <alignment horizontal="left" vertical="top" wrapText="1"/>
    </xf>
    <xf numFmtId="0" fontId="18" fillId="0" borderId="0" xfId="2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horizontal="left" wrapText="1"/>
      <protection locked="0"/>
    </xf>
  </cellXfs>
  <cellStyles count="4">
    <cellStyle name="Hypertextové prepojenie" xfId="1" builtinId="8"/>
    <cellStyle name="Normálna 2" xfId="3"/>
    <cellStyle name="Normálne" xfId="0" builtinId="0"/>
    <cellStyle name="normálne 2 2" xfId="2"/>
  </cellStyles>
  <dxfs count="3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zoomScaleNormal="100" workbookViewId="0">
      <selection activeCell="F31" sqref="F31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72" t="s">
        <v>11</v>
      </c>
      <c r="B1" s="172"/>
    </row>
    <row r="2" spans="1:10" x14ac:dyDescent="0.25">
      <c r="A2" s="173" t="s">
        <v>112</v>
      </c>
      <c r="B2" s="173"/>
      <c r="C2" s="173"/>
      <c r="D2" s="173"/>
    </row>
    <row r="3" spans="1:10" ht="24.95" customHeight="1" x14ac:dyDescent="0.25">
      <c r="A3" s="166"/>
      <c r="B3" s="166"/>
      <c r="C3" s="166"/>
    </row>
    <row r="4" spans="1:10" ht="36" customHeight="1" x14ac:dyDescent="0.3">
      <c r="A4" s="167" t="s">
        <v>34</v>
      </c>
      <c r="B4" s="168"/>
      <c r="C4" s="168"/>
      <c r="D4" s="168"/>
      <c r="E4" s="2"/>
      <c r="F4" s="2"/>
      <c r="G4" s="2"/>
      <c r="H4" s="2"/>
      <c r="I4" s="2"/>
      <c r="J4" s="2"/>
    </row>
    <row r="6" spans="1:10" x14ac:dyDescent="0.25">
      <c r="A6" s="159" t="s">
        <v>0</v>
      </c>
      <c r="B6" s="159"/>
      <c r="C6" s="169"/>
      <c r="D6" s="169"/>
      <c r="F6" s="16"/>
    </row>
    <row r="7" spans="1:10" x14ac:dyDescent="0.25">
      <c r="A7" s="159" t="s">
        <v>1</v>
      </c>
      <c r="B7" s="159"/>
      <c r="C7" s="164"/>
      <c r="D7" s="164"/>
    </row>
    <row r="8" spans="1:10" x14ac:dyDescent="0.25">
      <c r="A8" s="159" t="s">
        <v>2</v>
      </c>
      <c r="B8" s="159"/>
      <c r="C8" s="164"/>
      <c r="D8" s="164"/>
    </row>
    <row r="9" spans="1:10" x14ac:dyDescent="0.25">
      <c r="A9" s="159" t="s">
        <v>3</v>
      </c>
      <c r="B9" s="159"/>
      <c r="C9" s="164"/>
      <c r="D9" s="164"/>
    </row>
    <row r="10" spans="1:10" x14ac:dyDescent="0.25">
      <c r="A10" s="3"/>
      <c r="B10" s="3"/>
      <c r="C10" s="3"/>
    </row>
    <row r="11" spans="1:10" x14ac:dyDescent="0.25">
      <c r="A11" s="171" t="s">
        <v>47</v>
      </c>
      <c r="B11" s="171"/>
      <c r="C11" s="171"/>
      <c r="D11" s="5"/>
      <c r="E11" s="5"/>
      <c r="F11" s="5"/>
      <c r="G11" s="5"/>
      <c r="H11" s="5"/>
      <c r="I11" s="5"/>
      <c r="J11" s="5"/>
    </row>
    <row r="12" spans="1:10" x14ac:dyDescent="0.25">
      <c r="A12" s="159" t="s">
        <v>4</v>
      </c>
      <c r="B12" s="159"/>
      <c r="C12" s="162"/>
      <c r="D12" s="162"/>
    </row>
    <row r="13" spans="1:10" x14ac:dyDescent="0.25">
      <c r="A13" s="159" t="s">
        <v>18</v>
      </c>
      <c r="B13" s="159"/>
      <c r="C13" s="161"/>
      <c r="D13" s="161"/>
    </row>
    <row r="14" spans="1:10" x14ac:dyDescent="0.25">
      <c r="A14" s="159" t="s">
        <v>5</v>
      </c>
      <c r="B14" s="159"/>
      <c r="C14" s="161"/>
      <c r="D14" s="161"/>
    </row>
    <row r="15" spans="1:10" x14ac:dyDescent="0.25">
      <c r="A15" s="159" t="s">
        <v>6</v>
      </c>
      <c r="B15" s="159"/>
      <c r="C15" s="160"/>
      <c r="D15" s="161"/>
    </row>
    <row r="17" spans="1:10" ht="14.25" customHeight="1" x14ac:dyDescent="0.25">
      <c r="A17" s="171" t="s">
        <v>48</v>
      </c>
      <c r="B17" s="171"/>
      <c r="C17" s="171"/>
      <c r="D17" s="5"/>
      <c r="E17" s="5"/>
      <c r="F17" s="5"/>
      <c r="G17" s="5"/>
      <c r="H17" s="5"/>
      <c r="I17" s="5"/>
      <c r="J17" s="5"/>
    </row>
    <row r="18" spans="1:10" x14ac:dyDescent="0.25">
      <c r="A18" s="159" t="s">
        <v>4</v>
      </c>
      <c r="B18" s="159"/>
      <c r="C18" s="162"/>
      <c r="D18" s="162"/>
    </row>
    <row r="19" spans="1:10" x14ac:dyDescent="0.25">
      <c r="A19" s="159" t="s">
        <v>18</v>
      </c>
      <c r="B19" s="159"/>
      <c r="C19" s="161"/>
      <c r="D19" s="161"/>
    </row>
    <row r="20" spans="1:10" x14ac:dyDescent="0.25">
      <c r="A20" s="159" t="s">
        <v>5</v>
      </c>
      <c r="B20" s="159"/>
      <c r="C20" s="161"/>
      <c r="D20" s="161"/>
    </row>
    <row r="21" spans="1:10" x14ac:dyDescent="0.25">
      <c r="A21" s="159" t="s">
        <v>6</v>
      </c>
      <c r="B21" s="159"/>
      <c r="C21" s="160"/>
      <c r="D21" s="161"/>
    </row>
    <row r="22" spans="1:10" x14ac:dyDescent="0.25">
      <c r="A22" s="3"/>
      <c r="B22" s="3"/>
      <c r="C22" s="3"/>
    </row>
    <row r="23" spans="1:10" ht="24.95" customHeight="1" x14ac:dyDescent="0.25">
      <c r="A23" s="166"/>
      <c r="B23" s="166"/>
      <c r="C23" s="166"/>
    </row>
    <row r="24" spans="1:10" x14ac:dyDescent="0.25">
      <c r="A24" s="1" t="s">
        <v>7</v>
      </c>
      <c r="B24" s="164"/>
      <c r="C24" s="164"/>
    </row>
    <row r="25" spans="1:10" x14ac:dyDescent="0.25">
      <c r="A25" s="4" t="s">
        <v>9</v>
      </c>
      <c r="B25" s="165"/>
      <c r="C25" s="165"/>
    </row>
    <row r="28" spans="1:10" x14ac:dyDescent="0.25">
      <c r="C28" s="98" t="s">
        <v>63</v>
      </c>
      <c r="D28" s="3"/>
    </row>
    <row r="29" spans="1:10" x14ac:dyDescent="0.25">
      <c r="C29" s="98" t="s">
        <v>64</v>
      </c>
      <c r="D29" s="102"/>
    </row>
    <row r="30" spans="1:10" ht="28.5" customHeight="1" x14ac:dyDescent="0.25">
      <c r="D30" s="101"/>
    </row>
    <row r="32" spans="1:10" s="9" customFormat="1" ht="11.25" x14ac:dyDescent="0.2">
      <c r="A32" s="170" t="s">
        <v>10</v>
      </c>
      <c r="B32" s="170"/>
    </row>
    <row r="33" spans="1:5" s="10" customFormat="1" ht="15" customHeight="1" x14ac:dyDescent="0.2">
      <c r="A33" s="13"/>
      <c r="B33" s="163" t="s">
        <v>12</v>
      </c>
      <c r="C33" s="163"/>
      <c r="D33" s="11"/>
      <c r="E33" s="12"/>
    </row>
  </sheetData>
  <mergeCells count="35"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21:B21"/>
    <mergeCell ref="C21:D21"/>
    <mergeCell ref="A18:B18"/>
    <mergeCell ref="C18:D18"/>
    <mergeCell ref="A19:B19"/>
    <mergeCell ref="C19:D19"/>
    <mergeCell ref="A20:B20"/>
    <mergeCell ref="C20:D20"/>
  </mergeCells>
  <conditionalFormatting sqref="C6:D6 D29">
    <cfRule type="containsBlanks" dxfId="38" priority="18">
      <formula>LEN(TRIM(C6))=0</formula>
    </cfRule>
  </conditionalFormatting>
  <conditionalFormatting sqref="C7:D9">
    <cfRule type="containsBlanks" dxfId="37" priority="15">
      <formula>LEN(TRIM(C7))=0</formula>
    </cfRule>
  </conditionalFormatting>
  <conditionalFormatting sqref="C12:D12 C14:D15">
    <cfRule type="containsBlanks" dxfId="36" priority="14">
      <formula>LEN(TRIM(C12))=0</formula>
    </cfRule>
  </conditionalFormatting>
  <conditionalFormatting sqref="A33:B33">
    <cfRule type="containsBlanks" dxfId="35" priority="13">
      <formula>LEN(TRIM(A33))=0</formula>
    </cfRule>
  </conditionalFormatting>
  <conditionalFormatting sqref="B24:C25">
    <cfRule type="containsBlanks" dxfId="34" priority="6">
      <formula>LEN(TRIM(B24))=0</formula>
    </cfRule>
  </conditionalFormatting>
  <conditionalFormatting sqref="C13:D13">
    <cfRule type="containsBlanks" dxfId="33" priority="5">
      <formula>LEN(TRIM(C13))=0</formula>
    </cfRule>
  </conditionalFormatting>
  <conditionalFormatting sqref="C18:D18 C20:D21">
    <cfRule type="containsBlanks" dxfId="32" priority="4">
      <formula>LEN(TRIM(C18))=0</formula>
    </cfRule>
  </conditionalFormatting>
  <conditionalFormatting sqref="C19:D19">
    <cfRule type="containsBlanks" dxfId="31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51"/>
  <sheetViews>
    <sheetView showGridLines="0" tabSelected="1" zoomScale="90" zoomScaleNormal="90" workbookViewId="0">
      <selection activeCell="P31" sqref="P31"/>
    </sheetView>
  </sheetViews>
  <sheetFormatPr defaultRowHeight="15" x14ac:dyDescent="0.25"/>
  <cols>
    <col min="1" max="1" width="6" style="3" bestFit="1" customWidth="1"/>
    <col min="2" max="3" width="3.42578125" style="3" customWidth="1"/>
    <col min="4" max="4" width="59.85546875" style="3" customWidth="1"/>
    <col min="5" max="5" width="26.5703125" style="3" customWidth="1"/>
    <col min="6" max="6" width="12.7109375" style="3" customWidth="1"/>
    <col min="7" max="7" width="17.28515625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59" t="s">
        <v>11</v>
      </c>
      <c r="B1" s="159"/>
      <c r="C1" s="159"/>
      <c r="D1" s="159"/>
      <c r="E1" s="45"/>
    </row>
    <row r="2" spans="1:13" ht="15" customHeight="1" x14ac:dyDescent="0.25">
      <c r="A2" s="179" t="str">
        <f>'Príloha č. 1'!A2:C2</f>
        <v>Cievne protézy z biosyntetického materiálu</v>
      </c>
      <c r="B2" s="179"/>
      <c r="C2" s="179"/>
      <c r="D2" s="179"/>
      <c r="E2" s="179"/>
      <c r="F2" s="179"/>
      <c r="G2" s="179"/>
    </row>
    <row r="3" spans="1:13" ht="9.9499999999999993" customHeight="1" x14ac:dyDescent="0.25">
      <c r="A3" s="177"/>
      <c r="B3" s="177"/>
      <c r="C3" s="177"/>
      <c r="D3" s="177"/>
      <c r="E3" s="177"/>
      <c r="F3" s="177"/>
    </row>
    <row r="4" spans="1:13" ht="18.75" customHeight="1" x14ac:dyDescent="0.3">
      <c r="A4" s="167" t="s">
        <v>19</v>
      </c>
      <c r="B4" s="167"/>
      <c r="C4" s="167"/>
      <c r="D4" s="167"/>
      <c r="E4" s="167"/>
      <c r="F4" s="167"/>
      <c r="G4" s="167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122.25" customHeight="1" x14ac:dyDescent="0.25">
      <c r="A6" s="188" t="s">
        <v>65</v>
      </c>
      <c r="B6" s="189"/>
      <c r="C6" s="189"/>
      <c r="D6" s="189"/>
      <c r="E6" s="189"/>
      <c r="F6" s="195" t="s">
        <v>68</v>
      </c>
      <c r="G6" s="196"/>
    </row>
    <row r="7" spans="1:13" s="7" customFormat="1" ht="53.25" customHeight="1" thickBot="1" x14ac:dyDescent="0.3">
      <c r="A7" s="190"/>
      <c r="B7" s="191"/>
      <c r="C7" s="191"/>
      <c r="D7" s="191"/>
      <c r="E7" s="191"/>
      <c r="F7" s="99" t="s">
        <v>66</v>
      </c>
      <c r="G7" s="100" t="s">
        <v>67</v>
      </c>
    </row>
    <row r="8" spans="1:13" s="6" customFormat="1" ht="27.75" customHeight="1" x14ac:dyDescent="0.25">
      <c r="A8" s="192" t="s">
        <v>113</v>
      </c>
      <c r="B8" s="193"/>
      <c r="C8" s="193"/>
      <c r="D8" s="193"/>
      <c r="E8" s="193"/>
      <c r="F8" s="193"/>
      <c r="G8" s="194"/>
    </row>
    <row r="9" spans="1:13" s="6" customFormat="1" ht="27.75" customHeight="1" x14ac:dyDescent="0.25">
      <c r="A9" s="113" t="s">
        <v>69</v>
      </c>
      <c r="B9" s="182" t="s">
        <v>99</v>
      </c>
      <c r="C9" s="182"/>
      <c r="D9" s="182"/>
      <c r="E9" s="182"/>
      <c r="F9" s="103"/>
      <c r="G9" s="104"/>
    </row>
    <row r="10" spans="1:13" s="6" customFormat="1" ht="33" customHeight="1" x14ac:dyDescent="0.25">
      <c r="A10" s="114" t="s">
        <v>79</v>
      </c>
      <c r="B10" s="180" t="s">
        <v>80</v>
      </c>
      <c r="C10" s="180"/>
      <c r="D10" s="180"/>
      <c r="E10" s="180"/>
      <c r="F10" s="103"/>
      <c r="G10" s="104"/>
    </row>
    <row r="11" spans="1:13" s="6" customFormat="1" ht="27.75" customHeight="1" x14ac:dyDescent="0.25">
      <c r="A11" s="114" t="s">
        <v>81</v>
      </c>
      <c r="B11" s="180" t="s">
        <v>82</v>
      </c>
      <c r="C11" s="180"/>
      <c r="D11" s="180"/>
      <c r="E11" s="180"/>
      <c r="F11" s="103"/>
      <c r="G11" s="104"/>
    </row>
    <row r="12" spans="1:13" s="6" customFormat="1" ht="27.75" customHeight="1" x14ac:dyDescent="0.25">
      <c r="A12" s="114" t="s">
        <v>83</v>
      </c>
      <c r="B12" s="180" t="s">
        <v>84</v>
      </c>
      <c r="C12" s="180"/>
      <c r="D12" s="180"/>
      <c r="E12" s="180"/>
      <c r="F12" s="103"/>
      <c r="G12" s="104"/>
    </row>
    <row r="13" spans="1:13" s="6" customFormat="1" ht="27.75" customHeight="1" x14ac:dyDescent="0.25">
      <c r="A13" s="114" t="s">
        <v>85</v>
      </c>
      <c r="B13" s="180" t="s">
        <v>86</v>
      </c>
      <c r="C13" s="180"/>
      <c r="D13" s="180"/>
      <c r="E13" s="180"/>
      <c r="F13" s="103"/>
      <c r="G13" s="104"/>
    </row>
    <row r="14" spans="1:13" s="6" customFormat="1" ht="27.75" customHeight="1" x14ac:dyDescent="0.25">
      <c r="A14" s="114" t="s">
        <v>70</v>
      </c>
      <c r="B14" s="181" t="s">
        <v>87</v>
      </c>
      <c r="C14" s="181"/>
      <c r="D14" s="181"/>
      <c r="E14" s="181"/>
      <c r="F14" s="103"/>
      <c r="G14" s="104"/>
    </row>
    <row r="15" spans="1:13" s="6" customFormat="1" ht="27.75" customHeight="1" x14ac:dyDescent="0.25">
      <c r="A15" s="114" t="s">
        <v>88</v>
      </c>
      <c r="B15" s="180" t="s">
        <v>89</v>
      </c>
      <c r="C15" s="180"/>
      <c r="D15" s="180"/>
      <c r="E15" s="180"/>
      <c r="F15" s="103"/>
      <c r="G15" s="104"/>
    </row>
    <row r="16" spans="1:13" s="6" customFormat="1" ht="27.75" customHeight="1" x14ac:dyDescent="0.25">
      <c r="A16" s="114" t="s">
        <v>90</v>
      </c>
      <c r="B16" s="180" t="s">
        <v>91</v>
      </c>
      <c r="C16" s="180"/>
      <c r="D16" s="180"/>
      <c r="E16" s="180"/>
      <c r="F16" s="103"/>
      <c r="G16" s="104"/>
    </row>
    <row r="17" spans="1:7" s="6" customFormat="1" ht="27.75" customHeight="1" x14ac:dyDescent="0.25">
      <c r="A17" s="114" t="s">
        <v>71</v>
      </c>
      <c r="B17" s="181" t="s">
        <v>92</v>
      </c>
      <c r="C17" s="181"/>
      <c r="D17" s="181"/>
      <c r="E17" s="181"/>
      <c r="F17" s="103"/>
      <c r="G17" s="104"/>
    </row>
    <row r="18" spans="1:7" s="6" customFormat="1" ht="27.75" customHeight="1" x14ac:dyDescent="0.25">
      <c r="A18" s="115" t="s">
        <v>93</v>
      </c>
      <c r="B18" s="180" t="s">
        <v>94</v>
      </c>
      <c r="C18" s="180"/>
      <c r="D18" s="180"/>
      <c r="E18" s="180"/>
      <c r="F18" s="103"/>
      <c r="G18" s="104"/>
    </row>
    <row r="19" spans="1:7" s="6" customFormat="1" ht="27.75" customHeight="1" x14ac:dyDescent="0.25">
      <c r="A19" s="115" t="s">
        <v>95</v>
      </c>
      <c r="B19" s="180" t="s">
        <v>125</v>
      </c>
      <c r="C19" s="180"/>
      <c r="D19" s="180"/>
      <c r="E19" s="180"/>
      <c r="F19" s="103"/>
      <c r="G19" s="104"/>
    </row>
    <row r="20" spans="1:7" s="6" customFormat="1" ht="27.75" customHeight="1" x14ac:dyDescent="0.25">
      <c r="A20" s="115" t="s">
        <v>72</v>
      </c>
      <c r="B20" s="197" t="s">
        <v>96</v>
      </c>
      <c r="C20" s="197"/>
      <c r="D20" s="197"/>
      <c r="E20" s="197"/>
      <c r="F20" s="103"/>
      <c r="G20" s="104"/>
    </row>
    <row r="21" spans="1:7" s="6" customFormat="1" ht="27.75" customHeight="1" x14ac:dyDescent="0.25">
      <c r="A21" s="116" t="s">
        <v>97</v>
      </c>
      <c r="B21" s="198" t="s">
        <v>98</v>
      </c>
      <c r="C21" s="198"/>
      <c r="D21" s="198"/>
      <c r="E21" s="198"/>
      <c r="F21" s="103"/>
      <c r="G21" s="104"/>
    </row>
    <row r="22" spans="1:7" s="6" customFormat="1" ht="27.75" customHeight="1" x14ac:dyDescent="0.25">
      <c r="A22" s="192" t="s">
        <v>114</v>
      </c>
      <c r="B22" s="193"/>
      <c r="C22" s="193"/>
      <c r="D22" s="193"/>
      <c r="E22" s="193"/>
      <c r="F22" s="193"/>
      <c r="G22" s="194"/>
    </row>
    <row r="23" spans="1:7" s="6" customFormat="1" ht="27.75" customHeight="1" x14ac:dyDescent="0.25">
      <c r="A23" s="117" t="s">
        <v>73</v>
      </c>
      <c r="B23" s="182" t="s">
        <v>99</v>
      </c>
      <c r="C23" s="182"/>
      <c r="D23" s="182"/>
      <c r="E23" s="182"/>
      <c r="F23" s="103"/>
      <c r="G23" s="104"/>
    </row>
    <row r="24" spans="1:7" s="6" customFormat="1" ht="33" customHeight="1" x14ac:dyDescent="0.25">
      <c r="A24" s="114" t="s">
        <v>100</v>
      </c>
      <c r="B24" s="180" t="s">
        <v>101</v>
      </c>
      <c r="C24" s="180"/>
      <c r="D24" s="180"/>
      <c r="E24" s="180"/>
      <c r="F24" s="103"/>
      <c r="G24" s="104"/>
    </row>
    <row r="25" spans="1:7" s="6" customFormat="1" ht="27.75" customHeight="1" x14ac:dyDescent="0.25">
      <c r="A25" s="114" t="s">
        <v>102</v>
      </c>
      <c r="B25" s="180" t="s">
        <v>103</v>
      </c>
      <c r="C25" s="180"/>
      <c r="D25" s="180"/>
      <c r="E25" s="180"/>
      <c r="F25" s="103"/>
      <c r="G25" s="104"/>
    </row>
    <row r="26" spans="1:7" s="6" customFormat="1" ht="27.75" customHeight="1" x14ac:dyDescent="0.25">
      <c r="A26" s="114" t="s">
        <v>74</v>
      </c>
      <c r="B26" s="181" t="s">
        <v>87</v>
      </c>
      <c r="C26" s="181"/>
      <c r="D26" s="181"/>
      <c r="E26" s="181"/>
      <c r="F26" s="103"/>
      <c r="G26" s="104"/>
    </row>
    <row r="27" spans="1:7" s="6" customFormat="1" ht="27.75" customHeight="1" x14ac:dyDescent="0.25">
      <c r="A27" s="114" t="s">
        <v>104</v>
      </c>
      <c r="B27" s="180" t="s">
        <v>89</v>
      </c>
      <c r="C27" s="180"/>
      <c r="D27" s="180"/>
      <c r="E27" s="180"/>
      <c r="F27" s="103"/>
      <c r="G27" s="104"/>
    </row>
    <row r="28" spans="1:7" s="6" customFormat="1" ht="33" customHeight="1" x14ac:dyDescent="0.25">
      <c r="A28" s="114" t="s">
        <v>105</v>
      </c>
      <c r="B28" s="180" t="s">
        <v>106</v>
      </c>
      <c r="C28" s="180"/>
      <c r="D28" s="180"/>
      <c r="E28" s="180"/>
      <c r="F28" s="103"/>
      <c r="G28" s="104"/>
    </row>
    <row r="29" spans="1:7" s="6" customFormat="1" ht="27.75" customHeight="1" x14ac:dyDescent="0.25">
      <c r="A29" s="114" t="s">
        <v>75</v>
      </c>
      <c r="B29" s="181" t="s">
        <v>92</v>
      </c>
      <c r="C29" s="181"/>
      <c r="D29" s="181"/>
      <c r="E29" s="181"/>
      <c r="F29" s="103"/>
      <c r="G29" s="104"/>
    </row>
    <row r="30" spans="1:7" s="6" customFormat="1" ht="27.75" customHeight="1" x14ac:dyDescent="0.25">
      <c r="A30" s="115" t="s">
        <v>76</v>
      </c>
      <c r="B30" s="180" t="s">
        <v>107</v>
      </c>
      <c r="C30" s="180"/>
      <c r="D30" s="180"/>
      <c r="E30" s="180"/>
      <c r="F30" s="103"/>
      <c r="G30" s="104"/>
    </row>
    <row r="31" spans="1:7" s="6" customFormat="1" ht="27.75" customHeight="1" x14ac:dyDescent="0.25">
      <c r="A31" s="115" t="s">
        <v>77</v>
      </c>
      <c r="B31" s="180" t="s">
        <v>108</v>
      </c>
      <c r="C31" s="180"/>
      <c r="D31" s="180"/>
      <c r="E31" s="180"/>
      <c r="F31" s="103"/>
      <c r="G31" s="104"/>
    </row>
    <row r="32" spans="1:7" s="6" customFormat="1" ht="27.75" customHeight="1" x14ac:dyDescent="0.25">
      <c r="A32" s="115" t="s">
        <v>78</v>
      </c>
      <c r="B32" s="197" t="s">
        <v>96</v>
      </c>
      <c r="C32" s="197"/>
      <c r="D32" s="197"/>
      <c r="E32" s="197"/>
      <c r="F32" s="103"/>
      <c r="G32" s="104"/>
    </row>
    <row r="33" spans="1:8" s="6" customFormat="1" ht="27.75" customHeight="1" x14ac:dyDescent="0.25">
      <c r="A33" s="116" t="s">
        <v>109</v>
      </c>
      <c r="B33" s="198" t="s">
        <v>110</v>
      </c>
      <c r="C33" s="198"/>
      <c r="D33" s="198"/>
      <c r="E33" s="198"/>
      <c r="F33" s="103"/>
      <c r="G33" s="104"/>
    </row>
    <row r="34" spans="1:8" s="17" customFormat="1" ht="28.35" customHeight="1" x14ac:dyDescent="0.25">
      <c r="A34" s="178" t="s">
        <v>33</v>
      </c>
      <c r="B34" s="178"/>
      <c r="C34" s="178"/>
      <c r="D34" s="178"/>
      <c r="E34" s="178"/>
      <c r="F34" s="178"/>
      <c r="G34" s="178"/>
    </row>
    <row r="35" spans="1:8" ht="30" customHeight="1" x14ac:dyDescent="0.25">
      <c r="A35" s="176" t="s">
        <v>0</v>
      </c>
      <c r="B35" s="176"/>
      <c r="C35" s="176"/>
      <c r="D35" s="176"/>
      <c r="E35" s="174" t="str">
        <f>IF('Príloha č. 1'!$C$6="","",'Príloha č. 1'!$C$6)</f>
        <v/>
      </c>
      <c r="F35" s="174"/>
    </row>
    <row r="36" spans="1:8" ht="15" customHeight="1" x14ac:dyDescent="0.25">
      <c r="A36" s="176" t="s">
        <v>1</v>
      </c>
      <c r="B36" s="176"/>
      <c r="C36" s="176"/>
      <c r="D36" s="176"/>
      <c r="E36" s="174" t="str">
        <f>IF('Príloha č. 1'!$C$7="","",'Príloha č. 1'!$C$7)</f>
        <v/>
      </c>
      <c r="F36" s="174"/>
    </row>
    <row r="37" spans="1:8" x14ac:dyDescent="0.25">
      <c r="A37" s="176" t="s">
        <v>2</v>
      </c>
      <c r="B37" s="176"/>
      <c r="C37" s="176"/>
      <c r="D37" s="176"/>
      <c r="E37" s="174" t="str">
        <f>IF('Príloha č. 1'!$C$8="","",'Príloha č. 1'!$C$8)</f>
        <v/>
      </c>
      <c r="F37" s="174"/>
    </row>
    <row r="38" spans="1:8" x14ac:dyDescent="0.25">
      <c r="A38" s="176" t="s">
        <v>3</v>
      </c>
      <c r="B38" s="176"/>
      <c r="C38" s="176"/>
      <c r="D38" s="176"/>
      <c r="E38" s="174" t="str">
        <f>IF('Príloha č. 1'!$C$9="","",'Príloha č. 1'!$C$9)</f>
        <v/>
      </c>
      <c r="F38" s="174"/>
    </row>
    <row r="39" spans="1:8" s="14" customFormat="1" ht="30" customHeight="1" x14ac:dyDescent="0.25">
      <c r="A39" s="184" t="s">
        <v>17</v>
      </c>
      <c r="B39" s="184"/>
      <c r="C39" s="184"/>
      <c r="D39" s="184"/>
      <c r="E39" s="184"/>
      <c r="F39" s="184"/>
      <c r="G39" s="184"/>
    </row>
    <row r="40" spans="1:8" s="7" customFormat="1" ht="15.75" customHeight="1" x14ac:dyDescent="0.25">
      <c r="A40" s="176" t="s">
        <v>4</v>
      </c>
      <c r="B40" s="176"/>
      <c r="C40" s="176"/>
      <c r="D40" s="176"/>
      <c r="E40" s="187" t="str">
        <f>IF('Príloha č. 1'!$C$12="","",'Príloha č. 1'!$C$12)</f>
        <v/>
      </c>
      <c r="F40" s="187"/>
      <c r="H40" s="4"/>
    </row>
    <row r="41" spans="1:8" s="7" customFormat="1" x14ac:dyDescent="0.25">
      <c r="A41" s="185" t="s">
        <v>18</v>
      </c>
      <c r="B41" s="185"/>
      <c r="C41" s="185"/>
      <c r="D41" s="185"/>
      <c r="E41" s="174" t="str">
        <f>IF('Príloha č. 1'!$C$13="","",'Príloha č. 1'!$C$13)</f>
        <v/>
      </c>
      <c r="F41" s="174"/>
      <c r="H41" s="14"/>
    </row>
    <row r="42" spans="1:8" s="7" customFormat="1" x14ac:dyDescent="0.25">
      <c r="A42" s="176" t="s">
        <v>5</v>
      </c>
      <c r="B42" s="176"/>
      <c r="C42" s="176"/>
      <c r="D42" s="176"/>
      <c r="E42" s="174" t="str">
        <f>IF('Príloha č. 1'!$C$14="","",'Príloha č. 1'!$C$14)</f>
        <v/>
      </c>
      <c r="F42" s="174"/>
      <c r="H42" s="14"/>
    </row>
    <row r="43" spans="1:8" s="7" customFormat="1" x14ac:dyDescent="0.25">
      <c r="A43" s="176" t="s">
        <v>6</v>
      </c>
      <c r="B43" s="176"/>
      <c r="C43" s="176"/>
      <c r="D43" s="176"/>
      <c r="E43" s="174" t="str">
        <f>IF('Príloha č. 1'!$C$15="","",'Príloha č. 1'!$C$15)</f>
        <v/>
      </c>
      <c r="F43" s="174"/>
      <c r="H43" s="14"/>
    </row>
    <row r="45" spans="1:8" ht="15" customHeight="1" x14ac:dyDescent="0.25">
      <c r="A45" s="3" t="s">
        <v>7</v>
      </c>
      <c r="B45" s="159" t="str">
        <f>IF('Príloha č. 1'!B24:C24="","",'Príloha č. 1'!B24:C24)</f>
        <v/>
      </c>
      <c r="C45" s="159"/>
      <c r="D45" s="159"/>
    </row>
    <row r="46" spans="1:8" ht="15" customHeight="1" x14ac:dyDescent="0.25">
      <c r="A46" s="3" t="s">
        <v>8</v>
      </c>
      <c r="B46" s="186" t="str">
        <f>IF('Príloha č. 1'!B25:C25="","",'Príloha č. 1'!B25:C25)</f>
        <v/>
      </c>
      <c r="C46" s="186"/>
      <c r="D46" s="186"/>
      <c r="E46" s="98" t="s">
        <v>63</v>
      </c>
      <c r="G46" s="96"/>
    </row>
    <row r="47" spans="1:8" x14ac:dyDescent="0.25">
      <c r="E47" s="98" t="s">
        <v>64</v>
      </c>
      <c r="F47" s="175" t="str">
        <f>IF('Príloha č. 1'!$D$29="","",'Príloha č. 1'!$D$29)</f>
        <v/>
      </c>
      <c r="G47" s="175"/>
    </row>
    <row r="48" spans="1:8" x14ac:dyDescent="0.25">
      <c r="F48" s="98"/>
    </row>
    <row r="49" spans="1:8" ht="9.75" customHeight="1" x14ac:dyDescent="0.25">
      <c r="F49" s="98"/>
    </row>
    <row r="50" spans="1:8" s="9" customFormat="1" ht="11.25" x14ac:dyDescent="0.2">
      <c r="A50" s="170" t="s">
        <v>10</v>
      </c>
      <c r="B50" s="170"/>
      <c r="C50" s="170"/>
      <c r="D50" s="170"/>
      <c r="E50" s="46"/>
    </row>
    <row r="51" spans="1:8" s="10" customFormat="1" ht="15" customHeight="1" x14ac:dyDescent="0.2">
      <c r="A51" s="13"/>
      <c r="B51" s="183" t="s">
        <v>12</v>
      </c>
      <c r="C51" s="183"/>
      <c r="D51" s="183"/>
      <c r="G51" s="11"/>
      <c r="H51" s="12"/>
    </row>
  </sheetData>
  <mergeCells count="55">
    <mergeCell ref="B17:E17"/>
    <mergeCell ref="B18:E18"/>
    <mergeCell ref="B19:E19"/>
    <mergeCell ref="A22:G22"/>
    <mergeCell ref="B28:E28"/>
    <mergeCell ref="B20:E20"/>
    <mergeCell ref="B21:E21"/>
    <mergeCell ref="B29:E29"/>
    <mergeCell ref="B30:E30"/>
    <mergeCell ref="B31:E31"/>
    <mergeCell ref="B32:E32"/>
    <mergeCell ref="B33:E33"/>
    <mergeCell ref="A6:E7"/>
    <mergeCell ref="A8:G8"/>
    <mergeCell ref="B9:E9"/>
    <mergeCell ref="B10:E10"/>
    <mergeCell ref="B11:E11"/>
    <mergeCell ref="F6:G6"/>
    <mergeCell ref="B12:E12"/>
    <mergeCell ref="B13:E13"/>
    <mergeCell ref="B14:E14"/>
    <mergeCell ref="B15:E15"/>
    <mergeCell ref="B16:E16"/>
    <mergeCell ref="B51:D51"/>
    <mergeCell ref="A36:D36"/>
    <mergeCell ref="E36:F36"/>
    <mergeCell ref="A37:D37"/>
    <mergeCell ref="E37:F37"/>
    <mergeCell ref="A38:D38"/>
    <mergeCell ref="E38:F38"/>
    <mergeCell ref="A40:D40"/>
    <mergeCell ref="A39:G39"/>
    <mergeCell ref="A41:D41"/>
    <mergeCell ref="A42:D42"/>
    <mergeCell ref="A43:D43"/>
    <mergeCell ref="B46:D46"/>
    <mergeCell ref="E42:F42"/>
    <mergeCell ref="E43:F43"/>
    <mergeCell ref="E40:F40"/>
    <mergeCell ref="E41:F41"/>
    <mergeCell ref="A50:D50"/>
    <mergeCell ref="F47:G47"/>
    <mergeCell ref="A1:D1"/>
    <mergeCell ref="A4:G4"/>
    <mergeCell ref="A35:D35"/>
    <mergeCell ref="E35:F35"/>
    <mergeCell ref="A3:F3"/>
    <mergeCell ref="B45:D45"/>
    <mergeCell ref="A34:G34"/>
    <mergeCell ref="A2:G2"/>
    <mergeCell ref="B24:E24"/>
    <mergeCell ref="B25:E25"/>
    <mergeCell ref="B26:E26"/>
    <mergeCell ref="B23:E23"/>
    <mergeCell ref="B27:E27"/>
  </mergeCells>
  <conditionalFormatting sqref="E35:F38">
    <cfRule type="containsBlanks" dxfId="30" priority="119">
      <formula>LEN(TRIM(E35))=0</formula>
    </cfRule>
  </conditionalFormatting>
  <conditionalFormatting sqref="E35:F38">
    <cfRule type="containsBlanks" dxfId="29" priority="113">
      <formula>LEN(TRIM(E35))=0</formula>
    </cfRule>
  </conditionalFormatting>
  <conditionalFormatting sqref="B45:D46">
    <cfRule type="containsBlanks" dxfId="28" priority="100">
      <formula>LEN(TRIM(B45))=0</formula>
    </cfRule>
  </conditionalFormatting>
  <conditionalFormatting sqref="E40:F40">
    <cfRule type="containsBlanks" dxfId="27" priority="98">
      <formula>LEN(TRIM(E40))=0</formula>
    </cfRule>
  </conditionalFormatting>
  <conditionalFormatting sqref="E41:F43">
    <cfRule type="containsBlanks" dxfId="26" priority="97">
      <formula>LEN(TRIM(E41))=0</formula>
    </cfRule>
  </conditionalFormatting>
  <conditionalFormatting sqref="E40:F43">
    <cfRule type="containsBlanks" dxfId="25" priority="96">
      <formula>LEN(TRIM(E40))=0</formula>
    </cfRule>
  </conditionalFormatting>
  <conditionalFormatting sqref="A51">
    <cfRule type="containsBlanks" dxfId="24" priority="80">
      <formula>LEN(TRIM(A51))=0</formula>
    </cfRule>
  </conditionalFormatting>
  <conditionalFormatting sqref="F47:G47">
    <cfRule type="containsBlanks" dxfId="23" priority="18">
      <formula>LEN(TRIM(F47))=0</formula>
    </cfRule>
  </conditionalFormatting>
  <conditionalFormatting sqref="F47:G47">
    <cfRule type="containsBlanks" dxfId="22" priority="19">
      <formula>LEN(TRIM(F47))=0</formula>
    </cfRule>
  </conditionalFormatting>
  <pageMargins left="0.59055118110236227" right="0.39370078740157483" top="0.98425196850393704" bottom="0.39370078740157483" header="0.31496062992125984" footer="0.31496062992125984"/>
  <pageSetup paperSize="9" scale="71" fitToHeight="0" orientation="portrait" r:id="rId1"/>
  <headerFooter>
    <oddHeader>&amp;L&amp;"Times New Roman,Tučné"Príloha č. 2 &amp;"Times New Roman,Normálne"
Špecifikácia predmetu zákazky</oddHeader>
  </headerFooter>
  <rowBreaks count="1" manualBreakCount="1">
    <brk id="3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4"/>
  <sheetViews>
    <sheetView showGridLines="0" zoomScale="90" zoomScaleNormal="90" workbookViewId="0">
      <selection activeCell="I28" sqref="I28"/>
    </sheetView>
  </sheetViews>
  <sheetFormatPr defaultRowHeight="15" x14ac:dyDescent="0.25"/>
  <cols>
    <col min="1" max="1" width="5.28515625" style="18" customWidth="1"/>
    <col min="2" max="2" width="37.5703125" style="18" customWidth="1"/>
    <col min="3" max="3" width="10" style="18" customWidth="1"/>
    <col min="4" max="4" width="14.85546875" style="18" customWidth="1"/>
    <col min="5" max="5" width="30.7109375" style="18" customWidth="1"/>
    <col min="6" max="6" width="11.42578125" style="18" customWidth="1"/>
    <col min="7" max="7" width="12.5703125" style="18" customWidth="1"/>
    <col min="8" max="8" width="12.140625" style="18" customWidth="1"/>
    <col min="9" max="9" width="15.7109375" style="18" customWidth="1"/>
    <col min="10" max="10" width="7.28515625" style="18" customWidth="1"/>
    <col min="11" max="14" width="15.7109375" style="18" customWidth="1"/>
    <col min="15" max="16384" width="9.140625" style="18"/>
  </cols>
  <sheetData>
    <row r="1" spans="1:14" x14ac:dyDescent="0.25">
      <c r="A1" s="199" t="s">
        <v>11</v>
      </c>
      <c r="B1" s="199"/>
      <c r="C1" s="50"/>
      <c r="D1" s="50"/>
    </row>
    <row r="2" spans="1:14" ht="15" customHeight="1" x14ac:dyDescent="0.25">
      <c r="A2" s="200" t="str">
        <f>'Príloha č. 1'!A2:C2</f>
        <v>Cievne protézy z biosyntetického materiálu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 ht="15" customHeight="1" x14ac:dyDescent="0.25">
      <c r="A3" s="201"/>
      <c r="B3" s="201"/>
      <c r="C3" s="201"/>
      <c r="D3" s="201"/>
      <c r="E3" s="201"/>
      <c r="F3" s="51"/>
      <c r="G3" s="51"/>
      <c r="H3" s="51"/>
    </row>
    <row r="4" spans="1:14" s="29" customFormat="1" ht="60.75" customHeight="1" x14ac:dyDescent="0.25">
      <c r="A4" s="210" t="s">
        <v>120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</row>
    <row r="5" spans="1:14" s="19" customFormat="1" ht="31.5" customHeight="1" x14ac:dyDescent="0.25">
      <c r="A5" s="202" t="s">
        <v>20</v>
      </c>
      <c r="B5" s="206" t="s">
        <v>28</v>
      </c>
      <c r="C5" s="202" t="s">
        <v>29</v>
      </c>
      <c r="D5" s="204" t="s">
        <v>62</v>
      </c>
      <c r="E5" s="208" t="s">
        <v>21</v>
      </c>
      <c r="F5" s="208" t="s">
        <v>37</v>
      </c>
      <c r="G5" s="206" t="s">
        <v>36</v>
      </c>
      <c r="H5" s="206" t="s">
        <v>38</v>
      </c>
      <c r="I5" s="213" t="s">
        <v>59</v>
      </c>
      <c r="J5" s="214"/>
      <c r="K5" s="214"/>
      <c r="L5" s="215"/>
      <c r="M5" s="211" t="s">
        <v>60</v>
      </c>
      <c r="N5" s="212"/>
    </row>
    <row r="6" spans="1:14" s="19" customFormat="1" ht="45" customHeight="1" x14ac:dyDescent="0.25">
      <c r="A6" s="203"/>
      <c r="B6" s="207"/>
      <c r="C6" s="203"/>
      <c r="D6" s="205"/>
      <c r="E6" s="209"/>
      <c r="F6" s="209"/>
      <c r="G6" s="207"/>
      <c r="H6" s="207"/>
      <c r="I6" s="133" t="s">
        <v>30</v>
      </c>
      <c r="J6" s="134" t="s">
        <v>32</v>
      </c>
      <c r="K6" s="134" t="s">
        <v>22</v>
      </c>
      <c r="L6" s="135" t="s">
        <v>31</v>
      </c>
      <c r="M6" s="136" t="s">
        <v>30</v>
      </c>
      <c r="N6" s="137" t="s">
        <v>31</v>
      </c>
    </row>
    <row r="7" spans="1:14" s="39" customFormat="1" ht="15" customHeight="1" x14ac:dyDescent="0.25">
      <c r="A7" s="43" t="s">
        <v>13</v>
      </c>
      <c r="B7" s="44" t="s">
        <v>14</v>
      </c>
      <c r="C7" s="21" t="s">
        <v>15</v>
      </c>
      <c r="D7" s="22" t="s">
        <v>16</v>
      </c>
      <c r="E7" s="20" t="s">
        <v>23</v>
      </c>
      <c r="F7" s="20" t="s">
        <v>24</v>
      </c>
      <c r="G7" s="20" t="s">
        <v>25</v>
      </c>
      <c r="H7" s="20" t="s">
        <v>26</v>
      </c>
      <c r="I7" s="20" t="s">
        <v>27</v>
      </c>
      <c r="J7" s="20" t="s">
        <v>39</v>
      </c>
      <c r="K7" s="20" t="s">
        <v>40</v>
      </c>
      <c r="L7" s="20" t="s">
        <v>41</v>
      </c>
      <c r="M7" s="20" t="s">
        <v>42</v>
      </c>
      <c r="N7" s="20" t="s">
        <v>43</v>
      </c>
    </row>
    <row r="8" spans="1:14" s="40" customFormat="1" ht="45" customHeight="1" x14ac:dyDescent="0.25">
      <c r="A8" s="23" t="s">
        <v>13</v>
      </c>
      <c r="B8" s="118" t="s">
        <v>115</v>
      </c>
      <c r="C8" s="23" t="s">
        <v>35</v>
      </c>
      <c r="D8" s="42">
        <v>4</v>
      </c>
      <c r="E8" s="24"/>
      <c r="F8" s="110"/>
      <c r="G8" s="110"/>
      <c r="H8" s="110"/>
      <c r="I8" s="108"/>
      <c r="J8" s="25"/>
      <c r="K8" s="130">
        <f t="shared" ref="K8" si="0">I8*J8</f>
        <v>0</v>
      </c>
      <c r="L8" s="131">
        <f t="shared" ref="L8" si="1">I8+K8</f>
        <v>0</v>
      </c>
      <c r="M8" s="132">
        <f t="shared" ref="M8" si="2">I8*D8</f>
        <v>0</v>
      </c>
      <c r="N8" s="131">
        <f t="shared" ref="N8" si="3">L8*D8</f>
        <v>0</v>
      </c>
    </row>
    <row r="9" spans="1:14" s="40" customFormat="1" ht="45" customHeight="1" thickBot="1" x14ac:dyDescent="0.3">
      <c r="A9" s="23" t="s">
        <v>14</v>
      </c>
      <c r="B9" s="118" t="s">
        <v>116</v>
      </c>
      <c r="C9" s="23" t="s">
        <v>35</v>
      </c>
      <c r="D9" s="42">
        <v>1</v>
      </c>
      <c r="E9" s="24"/>
      <c r="F9" s="110"/>
      <c r="G9" s="110"/>
      <c r="H9" s="110"/>
      <c r="I9" s="108"/>
      <c r="J9" s="25"/>
      <c r="K9" s="130">
        <f t="shared" ref="K9" si="4">I9*J9</f>
        <v>0</v>
      </c>
      <c r="L9" s="131">
        <f t="shared" ref="L9" si="5">I9+K9</f>
        <v>0</v>
      </c>
      <c r="M9" s="139">
        <f t="shared" ref="M9" si="6">I9*D9</f>
        <v>0</v>
      </c>
      <c r="N9" s="131">
        <f t="shared" ref="N9" si="7">L9*D9</f>
        <v>0</v>
      </c>
    </row>
    <row r="10" spans="1:14" s="41" customFormat="1" ht="24.95" customHeight="1" thickBot="1" x14ac:dyDescent="0.3">
      <c r="A10" s="26"/>
      <c r="B10" s="27"/>
      <c r="C10" s="27"/>
      <c r="D10" s="27"/>
      <c r="E10" s="28"/>
      <c r="F10" s="28"/>
      <c r="G10" s="28"/>
      <c r="H10" s="28"/>
      <c r="I10" s="27"/>
      <c r="J10" s="27"/>
      <c r="K10" s="27"/>
      <c r="L10" s="27"/>
      <c r="M10" s="138">
        <f>SUM(M8:M9)</f>
        <v>0</v>
      </c>
      <c r="N10" s="109">
        <f>SUM(N8:N9)</f>
        <v>0</v>
      </c>
    </row>
    <row r="11" spans="1:14" s="29" customFormat="1" ht="30" customHeight="1" x14ac:dyDescent="0.25">
      <c r="A11" s="219" t="s">
        <v>0</v>
      </c>
      <c r="B11" s="219"/>
      <c r="C11" s="187" t="str">
        <f>IF('Príloha č. 1'!$C$6="","",'Príloha č. 1'!$C$6)</f>
        <v/>
      </c>
      <c r="D11" s="187"/>
    </row>
    <row r="12" spans="1:14" s="29" customFormat="1" ht="15" customHeight="1" x14ac:dyDescent="0.25">
      <c r="A12" s="216" t="s">
        <v>1</v>
      </c>
      <c r="B12" s="216"/>
      <c r="C12" s="187" t="str">
        <f>IF('Príloha č. 1'!$C$7="","",'Príloha č. 1'!$C$7)</f>
        <v/>
      </c>
      <c r="D12" s="187"/>
    </row>
    <row r="13" spans="1:14" s="29" customFormat="1" x14ac:dyDescent="0.25">
      <c r="A13" s="216" t="s">
        <v>2</v>
      </c>
      <c r="B13" s="216"/>
      <c r="C13" s="187" t="str">
        <f>IF('Príloha č. 1'!$C$8="","",'Príloha č. 1'!$C$8)</f>
        <v/>
      </c>
      <c r="D13" s="187"/>
    </row>
    <row r="14" spans="1:14" s="29" customFormat="1" x14ac:dyDescent="0.25">
      <c r="A14" s="216" t="s">
        <v>3</v>
      </c>
      <c r="B14" s="216"/>
      <c r="C14" s="187" t="str">
        <f>IF('Príloha č. 1'!$C$9="","",'Príloha č. 1'!$C$9)</f>
        <v/>
      </c>
      <c r="D14" s="187"/>
    </row>
    <row r="15" spans="1:14" x14ac:dyDescent="0.25">
      <c r="C15" s="47"/>
      <c r="D15" s="30"/>
      <c r="E15" s="30"/>
      <c r="F15" s="50"/>
      <c r="G15" s="50"/>
      <c r="H15" s="50"/>
    </row>
    <row r="16" spans="1:14" ht="15" customHeight="1" x14ac:dyDescent="0.25">
      <c r="A16" s="18" t="s">
        <v>7</v>
      </c>
      <c r="B16" s="94" t="str">
        <f>IF('Príloha č. 1'!B24:C24="","",'Príloha č. 1'!B24:C24)</f>
        <v/>
      </c>
      <c r="F16" s="50"/>
      <c r="G16" s="50"/>
      <c r="H16" s="50"/>
      <c r="L16" s="97"/>
    </row>
    <row r="17" spans="1:14" ht="15" customHeight="1" x14ac:dyDescent="0.25">
      <c r="A17" s="18" t="s">
        <v>8</v>
      </c>
      <c r="B17" s="49" t="str">
        <f>IF('Príloha č. 1'!B25:C25="","",'Príloha č. 1'!B25:C25)</f>
        <v/>
      </c>
      <c r="C17" s="47"/>
      <c r="D17" s="30"/>
      <c r="E17" s="30"/>
      <c r="F17" s="50"/>
      <c r="G17" s="50"/>
      <c r="H17" s="50"/>
      <c r="L17" s="98" t="s">
        <v>63</v>
      </c>
      <c r="M17" s="96"/>
    </row>
    <row r="18" spans="1:14" x14ac:dyDescent="0.25">
      <c r="F18" s="50"/>
      <c r="G18" s="50"/>
      <c r="H18" s="50"/>
      <c r="K18" s="29"/>
      <c r="L18" s="98" t="s">
        <v>64</v>
      </c>
      <c r="M18" s="175" t="str">
        <f>IF('Príloha č. 1'!$D$29="","",'Príloha č. 1'!$D$29)</f>
        <v/>
      </c>
      <c r="N18" s="175"/>
    </row>
    <row r="19" spans="1:14" x14ac:dyDescent="0.25">
      <c r="F19" s="93"/>
      <c r="G19" s="93"/>
      <c r="H19" s="93"/>
      <c r="K19" s="29"/>
      <c r="L19" s="98"/>
      <c r="M19" s="32"/>
      <c r="N19" s="32"/>
    </row>
    <row r="20" spans="1:14" s="30" customFormat="1" x14ac:dyDescent="0.25">
      <c r="A20" s="217" t="s">
        <v>10</v>
      </c>
      <c r="B20" s="217"/>
      <c r="C20" s="47"/>
      <c r="K20" s="18"/>
      <c r="L20" s="18"/>
      <c r="N20" s="18"/>
    </row>
    <row r="21" spans="1:14" s="32" customFormat="1" ht="15" customHeight="1" x14ac:dyDescent="0.25">
      <c r="A21" s="31"/>
      <c r="B21" s="218" t="s">
        <v>12</v>
      </c>
      <c r="C21" s="218"/>
      <c r="D21" s="218"/>
      <c r="E21" s="218"/>
      <c r="F21" s="48"/>
      <c r="G21" s="48"/>
      <c r="H21" s="48"/>
    </row>
    <row r="22" spans="1:14" s="37" customFormat="1" ht="5.85" customHeight="1" thickBot="1" x14ac:dyDescent="0.3">
      <c r="A22" s="18"/>
      <c r="B22" s="33"/>
      <c r="C22" s="33"/>
      <c r="D22" s="33"/>
      <c r="E22" s="34"/>
      <c r="F22" s="34"/>
      <c r="G22" s="34"/>
      <c r="H22" s="34"/>
      <c r="I22" s="36"/>
      <c r="J22" s="35"/>
      <c r="M22" s="36"/>
    </row>
    <row r="23" spans="1:14" s="37" customFormat="1" ht="15.75" thickBot="1" x14ac:dyDescent="0.3">
      <c r="A23" s="38"/>
      <c r="B23" s="33" t="s">
        <v>61</v>
      </c>
      <c r="C23" s="33"/>
      <c r="D23" s="33"/>
      <c r="E23" s="34"/>
      <c r="F23" s="34"/>
      <c r="G23" s="34"/>
      <c r="H23" s="34"/>
      <c r="I23" s="36"/>
      <c r="J23" s="35"/>
      <c r="M23" s="36"/>
    </row>
    <row r="24" spans="1:14" ht="27" customHeight="1" x14ac:dyDescent="0.25">
      <c r="A24" s="216" t="s">
        <v>119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</sheetData>
  <mergeCells count="26">
    <mergeCell ref="C11:D11"/>
    <mergeCell ref="C12:D12"/>
    <mergeCell ref="C13:D13"/>
    <mergeCell ref="C14:D14"/>
    <mergeCell ref="A24:N24"/>
    <mergeCell ref="A20:B20"/>
    <mergeCell ref="B21:E21"/>
    <mergeCell ref="A13:B13"/>
    <mergeCell ref="A14:B14"/>
    <mergeCell ref="A11:B11"/>
    <mergeCell ref="A12:B12"/>
    <mergeCell ref="M18:N18"/>
    <mergeCell ref="A1:B1"/>
    <mergeCell ref="A2:L2"/>
    <mergeCell ref="A3:E3"/>
    <mergeCell ref="C5:C6"/>
    <mergeCell ref="D5:D6"/>
    <mergeCell ref="A5:A6"/>
    <mergeCell ref="B5:B6"/>
    <mergeCell ref="E5:E6"/>
    <mergeCell ref="A4:N4"/>
    <mergeCell ref="M5:N5"/>
    <mergeCell ref="F5:F6"/>
    <mergeCell ref="G5:G6"/>
    <mergeCell ref="H5:H6"/>
    <mergeCell ref="I5:L5"/>
  </mergeCells>
  <conditionalFormatting sqref="B16:B17">
    <cfRule type="containsBlanks" dxfId="21" priority="12">
      <formula>LEN(TRIM(B16))=0</formula>
    </cfRule>
  </conditionalFormatting>
  <conditionalFormatting sqref="C11:D14">
    <cfRule type="containsBlanks" dxfId="20" priority="4">
      <formula>LEN(TRIM(C11))=0</formula>
    </cfRule>
  </conditionalFormatting>
  <conditionalFormatting sqref="M18:N18">
    <cfRule type="containsBlanks" dxfId="19" priority="1">
      <formula>LEN(TRIM(M18))=0</formula>
    </cfRule>
  </conditionalFormatting>
  <pageMargins left="0.59055118110236227" right="0.39370078740157483" top="0.98425196850393704" bottom="0.39370078740157483" header="0.31496062992125984" footer="0.31496062992125984"/>
  <pageSetup paperSize="9" scale="61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16:B1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33"/>
  <sheetViews>
    <sheetView showGridLines="0" zoomScaleNormal="100" workbookViewId="0">
      <selection activeCell="M30" sqref="M30"/>
    </sheetView>
  </sheetViews>
  <sheetFormatPr defaultRowHeight="15" x14ac:dyDescent="0.25"/>
  <cols>
    <col min="1" max="1" width="5.7109375" style="1" customWidth="1"/>
    <col min="2" max="3" width="25.7109375" style="1" customWidth="1"/>
    <col min="4" max="7" width="12.7109375" style="1" customWidth="1"/>
    <col min="8" max="8" width="8.710937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82"/>
    <col min="72" max="16384" width="9.140625" style="1"/>
  </cols>
  <sheetData>
    <row r="1" spans="1:71" s="64" customFormat="1" ht="15" customHeight="1" x14ac:dyDescent="0.25">
      <c r="A1" s="199" t="s">
        <v>11</v>
      </c>
      <c r="B1" s="199"/>
      <c r="C1" s="62"/>
      <c r="D1" s="62"/>
      <c r="E1" s="18"/>
      <c r="F1" s="18"/>
      <c r="G1" s="18"/>
      <c r="H1" s="18"/>
      <c r="I1" s="18"/>
      <c r="J1" s="18"/>
      <c r="K1" s="18"/>
      <c r="L1" s="18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</row>
    <row r="2" spans="1:71" s="66" customFormat="1" ht="14.25" x14ac:dyDescent="0.2">
      <c r="A2" s="200" t="str">
        <f>'Príloha č. 1'!A2:D2</f>
        <v>Cievne protézy z biosyntetického materiálu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</row>
    <row r="3" spans="1:71" s="68" customFormat="1" ht="30" customHeight="1" x14ac:dyDescent="0.25">
      <c r="A3" s="246" t="s">
        <v>46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64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</row>
    <row r="4" spans="1:71" s="69" customFormat="1" ht="30" customHeight="1" thickBot="1" x14ac:dyDescent="0.3">
      <c r="A4" s="230" t="s">
        <v>113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71" s="83" customFormat="1" ht="15" customHeight="1" x14ac:dyDescent="0.25">
      <c r="A5" s="231" t="s">
        <v>20</v>
      </c>
      <c r="B5" s="233" t="s">
        <v>51</v>
      </c>
      <c r="C5" s="235" t="s">
        <v>52</v>
      </c>
      <c r="D5" s="237" t="s">
        <v>37</v>
      </c>
      <c r="E5" s="239" t="s">
        <v>53</v>
      </c>
      <c r="F5" s="241" t="s">
        <v>54</v>
      </c>
      <c r="G5" s="247" t="s">
        <v>55</v>
      </c>
      <c r="H5" s="226" t="s">
        <v>56</v>
      </c>
      <c r="I5" s="228" t="s">
        <v>57</v>
      </c>
      <c r="J5" s="229"/>
      <c r="K5" s="229"/>
      <c r="L5" s="220" t="s">
        <v>121</v>
      </c>
    </row>
    <row r="6" spans="1:71" s="83" customFormat="1" ht="65.099999999999994" customHeight="1" x14ac:dyDescent="0.25">
      <c r="A6" s="232"/>
      <c r="B6" s="234"/>
      <c r="C6" s="236"/>
      <c r="D6" s="238"/>
      <c r="E6" s="240"/>
      <c r="F6" s="242"/>
      <c r="G6" s="248"/>
      <c r="H6" s="227"/>
      <c r="I6" s="95" t="s">
        <v>30</v>
      </c>
      <c r="J6" s="84" t="s">
        <v>58</v>
      </c>
      <c r="K6" s="124" t="s">
        <v>31</v>
      </c>
      <c r="L6" s="221"/>
    </row>
    <row r="7" spans="1:71" s="77" customFormat="1" ht="12" customHeight="1" x14ac:dyDescent="0.25">
      <c r="A7" s="105" t="s">
        <v>13</v>
      </c>
      <c r="B7" s="106" t="s">
        <v>14</v>
      </c>
      <c r="C7" s="106" t="s">
        <v>15</v>
      </c>
      <c r="D7" s="89" t="s">
        <v>16</v>
      </c>
      <c r="E7" s="107" t="s">
        <v>23</v>
      </c>
      <c r="F7" s="89" t="s">
        <v>24</v>
      </c>
      <c r="G7" s="107" t="s">
        <v>25</v>
      </c>
      <c r="H7" s="91" t="s">
        <v>26</v>
      </c>
      <c r="I7" s="89" t="s">
        <v>27</v>
      </c>
      <c r="J7" s="90" t="s">
        <v>39</v>
      </c>
      <c r="K7" s="125" t="s">
        <v>40</v>
      </c>
      <c r="L7" s="120" t="s">
        <v>41</v>
      </c>
    </row>
    <row r="8" spans="1:71" s="77" customFormat="1" ht="23.1" customHeight="1" x14ac:dyDescent="0.25">
      <c r="A8" s="70"/>
      <c r="B8" s="71"/>
      <c r="C8" s="72"/>
      <c r="D8" s="73"/>
      <c r="E8" s="74"/>
      <c r="F8" s="75"/>
      <c r="G8" s="76"/>
      <c r="H8" s="92"/>
      <c r="I8" s="111"/>
      <c r="J8" s="112"/>
      <c r="K8" s="122"/>
      <c r="L8" s="222" t="s">
        <v>111</v>
      </c>
    </row>
    <row r="9" spans="1:71" s="77" customFormat="1" ht="23.1" customHeight="1" x14ac:dyDescent="0.25">
      <c r="A9" s="70"/>
      <c r="B9" s="71"/>
      <c r="C9" s="72"/>
      <c r="D9" s="73"/>
      <c r="E9" s="74"/>
      <c r="F9" s="75"/>
      <c r="G9" s="76"/>
      <c r="H9" s="92"/>
      <c r="I9" s="119"/>
      <c r="J9" s="112"/>
      <c r="K9" s="122"/>
      <c r="L9" s="223"/>
    </row>
    <row r="10" spans="1:71" s="77" customFormat="1" ht="23.1" customHeight="1" thickBot="1" x14ac:dyDescent="0.3">
      <c r="A10" s="140"/>
      <c r="B10" s="141"/>
      <c r="C10" s="142"/>
      <c r="D10" s="143"/>
      <c r="E10" s="144"/>
      <c r="F10" s="145"/>
      <c r="G10" s="146"/>
      <c r="H10" s="147"/>
      <c r="I10" s="148"/>
      <c r="J10" s="149"/>
      <c r="K10" s="150"/>
      <c r="L10" s="224"/>
    </row>
    <row r="11" spans="1:71" s="77" customFormat="1" ht="12" customHeight="1" x14ac:dyDescent="0.25">
      <c r="A11" s="78"/>
      <c r="B11" s="79"/>
      <c r="C11" s="79"/>
      <c r="D11" s="78"/>
      <c r="E11" s="78"/>
      <c r="F11" s="78"/>
      <c r="G11" s="78"/>
      <c r="H11" s="78"/>
      <c r="I11" s="80"/>
      <c r="J11" s="81"/>
      <c r="K11" s="80"/>
    </row>
    <row r="12" spans="1:71" s="69" customFormat="1" ht="30" customHeight="1" thickBot="1" x14ac:dyDescent="0.3">
      <c r="A12" s="230" t="s">
        <v>114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</row>
    <row r="13" spans="1:71" s="83" customFormat="1" ht="15" customHeight="1" x14ac:dyDescent="0.25">
      <c r="A13" s="231" t="s">
        <v>20</v>
      </c>
      <c r="B13" s="233" t="s">
        <v>51</v>
      </c>
      <c r="C13" s="235" t="s">
        <v>52</v>
      </c>
      <c r="D13" s="237" t="s">
        <v>37</v>
      </c>
      <c r="E13" s="239" t="s">
        <v>53</v>
      </c>
      <c r="F13" s="241" t="s">
        <v>54</v>
      </c>
      <c r="G13" s="247" t="s">
        <v>55</v>
      </c>
      <c r="H13" s="226" t="s">
        <v>56</v>
      </c>
      <c r="I13" s="228" t="s">
        <v>57</v>
      </c>
      <c r="J13" s="229"/>
      <c r="K13" s="229"/>
      <c r="L13" s="220" t="s">
        <v>122</v>
      </c>
    </row>
    <row r="14" spans="1:71" s="83" customFormat="1" ht="65.099999999999994" customHeight="1" x14ac:dyDescent="0.25">
      <c r="A14" s="232"/>
      <c r="B14" s="234"/>
      <c r="C14" s="236"/>
      <c r="D14" s="238"/>
      <c r="E14" s="240"/>
      <c r="F14" s="242"/>
      <c r="G14" s="248"/>
      <c r="H14" s="227"/>
      <c r="I14" s="95" t="s">
        <v>30</v>
      </c>
      <c r="J14" s="84" t="s">
        <v>58</v>
      </c>
      <c r="K14" s="121" t="s">
        <v>31</v>
      </c>
      <c r="L14" s="221"/>
    </row>
    <row r="15" spans="1:71" s="77" customFormat="1" ht="12" customHeight="1" x14ac:dyDescent="0.25">
      <c r="A15" s="85" t="s">
        <v>13</v>
      </c>
      <c r="B15" s="86" t="s">
        <v>14</v>
      </c>
      <c r="C15" s="86" t="s">
        <v>15</v>
      </c>
      <c r="D15" s="87" t="s">
        <v>16</v>
      </c>
      <c r="E15" s="88" t="s">
        <v>23</v>
      </c>
      <c r="F15" s="87" t="s">
        <v>24</v>
      </c>
      <c r="G15" s="88" t="s">
        <v>25</v>
      </c>
      <c r="H15" s="91" t="s">
        <v>26</v>
      </c>
      <c r="I15" s="89" t="s">
        <v>27</v>
      </c>
      <c r="J15" s="90" t="s">
        <v>39</v>
      </c>
      <c r="K15" s="123" t="s">
        <v>40</v>
      </c>
      <c r="L15" s="120" t="s">
        <v>41</v>
      </c>
    </row>
    <row r="16" spans="1:71" s="77" customFormat="1" ht="23.1" customHeight="1" x14ac:dyDescent="0.25">
      <c r="A16" s="70"/>
      <c r="B16" s="71"/>
      <c r="C16" s="72"/>
      <c r="D16" s="73"/>
      <c r="E16" s="74"/>
      <c r="F16" s="75"/>
      <c r="G16" s="76"/>
      <c r="H16" s="92"/>
      <c r="I16" s="111"/>
      <c r="J16" s="112"/>
      <c r="K16" s="122"/>
      <c r="L16" s="222" t="s">
        <v>123</v>
      </c>
    </row>
    <row r="17" spans="1:12" s="77" customFormat="1" ht="23.1" customHeight="1" x14ac:dyDescent="0.25">
      <c r="A17" s="70"/>
      <c r="B17" s="71"/>
      <c r="C17" s="72"/>
      <c r="D17" s="73"/>
      <c r="E17" s="74"/>
      <c r="F17" s="75"/>
      <c r="G17" s="76"/>
      <c r="H17" s="92"/>
      <c r="I17" s="119"/>
      <c r="J17" s="112"/>
      <c r="K17" s="122"/>
      <c r="L17" s="223"/>
    </row>
    <row r="18" spans="1:12" s="77" customFormat="1" ht="23.1" customHeight="1" thickBot="1" x14ac:dyDescent="0.3">
      <c r="A18" s="140"/>
      <c r="B18" s="141"/>
      <c r="C18" s="142"/>
      <c r="D18" s="143"/>
      <c r="E18" s="144"/>
      <c r="F18" s="145"/>
      <c r="G18" s="146"/>
      <c r="H18" s="147"/>
      <c r="I18" s="148"/>
      <c r="J18" s="149"/>
      <c r="K18" s="150"/>
      <c r="L18" s="224"/>
    </row>
    <row r="19" spans="1:12" s="77" customFormat="1" ht="24.95" customHeight="1" x14ac:dyDescent="0.25">
      <c r="A19" s="225" t="s">
        <v>124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151"/>
    </row>
    <row r="20" spans="1:12" s="17" customFormat="1" ht="30" customHeight="1" x14ac:dyDescent="0.25">
      <c r="A20" s="251"/>
      <c r="B20" s="251"/>
      <c r="C20" s="251"/>
      <c r="D20" s="251"/>
      <c r="E20" s="251"/>
      <c r="F20" s="251"/>
      <c r="G20" s="251"/>
      <c r="H20" s="152"/>
      <c r="I20" s="152"/>
      <c r="J20" s="152"/>
    </row>
    <row r="21" spans="1:12" s="3" customFormat="1" ht="26.25" customHeight="1" x14ac:dyDescent="0.25">
      <c r="A21" s="249" t="s">
        <v>0</v>
      </c>
      <c r="B21" s="249"/>
      <c r="C21" s="249"/>
      <c r="D21" s="249"/>
      <c r="E21" s="250" t="str">
        <f>IF('Príloha č. 1'!$C$6="","",'Príloha č. 1'!$C$6)</f>
        <v/>
      </c>
      <c r="F21" s="250"/>
      <c r="G21" s="66"/>
      <c r="H21" s="66"/>
      <c r="I21" s="66"/>
      <c r="J21" s="66"/>
    </row>
    <row r="22" spans="1:12" s="3" customFormat="1" ht="15" customHeight="1" x14ac:dyDescent="0.25">
      <c r="A22" s="249" t="s">
        <v>1</v>
      </c>
      <c r="B22" s="249"/>
      <c r="C22" s="249"/>
      <c r="D22" s="249"/>
      <c r="E22" s="250" t="str">
        <f>IF('Príloha č. 1'!$C$7="","",'Príloha č. 1'!$C$7)</f>
        <v/>
      </c>
      <c r="F22" s="250"/>
      <c r="G22" s="66"/>
      <c r="H22" s="66"/>
      <c r="I22" s="66"/>
      <c r="J22" s="66"/>
    </row>
    <row r="23" spans="1:12" s="3" customFormat="1" x14ac:dyDescent="0.25">
      <c r="A23" s="249" t="s">
        <v>2</v>
      </c>
      <c r="B23" s="249"/>
      <c r="C23" s="249"/>
      <c r="D23" s="249"/>
      <c r="E23" s="250" t="str">
        <f>IF('Príloha č. 1'!$C$8="","",'Príloha č. 1'!$C$8)</f>
        <v/>
      </c>
      <c r="F23" s="250"/>
      <c r="G23" s="66"/>
      <c r="H23" s="66"/>
      <c r="I23" s="66"/>
      <c r="J23" s="66"/>
    </row>
    <row r="24" spans="1:12" s="3" customFormat="1" x14ac:dyDescent="0.25">
      <c r="A24" s="249" t="s">
        <v>3</v>
      </c>
      <c r="B24" s="249"/>
      <c r="C24" s="249"/>
      <c r="D24" s="249"/>
      <c r="E24" s="250" t="str">
        <f>IF('Príloha č. 1'!$C$9="","",'Príloha č. 1'!$C$9)</f>
        <v/>
      </c>
      <c r="F24" s="250"/>
      <c r="G24" s="66"/>
      <c r="H24" s="66"/>
      <c r="I24" s="66"/>
      <c r="J24" s="66"/>
    </row>
    <row r="25" spans="1:12" x14ac:dyDescent="0.25">
      <c r="A25" s="153"/>
      <c r="B25" s="153"/>
      <c r="C25" s="153"/>
      <c r="D25" s="153"/>
      <c r="E25" s="153"/>
      <c r="F25" s="153"/>
      <c r="G25" s="153"/>
      <c r="H25" s="153"/>
      <c r="I25" s="153"/>
      <c r="J25" s="153"/>
    </row>
    <row r="26" spans="1:12" s="18" customFormat="1" ht="15" customHeight="1" x14ac:dyDescent="0.25">
      <c r="A26" s="154" t="s">
        <v>7</v>
      </c>
      <c r="B26" s="245" t="str">
        <f>IF('Príloha č. 1'!B24:C24="","",'Príloha č. 1'!B24:C24)</f>
        <v/>
      </c>
      <c r="C26" s="245"/>
      <c r="D26" s="154"/>
      <c r="E26" s="154"/>
      <c r="F26" s="154"/>
      <c r="G26" s="154"/>
      <c r="H26" s="154"/>
      <c r="I26" s="154"/>
      <c r="J26" s="154"/>
    </row>
    <row r="27" spans="1:12" s="18" customFormat="1" ht="15" customHeight="1" x14ac:dyDescent="0.25">
      <c r="A27" s="154" t="s">
        <v>8</v>
      </c>
      <c r="B27" s="243" t="str">
        <f>IF('Príloha č. 1'!B25:C25="","",'Príloha č. 1'!B25:C25)</f>
        <v/>
      </c>
      <c r="C27" s="243"/>
      <c r="D27" s="154"/>
      <c r="E27" s="154"/>
      <c r="F27" s="154"/>
      <c r="G27" s="154"/>
      <c r="H27" s="154"/>
      <c r="I27" s="154"/>
      <c r="J27" s="154"/>
    </row>
    <row r="28" spans="1:12" s="18" customFormat="1" x14ac:dyDescent="0.25">
      <c r="A28" s="154"/>
      <c r="B28" s="154"/>
      <c r="C28" s="154"/>
      <c r="D28" s="154"/>
      <c r="E28" s="154"/>
      <c r="F28" s="154"/>
      <c r="G28" s="155"/>
      <c r="H28" s="156" t="s">
        <v>63</v>
      </c>
      <c r="I28" s="157"/>
      <c r="J28" s="155"/>
    </row>
    <row r="29" spans="1:12" s="18" customFormat="1" ht="15" customHeight="1" x14ac:dyDescent="0.25">
      <c r="A29" s="154"/>
      <c r="B29" s="154"/>
      <c r="C29" s="154"/>
      <c r="D29" s="154"/>
      <c r="E29" s="154"/>
      <c r="F29" s="154"/>
      <c r="G29" s="83"/>
      <c r="H29" s="156" t="s">
        <v>64</v>
      </c>
      <c r="I29" s="244" t="str">
        <f>IF('Príloha č. 1'!$D$29="","",'Príloha č. 1'!$D$29)</f>
        <v/>
      </c>
      <c r="J29" s="244"/>
    </row>
    <row r="30" spans="1:12" s="18" customFormat="1" ht="16.5" customHeight="1" x14ac:dyDescent="0.25">
      <c r="A30" s="154"/>
      <c r="B30" s="154"/>
      <c r="C30" s="154"/>
      <c r="D30" s="154"/>
      <c r="E30" s="154"/>
      <c r="F30" s="154"/>
      <c r="G30" s="158"/>
      <c r="H30" s="158"/>
      <c r="I30" s="154"/>
      <c r="J30" s="154"/>
    </row>
    <row r="31" spans="1:12" s="30" customFormat="1" x14ac:dyDescent="0.25">
      <c r="A31" s="217" t="s">
        <v>10</v>
      </c>
      <c r="B31" s="217"/>
      <c r="E31" s="18"/>
    </row>
    <row r="32" spans="1:12" s="32" customFormat="1" ht="15" customHeight="1" x14ac:dyDescent="0.25">
      <c r="A32" s="31"/>
      <c r="B32" s="218" t="s">
        <v>12</v>
      </c>
      <c r="C32" s="218"/>
      <c r="D32" s="57"/>
      <c r="E32" s="18"/>
    </row>
    <row r="33" ht="41.25" customHeight="1" x14ac:dyDescent="0.25"/>
  </sheetData>
  <mergeCells count="42">
    <mergeCell ref="A23:D23"/>
    <mergeCell ref="E23:F23"/>
    <mergeCell ref="A24:D24"/>
    <mergeCell ref="E24:F24"/>
    <mergeCell ref="A20:G20"/>
    <mergeCell ref="A21:D21"/>
    <mergeCell ref="E21:F21"/>
    <mergeCell ref="A22:D22"/>
    <mergeCell ref="E22:F22"/>
    <mergeCell ref="A1:B1"/>
    <mergeCell ref="A2:L2"/>
    <mergeCell ref="A3:K3"/>
    <mergeCell ref="B13:B14"/>
    <mergeCell ref="C13:C14"/>
    <mergeCell ref="D13:D14"/>
    <mergeCell ref="E13:E14"/>
    <mergeCell ref="F13:F14"/>
    <mergeCell ref="G13:G14"/>
    <mergeCell ref="H13:H14"/>
    <mergeCell ref="I13:K13"/>
    <mergeCell ref="A4:K4"/>
    <mergeCell ref="A5:A6"/>
    <mergeCell ref="G5:G6"/>
    <mergeCell ref="L5:L6"/>
    <mergeCell ref="L8:L10"/>
    <mergeCell ref="B27:C27"/>
    <mergeCell ref="A31:B31"/>
    <mergeCell ref="B32:C32"/>
    <mergeCell ref="I29:J29"/>
    <mergeCell ref="B26:C26"/>
    <mergeCell ref="L13:L14"/>
    <mergeCell ref="L16:L18"/>
    <mergeCell ref="A19:K19"/>
    <mergeCell ref="H5:H6"/>
    <mergeCell ref="I5:K5"/>
    <mergeCell ref="A12:K12"/>
    <mergeCell ref="A13:A14"/>
    <mergeCell ref="B5:B6"/>
    <mergeCell ref="C5:C6"/>
    <mergeCell ref="D5:D6"/>
    <mergeCell ref="E5:E6"/>
    <mergeCell ref="F5:F6"/>
  </mergeCells>
  <conditionalFormatting sqref="B26:C27">
    <cfRule type="containsBlanks" dxfId="18" priority="4">
      <formula>LEN(TRIM(B26))=0</formula>
    </cfRule>
  </conditionalFormatting>
  <conditionalFormatting sqref="I29:J29">
    <cfRule type="containsBlanks" dxfId="17" priority="3">
      <formula>LEN(TRIM(I29))=0</formula>
    </cfRule>
  </conditionalFormatting>
  <conditionalFormatting sqref="E21:F24">
    <cfRule type="containsBlanks" dxfId="16" priority="2">
      <formula>LEN(TRIM(E21))=0</formula>
    </cfRule>
  </conditionalFormatting>
  <conditionalFormatting sqref="E21:F24">
    <cfRule type="containsBlanks" dxfId="15" priority="1">
      <formula>LEN(TRIM(E21))=0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4&amp;"Times New Roman,Normálne"
Sortiment ponúkaného tovaru</oddHeader>
  </headerFooter>
  <rowBreaks count="1" manualBreakCount="1">
    <brk id="30" max="10" man="1"/>
  </rowBreaks>
  <colBreaks count="1" manualBreakCount="1">
    <brk id="10" max="1048575" man="1"/>
  </colBreaks>
  <ignoredErrors>
    <ignoredError sqref="B26:C2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D28" sqref="D28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99" t="s">
        <v>11</v>
      </c>
      <c r="B1" s="199"/>
    </row>
    <row r="2" spans="1:12" ht="15" customHeight="1" x14ac:dyDescent="0.25">
      <c r="A2" s="200" t="str">
        <f>'Príloha č. 1'!A2:D2</f>
        <v>Cievne protézy z biosyntetického materiálu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15" customHeight="1" x14ac:dyDescent="0.25">
      <c r="A3" s="201"/>
      <c r="B3" s="201"/>
      <c r="C3" s="201"/>
      <c r="D3" s="201"/>
      <c r="E3" s="201"/>
      <c r="F3" s="58"/>
      <c r="G3" s="58"/>
      <c r="H3" s="58"/>
    </row>
    <row r="4" spans="1:12" s="29" customFormat="1" ht="45.75" customHeight="1" x14ac:dyDescent="0.25">
      <c r="A4" s="256" t="s">
        <v>44</v>
      </c>
      <c r="B4" s="256"/>
      <c r="C4" s="256"/>
      <c r="D4" s="256"/>
      <c r="E4" s="54"/>
      <c r="F4" s="54"/>
      <c r="G4" s="54"/>
      <c r="H4" s="54"/>
      <c r="I4" s="54"/>
      <c r="J4" s="54"/>
      <c r="K4" s="54"/>
      <c r="L4" s="54"/>
    </row>
    <row r="5" spans="1:12" s="29" customFormat="1" ht="18.75" x14ac:dyDescent="0.25">
      <c r="A5" s="53"/>
      <c r="B5" s="53"/>
      <c r="C5" s="53"/>
      <c r="D5" s="53"/>
      <c r="E5" s="54"/>
      <c r="F5" s="54"/>
      <c r="G5" s="54"/>
      <c r="H5" s="54"/>
      <c r="I5" s="54"/>
      <c r="J5" s="54"/>
      <c r="K5" s="54"/>
      <c r="L5" s="54"/>
    </row>
    <row r="6" spans="1:12" s="29" customFormat="1" x14ac:dyDescent="0.25">
      <c r="A6" s="219" t="s">
        <v>0</v>
      </c>
      <c r="B6" s="219"/>
      <c r="C6" s="255" t="str">
        <f>IF('Príloha č. 1'!$C$6="","",'Príloha č. 1'!$C$6)</f>
        <v/>
      </c>
      <c r="D6" s="255"/>
      <c r="J6" s="55"/>
    </row>
    <row r="7" spans="1:12" s="29" customFormat="1" ht="15" customHeight="1" x14ac:dyDescent="0.25">
      <c r="A7" s="216" t="s">
        <v>1</v>
      </c>
      <c r="B7" s="216"/>
      <c r="C7" s="255" t="str">
        <f>IF('Príloha č. 1'!$C$7="","",'Príloha č. 1'!$C$7)</f>
        <v/>
      </c>
      <c r="D7" s="255"/>
    </row>
    <row r="8" spans="1:12" s="29" customFormat="1" x14ac:dyDescent="0.25">
      <c r="A8" s="216" t="s">
        <v>2</v>
      </c>
      <c r="B8" s="216"/>
      <c r="C8" s="255" t="str">
        <f>IF('Príloha č. 1'!$C$8="","",'Príloha č. 1'!$C$8)</f>
        <v/>
      </c>
      <c r="D8" s="255"/>
    </row>
    <row r="9" spans="1:12" s="29" customFormat="1" x14ac:dyDescent="0.25">
      <c r="A9" s="216" t="s">
        <v>3</v>
      </c>
      <c r="B9" s="216"/>
      <c r="C9" s="255" t="str">
        <f>IF('Príloha č. 1'!$C$9="","",'Príloha č. 1'!$C$9)</f>
        <v/>
      </c>
      <c r="D9" s="255"/>
    </row>
    <row r="10" spans="1:12" x14ac:dyDescent="0.25">
      <c r="C10" s="52"/>
    </row>
    <row r="11" spans="1:12" ht="37.5" customHeight="1" x14ac:dyDescent="0.25">
      <c r="A11" s="252" t="s">
        <v>45</v>
      </c>
      <c r="B11" s="252"/>
      <c r="C11" s="252"/>
      <c r="D11" s="252"/>
    </row>
    <row r="12" spans="1:12" x14ac:dyDescent="0.25">
      <c r="C12" s="52"/>
    </row>
    <row r="14" spans="1:12" ht="15" customHeight="1" x14ac:dyDescent="0.25">
      <c r="A14" s="18" t="s">
        <v>7</v>
      </c>
      <c r="B14" s="253" t="str">
        <f>IF('Príloha č. 1'!B24:C24="","",'Príloha č. 1'!B24:C24)</f>
        <v/>
      </c>
      <c r="C14" s="253"/>
    </row>
    <row r="15" spans="1:12" ht="15" customHeight="1" x14ac:dyDescent="0.25">
      <c r="A15" s="18" t="s">
        <v>8</v>
      </c>
      <c r="B15" s="254" t="str">
        <f>IF('Príloha č. 1'!B25:C25="","",'Príloha č. 1'!B25:C25)</f>
        <v/>
      </c>
      <c r="C15" s="254"/>
    </row>
    <row r="18" spans="1:12" x14ac:dyDescent="0.25">
      <c r="C18" s="98" t="s">
        <v>63</v>
      </c>
      <c r="D18" s="3"/>
      <c r="K18" s="56"/>
      <c r="L18" s="56"/>
    </row>
    <row r="19" spans="1:12" x14ac:dyDescent="0.25">
      <c r="C19" s="98" t="s">
        <v>64</v>
      </c>
      <c r="D19" s="102" t="str">
        <f>IF('Príloha č. 1'!$D$29="","",'Príloha č. 1'!$D$29)</f>
        <v/>
      </c>
    </row>
    <row r="20" spans="1:12" x14ac:dyDescent="0.25">
      <c r="C20" s="98"/>
      <c r="D20" s="57"/>
    </row>
    <row r="21" spans="1:12" s="30" customFormat="1" x14ac:dyDescent="0.25">
      <c r="A21" s="217" t="s">
        <v>10</v>
      </c>
      <c r="B21" s="217"/>
      <c r="E21" s="18"/>
    </row>
    <row r="22" spans="1:12" s="32" customFormat="1" ht="15" customHeight="1" x14ac:dyDescent="0.25">
      <c r="A22" s="31"/>
      <c r="B22" s="218" t="s">
        <v>12</v>
      </c>
      <c r="C22" s="218"/>
      <c r="D22" s="57"/>
      <c r="E22" s="18"/>
    </row>
    <row r="23" spans="1:12" s="37" customFormat="1" x14ac:dyDescent="0.25">
      <c r="A23" s="18"/>
      <c r="B23" s="33"/>
      <c r="C23" s="34"/>
      <c r="D23" s="35"/>
      <c r="E23" s="18"/>
      <c r="F23" s="36"/>
      <c r="G23" s="35"/>
    </row>
  </sheetData>
  <mergeCells count="17">
    <mergeCell ref="A1:B1"/>
    <mergeCell ref="A2:L2"/>
    <mergeCell ref="A4:D4"/>
    <mergeCell ref="A6:B6"/>
    <mergeCell ref="C6:D6"/>
    <mergeCell ref="A3:E3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5&amp;"Times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G21" sqref="G2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99" t="s">
        <v>11</v>
      </c>
      <c r="B1" s="199"/>
    </row>
    <row r="2" spans="1:12" ht="15" customHeight="1" x14ac:dyDescent="0.25">
      <c r="A2" s="257" t="str">
        <f>'Príloha č. 1'!A2:D2</f>
        <v>Cievne protézy z biosyntetického materiálu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ht="15" customHeight="1" x14ac:dyDescent="0.25">
      <c r="A3" s="201"/>
      <c r="B3" s="201"/>
      <c r="C3" s="201"/>
      <c r="D3" s="201"/>
      <c r="E3" s="201"/>
      <c r="F3" s="60"/>
      <c r="G3" s="60"/>
      <c r="H3" s="60"/>
    </row>
    <row r="4" spans="1:12" s="29" customFormat="1" ht="55.5" customHeight="1" x14ac:dyDescent="0.25">
      <c r="A4" s="256" t="s">
        <v>49</v>
      </c>
      <c r="B4" s="256"/>
      <c r="C4" s="256"/>
      <c r="D4" s="256"/>
      <c r="E4" s="54"/>
      <c r="F4" s="54"/>
      <c r="G4" s="54"/>
      <c r="H4" s="54"/>
      <c r="I4" s="54"/>
      <c r="J4" s="54"/>
      <c r="K4" s="54"/>
      <c r="L4" s="54"/>
    </row>
    <row r="5" spans="1:12" s="29" customFormat="1" ht="18.75" x14ac:dyDescent="0.25">
      <c r="A5" s="61"/>
      <c r="B5" s="61"/>
      <c r="C5" s="61"/>
      <c r="D5" s="61"/>
      <c r="E5" s="54"/>
      <c r="F5" s="54"/>
      <c r="G5" s="54"/>
      <c r="H5" s="54"/>
      <c r="I5" s="54"/>
      <c r="J5" s="54"/>
      <c r="K5" s="54"/>
      <c r="L5" s="54"/>
    </row>
    <row r="6" spans="1:12" s="29" customFormat="1" x14ac:dyDescent="0.25">
      <c r="A6" s="219" t="s">
        <v>0</v>
      </c>
      <c r="B6" s="219"/>
      <c r="C6" s="255" t="str">
        <f xml:space="preserve"> IF('Príloha č. 1'!$C$6="","",'Príloha č. 1'!$C$6)</f>
        <v/>
      </c>
      <c r="D6" s="255"/>
      <c r="J6" s="55"/>
    </row>
    <row r="7" spans="1:12" s="29" customFormat="1" ht="15" customHeight="1" x14ac:dyDescent="0.25">
      <c r="A7" s="216" t="s">
        <v>1</v>
      </c>
      <c r="B7" s="216"/>
      <c r="C7" s="255" t="str">
        <f xml:space="preserve"> IF('Príloha č. 1'!$C$7="","",'Príloha č. 1'!$C$7)</f>
        <v/>
      </c>
      <c r="D7" s="255"/>
    </row>
    <row r="8" spans="1:12" s="29" customFormat="1" x14ac:dyDescent="0.25">
      <c r="A8" s="216" t="s">
        <v>2</v>
      </c>
      <c r="B8" s="216"/>
      <c r="C8" s="255" t="str">
        <f xml:space="preserve"> IF('Príloha č. 1'!$C$8="","",'Príloha č. 1'!$C$8)</f>
        <v/>
      </c>
      <c r="D8" s="255"/>
    </row>
    <row r="9" spans="1:12" s="29" customFormat="1" x14ac:dyDescent="0.25">
      <c r="A9" s="216" t="s">
        <v>3</v>
      </c>
      <c r="B9" s="216"/>
      <c r="C9" s="255" t="str">
        <f xml:space="preserve"> IF('Príloha č. 1'!$C$9="","",'Príloha č. 1'!$C$9)</f>
        <v/>
      </c>
      <c r="D9" s="255"/>
    </row>
    <row r="10" spans="1:12" x14ac:dyDescent="0.25">
      <c r="C10" s="59"/>
    </row>
    <row r="11" spans="1:12" ht="48" customHeight="1" x14ac:dyDescent="0.25">
      <c r="A11" s="252" t="s">
        <v>50</v>
      </c>
      <c r="B11" s="252"/>
      <c r="C11" s="252"/>
      <c r="D11" s="252"/>
    </row>
    <row r="12" spans="1:12" x14ac:dyDescent="0.25">
      <c r="C12" s="59"/>
    </row>
    <row r="14" spans="1:12" ht="15" customHeight="1" x14ac:dyDescent="0.25">
      <c r="A14" s="18" t="s">
        <v>7</v>
      </c>
      <c r="B14" s="253" t="str">
        <f>IF('Príloha č. 1'!B24:C24="","",'Príloha č. 1'!B24:C24)</f>
        <v/>
      </c>
      <c r="C14" s="253"/>
    </row>
    <row r="15" spans="1:12" ht="15" customHeight="1" x14ac:dyDescent="0.25">
      <c r="A15" s="18" t="s">
        <v>8</v>
      </c>
      <c r="B15" s="254" t="str">
        <f>IF('Príloha č. 1'!B25:C25="","",'Príloha č. 1'!B25:C25)</f>
        <v/>
      </c>
      <c r="C15" s="254"/>
    </row>
    <row r="18" spans="1:12" x14ac:dyDescent="0.25">
      <c r="C18" s="98" t="s">
        <v>63</v>
      </c>
      <c r="D18" s="3"/>
      <c r="K18" s="56"/>
      <c r="L18" s="56"/>
    </row>
    <row r="19" spans="1:12" x14ac:dyDescent="0.25">
      <c r="C19" s="98" t="s">
        <v>64</v>
      </c>
      <c r="D19" s="102" t="str">
        <f>IF('Príloha č. 1'!$D$29="","",'Príloha č. 1'!$D$29)</f>
        <v/>
      </c>
    </row>
    <row r="20" spans="1:12" x14ac:dyDescent="0.25">
      <c r="C20" s="98"/>
      <c r="D20" s="30"/>
    </row>
    <row r="21" spans="1:12" s="30" customFormat="1" x14ac:dyDescent="0.25">
      <c r="A21" s="217" t="s">
        <v>10</v>
      </c>
      <c r="B21" s="217"/>
      <c r="E21" s="18"/>
    </row>
    <row r="22" spans="1:12" s="32" customFormat="1" ht="15" customHeight="1" x14ac:dyDescent="0.25">
      <c r="A22" s="31"/>
      <c r="B22" s="218" t="s">
        <v>12</v>
      </c>
      <c r="C22" s="218"/>
      <c r="D22" s="57"/>
      <c r="E22" s="18"/>
    </row>
    <row r="23" spans="1:12" s="37" customFormat="1" x14ac:dyDescent="0.25">
      <c r="A23" s="18"/>
      <c r="B23" s="33"/>
      <c r="C23" s="34"/>
      <c r="D23" s="35"/>
      <c r="E23" s="18"/>
      <c r="F23" s="36"/>
      <c r="G23" s="35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3:E3"/>
    <mergeCell ref="A4:D4"/>
    <mergeCell ref="A6:B6"/>
    <mergeCell ref="C6:D6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uloženom zákaze účasti vo verejnom obstarávaní&amp;"Times New Roman,Tučné"
</oddHeader>
  </headerFooter>
  <ignoredErrors>
    <ignoredError sqref="C6:D6 B14:C15 C10:D10 D7 D8 D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K41" sqref="K4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99" t="s">
        <v>11</v>
      </c>
      <c r="B1" s="199"/>
    </row>
    <row r="2" spans="1:12" ht="15" customHeight="1" x14ac:dyDescent="0.25">
      <c r="A2" s="257" t="str">
        <f>'Príloha č. 1'!A2:D2</f>
        <v>Cievne protézy z biosyntetického materiálu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ht="15" customHeight="1" x14ac:dyDescent="0.25">
      <c r="A3" s="201"/>
      <c r="B3" s="201"/>
      <c r="C3" s="201"/>
      <c r="D3" s="201"/>
      <c r="E3" s="201"/>
      <c r="F3" s="128"/>
      <c r="G3" s="128"/>
      <c r="H3" s="128"/>
    </row>
    <row r="4" spans="1:12" s="29" customFormat="1" ht="55.5" customHeight="1" x14ac:dyDescent="0.25">
      <c r="A4" s="256" t="s">
        <v>117</v>
      </c>
      <c r="B4" s="256"/>
      <c r="C4" s="256"/>
      <c r="D4" s="256"/>
      <c r="E4" s="54"/>
      <c r="F4" s="54"/>
      <c r="G4" s="54"/>
      <c r="H4" s="54"/>
      <c r="I4" s="54"/>
      <c r="J4" s="54"/>
      <c r="K4" s="54"/>
      <c r="L4" s="54"/>
    </row>
    <row r="5" spans="1:12" s="29" customFormat="1" ht="18.75" x14ac:dyDescent="0.25">
      <c r="A5" s="129"/>
      <c r="B5" s="129"/>
      <c r="C5" s="129"/>
      <c r="D5" s="129"/>
      <c r="E5" s="54"/>
      <c r="F5" s="54"/>
      <c r="G5" s="54"/>
      <c r="H5" s="54"/>
      <c r="I5" s="54"/>
      <c r="J5" s="54"/>
      <c r="K5" s="54"/>
      <c r="L5" s="54"/>
    </row>
    <row r="6" spans="1:12" s="29" customFormat="1" x14ac:dyDescent="0.25">
      <c r="A6" s="219" t="s">
        <v>0</v>
      </c>
      <c r="B6" s="219"/>
      <c r="C6" s="255" t="str">
        <f xml:space="preserve"> IF('Príloha č. 1'!$C$6="","",'Príloha č. 1'!$C$6)</f>
        <v/>
      </c>
      <c r="D6" s="255"/>
      <c r="J6" s="55"/>
    </row>
    <row r="7" spans="1:12" s="29" customFormat="1" ht="15" customHeight="1" x14ac:dyDescent="0.25">
      <c r="A7" s="216" t="s">
        <v>1</v>
      </c>
      <c r="B7" s="216"/>
      <c r="C7" s="255" t="str">
        <f xml:space="preserve"> IF('Príloha č. 1'!$C$7="","",'Príloha č. 1'!$C$7)</f>
        <v/>
      </c>
      <c r="D7" s="255"/>
    </row>
    <row r="8" spans="1:12" s="29" customFormat="1" x14ac:dyDescent="0.25">
      <c r="A8" s="216" t="s">
        <v>2</v>
      </c>
      <c r="B8" s="216"/>
      <c r="C8" s="255" t="str">
        <f xml:space="preserve"> IF('Príloha č. 1'!$C$8="","",'Príloha č. 1'!$C$8)</f>
        <v/>
      </c>
      <c r="D8" s="255"/>
    </row>
    <row r="9" spans="1:12" s="29" customFormat="1" x14ac:dyDescent="0.25">
      <c r="A9" s="216" t="s">
        <v>3</v>
      </c>
      <c r="B9" s="216"/>
      <c r="C9" s="255" t="str">
        <f xml:space="preserve"> IF('Príloha č. 1'!$C$9="","",'Príloha č. 1'!$C$9)</f>
        <v/>
      </c>
      <c r="D9" s="255"/>
    </row>
    <row r="10" spans="1:12" x14ac:dyDescent="0.25">
      <c r="C10" s="127"/>
    </row>
    <row r="11" spans="1:12" ht="48" customHeight="1" x14ac:dyDescent="0.25">
      <c r="A11" s="252" t="s">
        <v>118</v>
      </c>
      <c r="B11" s="252"/>
      <c r="C11" s="252"/>
      <c r="D11" s="252"/>
    </row>
    <row r="12" spans="1:12" x14ac:dyDescent="0.25">
      <c r="C12" s="127"/>
    </row>
    <row r="14" spans="1:12" ht="15" customHeight="1" x14ac:dyDescent="0.25">
      <c r="A14" s="18" t="s">
        <v>7</v>
      </c>
      <c r="B14" s="253" t="str">
        <f>IF('Príloha č. 1'!B24:C24="","",'Príloha č. 1'!B24:C24)</f>
        <v/>
      </c>
      <c r="C14" s="253"/>
    </row>
    <row r="15" spans="1:12" ht="15" customHeight="1" x14ac:dyDescent="0.25">
      <c r="A15" s="18" t="s">
        <v>8</v>
      </c>
      <c r="B15" s="254" t="str">
        <f>IF('Príloha č. 1'!B25:C25="","",'Príloha č. 1'!B25:C25)</f>
        <v/>
      </c>
      <c r="C15" s="254"/>
    </row>
    <row r="18" spans="1:12" x14ac:dyDescent="0.25">
      <c r="C18" s="98" t="s">
        <v>63</v>
      </c>
      <c r="D18" s="3"/>
      <c r="K18" s="56"/>
      <c r="L18" s="56"/>
    </row>
    <row r="19" spans="1:12" x14ac:dyDescent="0.25">
      <c r="C19" s="98" t="s">
        <v>64</v>
      </c>
      <c r="D19" s="126" t="str">
        <f>IF('Príloha č. 1'!$D$29="","",'Príloha č. 1'!$D$29)</f>
        <v/>
      </c>
    </row>
    <row r="20" spans="1:12" x14ac:dyDescent="0.25">
      <c r="C20" s="98"/>
      <c r="D20" s="30"/>
    </row>
    <row r="21" spans="1:12" s="30" customFormat="1" x14ac:dyDescent="0.25">
      <c r="A21" s="217" t="s">
        <v>10</v>
      </c>
      <c r="B21" s="217"/>
      <c r="E21" s="18"/>
    </row>
    <row r="22" spans="1:12" s="32" customFormat="1" ht="15" customHeight="1" x14ac:dyDescent="0.25">
      <c r="A22" s="31"/>
      <c r="B22" s="218" t="s">
        <v>12</v>
      </c>
      <c r="C22" s="218"/>
      <c r="D22" s="57"/>
      <c r="E22" s="18"/>
    </row>
    <row r="23" spans="1:12" s="37" customFormat="1" x14ac:dyDescent="0.25">
      <c r="A23" s="18"/>
      <c r="B23" s="33"/>
      <c r="C23" s="34"/>
      <c r="D23" s="35"/>
      <c r="E23" s="18"/>
      <c r="F23" s="36"/>
      <c r="G23" s="35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3:E3"/>
    <mergeCell ref="A4:D4"/>
    <mergeCell ref="A6:B6"/>
    <mergeCell ref="C6:D6"/>
  </mergeCells>
  <conditionalFormatting sqref="C6:D9">
    <cfRule type="containsBlanks" dxfId="4" priority="5">
      <formula>LEN(TRIM(C6))=0</formula>
    </cfRule>
  </conditionalFormatting>
  <conditionalFormatting sqref="C7:D9">
    <cfRule type="containsBlanks" dxfId="3" priority="4">
      <formula>LEN(TRIM(C7))=0</formula>
    </cfRule>
  </conditionalFormatting>
  <conditionalFormatting sqref="C6:D9">
    <cfRule type="containsBlanks" dxfId="2" priority="3">
      <formula>LEN(TRIM(C6))=0</formula>
    </cfRule>
  </conditionalFormatting>
  <conditionalFormatting sqref="B14:C15">
    <cfRule type="containsBlanks" dxfId="1" priority="2">
      <formula>LEN(TRIM(B14))=0</formula>
    </cfRule>
  </conditionalFormatting>
  <conditionalFormatting sqref="D19">
    <cfRule type="containsBlanks" dxfId="0" priority="1">
      <formula>LEN(TRIM(D19))=0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 xml:space="preserve">&amp;L&amp;"Times New Roman,Tučné"&amp;12Príloha č. 7&amp;"Times New Roman,Normálne"
Vyhlásenie uchádzača o zápise do ZHS&amp;"Times New Roman,Tučné"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Príloha č. 1</vt:lpstr>
      <vt:lpstr>Príloha č. 2 </vt:lpstr>
      <vt:lpstr>Príloha č. 3</vt:lpstr>
      <vt:lpstr>Príloha č. 4</vt:lpstr>
      <vt:lpstr>Príloha č. 5</vt:lpstr>
      <vt:lpstr>Príloha č. 6 </vt:lpstr>
      <vt:lpstr>Príloha č. 7</vt:lpstr>
      <vt:lpstr>'Príloha č. 1'!Oblasť_tlače</vt:lpstr>
      <vt:lpstr>'Príloha č. 2 '!Oblasť_tlače</vt:lpstr>
      <vt:lpstr>'Príloha č. 3'!Oblasť_tlače</vt:lpstr>
      <vt:lpstr>'Príloha č. 4'!Oblasť_tlače</vt:lpstr>
      <vt:lpstr>'Príloha č. 5'!Oblasť_tlače</vt:lpstr>
      <vt:lpstr>'Príloha č. 6 '!Oblasť_tlače</vt:lpstr>
      <vt:lpstr>'Príloha č. 7'!Oblasť_tlače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2020-07-29T05:58:10Z</cp:lastPrinted>
  <dcterms:created xsi:type="dcterms:W3CDTF">2014-08-04T05:30:35Z</dcterms:created>
  <dcterms:modified xsi:type="dcterms:W3CDTF">2020-07-31T08:40:48Z</dcterms:modified>
</cp:coreProperties>
</file>