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žívateľ\Desktop\POĽNOTREND - OBSTARANIE TECHNOLÓGIE – POĽNOTREND TREBIŠOV, A. S\Vyzva PHZ\"/>
    </mc:Choice>
  </mc:AlternateContent>
  <xr:revisionPtr revIDLastSave="0" documentId="8_{9C7CAE25-B8AB-4BC4-90E8-CDB6C5F34F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ÓGIE – POĽNOT" sheetId="1" r:id="rId1"/>
  </sheets>
  <calcPr calcId="191029"/>
</workbook>
</file>

<file path=xl/calcChain.xml><?xml version="1.0" encoding="utf-8"?>
<calcChain xmlns="http://schemas.openxmlformats.org/spreadsheetml/2006/main">
  <c r="B212" i="1" l="1"/>
  <c r="C212" i="1" s="1"/>
  <c r="D212" i="1" s="1"/>
  <c r="B211" i="1"/>
  <c r="B209" i="1"/>
  <c r="C209" i="1" s="1"/>
  <c r="B208" i="1"/>
  <c r="B206" i="1"/>
  <c r="D83" i="1"/>
  <c r="D84" i="1" s="1"/>
  <c r="D200" i="1"/>
  <c r="D201" i="1" s="1"/>
  <c r="D158" i="1"/>
  <c r="D159" i="1" s="1"/>
  <c r="D125" i="1"/>
  <c r="D126" i="1" s="1"/>
  <c r="D49" i="1"/>
  <c r="D50" i="1" s="1"/>
  <c r="D209" i="1" l="1"/>
  <c r="C211" i="1"/>
  <c r="D211" i="1" s="1"/>
  <c r="C208" i="1"/>
  <c r="D208" i="1" s="1"/>
  <c r="C206" i="1"/>
  <c r="B210" i="1"/>
  <c r="B207" i="1"/>
  <c r="B213" i="1" l="1"/>
  <c r="C210" i="1"/>
  <c r="D210" i="1" s="1"/>
  <c r="C207" i="1"/>
  <c r="D206" i="1"/>
  <c r="D207" i="1" l="1"/>
  <c r="D213" i="1" s="1"/>
  <c r="C213" i="1"/>
</calcChain>
</file>

<file path=xl/sharedStrings.xml><?xml version="1.0" encoding="utf-8"?>
<sst xmlns="http://schemas.openxmlformats.org/spreadsheetml/2006/main" count="359" uniqueCount="186">
  <si>
    <t>PRÍLOHA Č. 1: TECHNICKÁ ŠPECIFIKÁCIA A NÁVRH UCHÁDZAČA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</si>
  <si>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</si>
  <si>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</si>
  <si>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</si>
  <si>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</si>
  <si>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</si>
  <si>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</si>
  <si>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</si>
  <si>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E-mail</t>
  </si>
  <si>
    <t>Názov obstarávateľa:</t>
  </si>
  <si>
    <t>Názov projektu:</t>
  </si>
  <si>
    <t>Názov predmetu zákazky:</t>
  </si>
  <si>
    <t>Poskytovateľ:</t>
  </si>
  <si>
    <t>1. ČASŤ: Vertikálne silo na mlieko s objemom 15 000 litrov</t>
  </si>
  <si>
    <t>Špecifikácia, požadovaný technický parameter/vlastnosť</t>
  </si>
  <si>
    <t>Charakteristika parametra</t>
  </si>
  <si>
    <t>Návrh uchádzača - požadovaný údaj (áno / nie / hodnota)</t>
  </si>
  <si>
    <t>Požadovaný objem uskladneného mlieka</t>
  </si>
  <si>
    <t>min. 15 000 litrov</t>
  </si>
  <si>
    <t>Vonkajší priemer sila</t>
  </si>
  <si>
    <t>max. 3000 mm</t>
  </si>
  <si>
    <t>Dvojplášťové vyhotovenie vyplnené polyuretánovou penou po celom obvode sila</t>
  </si>
  <si>
    <t>vyžaduje sa</t>
  </si>
  <si>
    <t>Vonkajší plášť z nehrdzavejúcej ocele</t>
  </si>
  <si>
    <t>Digitálne zobrazovanie aktuálneho množstva mlieka</t>
  </si>
  <si>
    <t>áno</t>
  </si>
  <si>
    <t>Externý ventil na odoberanie vzoriek mlieka</t>
  </si>
  <si>
    <t>Zvukovo svetelný alarm</t>
  </si>
  <si>
    <t>Tlakový senzor pre snímanie aktuálneho množstva mlieka (odchýlka max. 1%)</t>
  </si>
  <si>
    <t>Automatické ukladanie dát o chladení, teplote mlieka a dezinfekcii</t>
  </si>
  <si>
    <t>Oplach výpustného ventilu</t>
  </si>
  <si>
    <t>Spoločný chladiaci výkon kompresorových jednotiek</t>
  </si>
  <si>
    <t>min. 30 kW</t>
  </si>
  <si>
    <t>Možnosť nastavenia prerušovaného chladenia</t>
  </si>
  <si>
    <t>Vrátane príslušenstva pre napojenie mliečnych trás pre dojacie roboty</t>
  </si>
  <si>
    <t>Názov výrobcu a typové označenie s príslušenstvom:</t>
  </si>
  <si>
    <t>Celková ponúkaná cena za Vertikálne silo 15 000 l v EUR bez DPH:</t>
  </si>
  <si>
    <t>Celková cena v EUR s DPH:</t>
  </si>
  <si>
    <t>Kompaktné vyhotovenie s možnosťou nezávislého umiestnenia v maštali</t>
  </si>
  <si>
    <t>Nástup kráv z obidvoch strán dojacieho robota</t>
  </si>
  <si>
    <t>2 vstupné a 2 výstupné nerezové bránky</t>
  </si>
  <si>
    <t>Jednosmerné bránky pre obidve strany odchodu kráv pre nerušené dojenie</t>
  </si>
  <si>
    <t>Výkonnosť podojenia</t>
  </si>
  <si>
    <t>min. 100 - 110 ks kráv 2.5x denne</t>
  </si>
  <si>
    <t>Triediaca brána na výstupné koridory</t>
  </si>
  <si>
    <t>1 ks</t>
  </si>
  <si>
    <t>Jednosmerná bránka na výstupné koridory</t>
  </si>
  <si>
    <t>5 ks</t>
  </si>
  <si>
    <t>Príslušné hradenie v bezprostrednom okolí robota pre premávku kráv</t>
  </si>
  <si>
    <t>Stropný ventilátor na odvetranie vnútorného priestoru robota</t>
  </si>
  <si>
    <t>Dvojitý filter s automatickým presmerovaním</t>
  </si>
  <si>
    <t>Kompletný vákuový systém vrátane vývevy</t>
  </si>
  <si>
    <t>Tlakový ventilátor: Minimálne rozmery</t>
  </si>
  <si>
    <t>šírka 1600 mm, výška 1600 mm</t>
  </si>
  <si>
    <t>Tlakový ventilátor: Množstvo preneseného vzduchu</t>
  </si>
  <si>
    <t>min. 35 000 m3/hod</t>
  </si>
  <si>
    <t>min. 14 000 m3/hod</t>
  </si>
  <si>
    <t>THI Kontroler: Ovládanie výkonu ventilátorov podľa teploty a vlhkosti</t>
  </si>
  <si>
    <t>áno (1 ks)</t>
  </si>
  <si>
    <t>THI Kontroler: Vstavaný vlastný wifi signál a internetové pripojenie</t>
  </si>
  <si>
    <t>THI Kontroler: Ovládanie systému cez mobilnú aplikáciu</t>
  </si>
  <si>
    <t>THI Kontroler: Pripojenie 4 x 0-10 V, 1 fáza, 230 V/50/60 Hz</t>
  </si>
  <si>
    <t>THI Kontroler: Možnosť pripojenia tepelno-vlhkostného senzora</t>
  </si>
  <si>
    <t>Frekvenčný menič 3 Amp: Automatické riadenie, 3 fázy, 400 V, 50/60Hz, 0-10V vstup</t>
  </si>
  <si>
    <t>áno (1 ks, 3 Amp)</t>
  </si>
  <si>
    <t>Frekvenčný menič 5 Amp: Automatické riadenie, 3 fázy, 400 V, 50/60Hz, 0-10V vstup</t>
  </si>
  <si>
    <t>áno (1 ks, 5 Amp)</t>
  </si>
  <si>
    <t>Frekvenčný menič 10 Amp: Automatické riadenie, 3 fázy, 400 V, 50/60Hz, 0-10V vstup</t>
  </si>
  <si>
    <t>áno (1 ks, 10 Amp)</t>
  </si>
  <si>
    <t>Frekvenčný menič 16 Amp: Automatické riadenie, 3 fázy, 400 V, 50/60Hz, 0-10V vstup</t>
  </si>
  <si>
    <t>áno (2 ks, 16 Amp)</t>
  </si>
  <si>
    <t>Prístup robotického ramena odzadu</t>
  </si>
  <si>
    <t>Dotyková obrazovka umiestnená na bočnej stene dojacieho robota</t>
  </si>
  <si>
    <t>Oplach zadnej časti platformy dojacieho stojiska</t>
  </si>
  <si>
    <t>Aplikácia dezinfekčného prípravku po dojení prostredníctvom robotického ramena</t>
  </si>
  <si>
    <t>Individuálne meranie nádoja v každej štvrťke vemena s meraním konduktivity</t>
  </si>
  <si>
    <t>Detegovanie prítomnosti krvi v mlieku</t>
  </si>
  <si>
    <t>Možnosť dávkovania granulovaných jadrových krmív</t>
  </si>
  <si>
    <t>Posuvný predný žľab</t>
  </si>
  <si>
    <t>Vrátane identifikačných antén pre snímanie kráv</t>
  </si>
  <si>
    <t>4 cestná separácia odpadového mlieka</t>
  </si>
  <si>
    <t>3.2. Ventilácia Maštaľ 2 (Ventilátory, meniče a THI kontroler)</t>
  </si>
  <si>
    <t>REKAPITULÁCIA CENOVEJ PONUKY</t>
  </si>
  <si>
    <t>Názov časti</t>
  </si>
  <si>
    <t>Cena v EUR bez DPH</t>
  </si>
  <si>
    <t>1. časť: Vertikálne silo na mlieko s objemom 15 000 litrov</t>
  </si>
  <si>
    <t>SPOLU</t>
  </si>
  <si>
    <t>Riadiaci automat s dotykovým displejom pre zabezpečenie kontroly procesu chladenia a dezinfekcie nádrže s možnosťou záznamu histórie jednotlivých procesov</t>
  </si>
  <si>
    <t>2.1. Dojací robot  (1 ks)</t>
  </si>
  <si>
    <t>2 dojné stojiská v rámci jedného dojacieho robota s jedným robotickým ramenom každé s vlastnou zbernou nádobou a čerpadlom</t>
  </si>
  <si>
    <t xml:space="preserve">Individuálne meranie nádoja v každej štvrťke vemena s meraním konduktivity a detegovaním prítomnosti krvi v mlieku </t>
  </si>
  <si>
    <t>2 ks</t>
  </si>
  <si>
    <t xml:space="preserve">400 V </t>
  </si>
  <si>
    <t>max. 1,3 kW</t>
  </si>
  <si>
    <t>Tlakový ventilátor: Počet kusov</t>
  </si>
  <si>
    <t>Tlakový ventilátor: Telo z kompozitného vlákna</t>
  </si>
  <si>
    <t>Tlakový ventilátor: Ventilátor vháňa vzduch do vnútra objektu</t>
  </si>
  <si>
    <t>Tlakový ventilátor: Napájanie</t>
  </si>
  <si>
    <t>Tlakový ventilátor: Elektrický príkon</t>
  </si>
  <si>
    <t>Tlakový ventilátor: Prenos krútiaceho momentu na vrtuľu prostredníctvom klinového remeňa</t>
  </si>
  <si>
    <t>Tlakový ventilátor: Možnosť riadenia činnosti prostredníctvom riadiacej jednotky na základe THI indexu (parameter teplota /relatívna vlhkosť)</t>
  </si>
  <si>
    <t>27 ks</t>
  </si>
  <si>
    <t>3 ks</t>
  </si>
  <si>
    <t>Cyklónový ventilátor: Maximálne rozmery / Hmotnosť</t>
  </si>
  <si>
    <t>šírka 1200 mm, výška 1200 mm</t>
  </si>
  <si>
    <t>Cyklónový ventilátor: Hmotnosť</t>
  </si>
  <si>
    <t>max 55 kg</t>
  </si>
  <si>
    <t>Cyklónový ventilátor: Napájanie</t>
  </si>
  <si>
    <t>400 V</t>
  </si>
  <si>
    <t>Cyklónový ventilátor: Elektrický príkon</t>
  </si>
  <si>
    <t>max. 1,1 kW</t>
  </si>
  <si>
    <t>Cyklónový ventilátor: Prenos krútiaceho momentu na vrtuľu priamo z hriadele motora</t>
  </si>
  <si>
    <t>Cyklónový ventilátor: Množstvo preneseného vzduchu</t>
  </si>
  <si>
    <t>Cyklónový ventilátor: Možnosť riadenia činnosti prostredníctvom riadiacej jednotky na základe THI indexu (parameter teplota /relatívna vlhkosť)</t>
  </si>
  <si>
    <t>Frekvenčný menič 3 Amp: Chladiaci ventilátor, sínusové filtre, odolné vyhotovenie do náročných podmienok v maštaliach</t>
  </si>
  <si>
    <t>Frekvenčný menič 3 Amp: Možnosť napojenia na riadiacu jednotku s ovládaním činnosti ventilátorov na základe vzájomného vzťahu hodnoty teploty a vlhkosti</t>
  </si>
  <si>
    <t>Frekvenčný menič 5 Amp: Možnosť napojenia na riadiacu jednotku s ovládaním činnosti ventilátorov na základe vzájomného vzťahu hodnoty teploty a vlhkosti</t>
  </si>
  <si>
    <t>Frekvenčný menič 10 Amp: Chladiaci ventilátor, sínusové filtre, odolné vyhotovenie do náročných podmienok v maštaliach</t>
  </si>
  <si>
    <t>Frekvenčný menič 5 Amp: Chladiaci ventilátor, sínusové filtre, odolné vyhotovenie do náročných podmienok v maštaliach</t>
  </si>
  <si>
    <t>Frekvenčný menič 10 Amp: Možnosť napojenia na riadiacu jednotku s ovládaním činnosti ventilátorov na základe vzájomného vzťahu hodnoty teploty a vlhkosti</t>
  </si>
  <si>
    <t>Frekvenčný menič 16 Amp: Chladiaci ventilátor, sínusové filtre, odolné vyhotovenie odolné vyhotovenie do náročných podmienok v maštaliach</t>
  </si>
  <si>
    <t>DPH v EUR (23%):</t>
  </si>
  <si>
    <t xml:space="preserve">3. ČASŤ: Maštaľ 2. Robotické dojenie a ventilácia </t>
  </si>
  <si>
    <t>3.1. Dojací robot (1 ks)</t>
  </si>
  <si>
    <t>Výkonnosť podojenia/1 dojací robot</t>
  </si>
  <si>
    <t xml:space="preserve">Tlakový ventilátor: Napájanie </t>
  </si>
  <si>
    <t xml:space="preserve">Tlakový ventilátor: Elektrický príkon </t>
  </si>
  <si>
    <t>max. 1,3 k W</t>
  </si>
  <si>
    <t>Cyklónový ventilátor: Počet kusov</t>
  </si>
  <si>
    <t>20 ks</t>
  </si>
  <si>
    <t>Cyklónový ventilátor: Telo ventilátora vyhotovené z kompozitného vlákna</t>
  </si>
  <si>
    <t xml:space="preserve">áno </t>
  </si>
  <si>
    <t xml:space="preserve">Cyklónový ventilátor: Počet klapiek ventilátora </t>
  </si>
  <si>
    <t xml:space="preserve">Cyklónový ventilátor: Maximálne rozmery </t>
  </si>
  <si>
    <t>max. 55 kg</t>
  </si>
  <si>
    <t>Frekvenčný menič 3 Amp: Chladiaci ventilátor, sínusové filtre, odolné vyhotovenie zariadenia určené do náročných podmienok v maštaliach</t>
  </si>
  <si>
    <t>Frekvenčný menič 5 Amp: Chladiaci ventilátor, sínusové filtre, odolné vyhotovenie zariadenia určené do náročných podmienok v maštaliach</t>
  </si>
  <si>
    <t>Frekvenčný menič 16 Amp: Chladiaci ventilátor, sínusové filtre, odolné vyhotovenie zariadenia určené do náročných podmienok v maštaliach</t>
  </si>
  <si>
    <t>Frekvenčný menič 16 Amp: Možnosť napojenia na riadiacu jednotku s ovládaním činnosti ventilátorov na základe vzájomného vzťahu hodnoty teploty a vlhkosti</t>
  </si>
  <si>
    <t>DPH v EUR (23%)</t>
  </si>
  <si>
    <t>Celková ponúkaná cena za Maštaľ č.1 VENTILÁCIA v EUR bez DPH:</t>
  </si>
  <si>
    <t>Pozn.: Pokyny pre vypracovanie ponuky: v stĺpci "Návrh uchádzača - požadovaný údaj" uvedie uchádzač ku každej položke špecifikácie parameter ponúkaného tovaru, resp. slovom "áno" potvrdí vybavenosť oproti požiadavkám obstarávateľa. Vyplňte aj modré/svetlomodré bunky pre výrobcu a cenu.</t>
  </si>
  <si>
    <t>Nerezová zberná nádrž pre automatické plnenie mlieka z robotov počas nedostupnosti plnenia chladiaceho tanku s objemom 1000 l, vrátane súboru solenoidných ventilov pre pripojenie ku chladiacemu zariadeniu</t>
  </si>
  <si>
    <t>Celková ponúkaná cena za Maštaľ č.1  DOJACÍ ROBOT  v EUR bez DPH:</t>
  </si>
  <si>
    <t>2. časť: Maštaľ 1. Robotické dojenie  a ventilácia</t>
  </si>
  <si>
    <t>2. ČASŤ: Maštaľ 1. Robotické dojenie a ventilácia</t>
  </si>
  <si>
    <t>3. časť: Maštaľ 2. Robotické dojenie a ventilácia</t>
  </si>
  <si>
    <t>Telefonický kontakt</t>
  </si>
  <si>
    <t>Identifikačné údaje obstarávateľa a predmetu zákazky</t>
  </si>
  <si>
    <t>POĽNOTREND Trebišov, a. s., Čerjaky 1095, 075 15 Trebišov, IČO: 36188760</t>
  </si>
  <si>
    <t>Investície do poľnohopodárskeho podniku POĽNOTREND Trebišov, a. s.</t>
  </si>
  <si>
    <t>Pôdohospodárska platobná agentúra</t>
  </si>
  <si>
    <t>Program:</t>
  </si>
  <si>
    <t>Strategický plán spoločnej poľnohospodárskej politiky 2023–2027 (SP SPP 2023–2027)</t>
  </si>
  <si>
    <t>Oblasť:</t>
  </si>
  <si>
    <t>Rozvoj vidieka SP SPP 2023–2027</t>
  </si>
  <si>
    <t>Typ intervencie:</t>
  </si>
  <si>
    <t>INVEST(73-74) – Investície vrátane investícií do zavlažovania</t>
  </si>
  <si>
    <t>Intervencia:</t>
  </si>
  <si>
    <t>73.04 Produktívne investície v poľnohospodárskych podnikoch</t>
  </si>
  <si>
    <t>Kód výzvy:</t>
  </si>
  <si>
    <t>7/SP/2026-73.4.</t>
  </si>
  <si>
    <t>2 dojné stojiská v rámci jedného dojacieho robota s jedným robotickým ramenom, každé stojisko s vlastnou zbernou nádobou a čerpadlom</t>
  </si>
  <si>
    <t>Cena v EUR s DPH</t>
  </si>
  <si>
    <t>2 výparníky umiestnené na dne chladiaceho sila jeden výparník na bočnej strane sila</t>
  </si>
  <si>
    <t>Maštaľ č.1  DOJACÍ ROBOT</t>
  </si>
  <si>
    <t>Maštaľ č.2  DOJACÍ ROBOT</t>
  </si>
  <si>
    <t>Maštaľ č.2  VENTILÁCIA</t>
  </si>
  <si>
    <t>Maštaľ č.1  VENTILÁCIA</t>
  </si>
  <si>
    <t>Celková ponúkaná cena za Maštaľ č.2  VENTILÁCIA v EUR bez DPH:</t>
  </si>
  <si>
    <t>Celková ponúkaná cena za Maštaľ č.2 DOJACÍ ROBOT v EUR bez DPH:</t>
  </si>
  <si>
    <r>
      <t>2</t>
    </r>
    <r>
      <rPr>
        <b/>
        <sz val="10"/>
        <rFont val="Calibri"/>
        <family val="2"/>
      </rPr>
      <t>.2</t>
    </r>
    <r>
      <rPr>
        <b/>
        <sz val="10"/>
        <color rgb="FF333333"/>
        <rFont val="Calibri"/>
        <family val="2"/>
      </rPr>
      <t>. Ventilácia Maštaľ 1 (Ventilátory, meniče a THI kontroler)</t>
    </r>
  </si>
  <si>
    <t>Miesto a dátum:</t>
  </si>
  <si>
    <t>Meno a podpis štatutárneho orgánu/splnmocnej osoby</t>
  </si>
  <si>
    <t>OBSTARANIE TECHNOLÓGIE – POĽNOTREND TREBIŠOV, A. S.</t>
  </si>
  <si>
    <t>Vrátane inštalačného materiálu, dopravy a montáže</t>
  </si>
  <si>
    <t>Záruka - nádrž</t>
  </si>
  <si>
    <t>min. 5 rokov</t>
  </si>
  <si>
    <t>Záruka - osttané časti zariadenia</t>
  </si>
  <si>
    <t>min. 12 mesiacov</t>
  </si>
  <si>
    <t>Vrátane inštalačného materiálu, montáže, zaškolenia obsluhy a dopravy</t>
  </si>
  <si>
    <t>Záruka /okrem opotrebiteľných gumených častí/</t>
  </si>
  <si>
    <t>min. 2 roky</t>
  </si>
  <si>
    <t>Cyklónový ventilátor: Počet klapiek ventilátora</t>
  </si>
  <si>
    <t>Záruka</t>
  </si>
  <si>
    <t>THI Kontrolet: Počet kusov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</si>
</sst>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rgb="FF595959"/>
      <name val="Calibri"/>
      <family val="2"/>
      <charset val="238"/>
    </font>
    <font>
      <b/>
      <sz val="10"/>
      <name val="Calibri"/>
      <family val="2"/>
      <charset val="238"/>
    </font>
    <font>
      <b/>
      <sz val="11"/>
      <color rgb="FF1F4E78"/>
      <name val="Calibri"/>
      <family val="2"/>
      <charset val="238"/>
    </font>
    <font>
      <b/>
      <sz val="10"/>
      <color rgb="FFFFFFFF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  <charset val="238"/>
    </font>
    <font>
      <b/>
      <sz val="10"/>
      <color rgb="FF333333"/>
      <name val="Calibri"/>
      <family val="2"/>
    </font>
    <font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CE6F1"/>
        <bgColor rgb="FFDCE6F1"/>
      </patternFill>
    </fill>
    <fill>
      <patternFill patternType="solid">
        <fgColor rgb="FF2F5496"/>
        <bgColor rgb="FF2F5496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2EFDA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rgb="FFDCE6F1"/>
      </patternFill>
    </fill>
  </fills>
  <borders count="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2F5496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/>
    </xf>
    <xf numFmtId="164" fontId="10" fillId="7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164" fontId="8" fillId="4" borderId="3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0" fillId="10" borderId="1" xfId="0" applyFont="1" applyFill="1" applyBorder="1" applyAlignment="1">
      <alignment horizontal="left" vertical="center"/>
    </xf>
    <xf numFmtId="164" fontId="10" fillId="11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164" fontId="14" fillId="7" borderId="1" xfId="0" applyNumberFormat="1" applyFont="1" applyFill="1" applyBorder="1" applyAlignment="1">
      <alignment horizontal="right" vertical="center"/>
    </xf>
    <xf numFmtId="164" fontId="14" fillId="7" borderId="7" xfId="0" applyNumberFormat="1" applyFont="1" applyFill="1" applyBorder="1" applyAlignment="1">
      <alignment horizontal="right" vertical="center"/>
    </xf>
    <xf numFmtId="0" fontId="18" fillId="3" borderId="1" xfId="0" applyFont="1" applyFill="1" applyBorder="1" applyAlignment="1">
      <alignment horizontal="center" vertical="center"/>
    </xf>
    <xf numFmtId="164" fontId="15" fillId="7" borderId="1" xfId="0" applyNumberFormat="1" applyFont="1" applyFill="1" applyBorder="1" applyAlignment="1">
      <alignment horizontal="right" vertical="center"/>
    </xf>
    <xf numFmtId="0" fontId="11" fillId="13" borderId="1" xfId="0" applyFont="1" applyFill="1" applyBorder="1" applyAlignment="1">
      <alignment horizontal="left" vertical="center"/>
    </xf>
    <xf numFmtId="164" fontId="10" fillId="13" borderId="1" xfId="0" applyNumberFormat="1" applyFont="1" applyFill="1" applyBorder="1" applyAlignment="1">
      <alignment horizontal="right" vertical="center"/>
    </xf>
    <xf numFmtId="0" fontId="18" fillId="13" borderId="1" xfId="0" applyFont="1" applyFill="1" applyBorder="1" applyAlignment="1">
      <alignment horizontal="left" vertical="center"/>
    </xf>
    <xf numFmtId="164" fontId="15" fillId="13" borderId="1" xfId="0" applyNumberFormat="1" applyFont="1" applyFill="1" applyBorder="1" applyAlignment="1">
      <alignment horizontal="right" vertical="center"/>
    </xf>
    <xf numFmtId="0" fontId="10" fillId="12" borderId="1" xfId="0" applyFont="1" applyFill="1" applyBorder="1" applyAlignment="1">
      <alignment horizontal="right" vertical="center"/>
    </xf>
    <xf numFmtId="0" fontId="9" fillId="12" borderId="1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vertical="center"/>
    </xf>
    <xf numFmtId="0" fontId="13" fillId="8" borderId="5" xfId="0" applyFont="1" applyFill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5" fillId="12" borderId="4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6" xfId="0" applyFont="1" applyFill="1" applyBorder="1" applyAlignment="1">
      <alignment horizontal="right" vertical="center"/>
    </xf>
    <xf numFmtId="0" fontId="16" fillId="4" borderId="4" xfId="0" applyFont="1" applyFill="1" applyBorder="1" applyAlignment="1">
      <alignment horizontal="right" vertical="center"/>
    </xf>
    <xf numFmtId="0" fontId="16" fillId="4" borderId="5" xfId="0" applyFont="1" applyFill="1" applyBorder="1" applyAlignment="1">
      <alignment horizontal="right" vertical="center"/>
    </xf>
    <xf numFmtId="0" fontId="16" fillId="4" borderId="6" xfId="0" applyFont="1" applyFill="1" applyBorder="1" applyAlignment="1">
      <alignment horizontal="right" vertical="center"/>
    </xf>
    <xf numFmtId="0" fontId="10" fillId="6" borderId="4" xfId="0" applyFont="1" applyFill="1" applyBorder="1" applyAlignment="1">
      <alignment horizontal="left" vertical="center" wrapText="1"/>
    </xf>
    <xf numFmtId="0" fontId="10" fillId="6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3" fillId="8" borderId="0" xfId="0" applyFont="1" applyFill="1" applyAlignment="1">
      <alignment vertical="center"/>
    </xf>
    <xf numFmtId="0" fontId="3" fillId="9" borderId="4" xfId="0" applyFont="1" applyFill="1" applyBorder="1" applyAlignment="1">
      <alignment horizontal="left" vertical="center"/>
    </xf>
    <xf numFmtId="0" fontId="3" fillId="9" borderId="5" xfId="0" applyFont="1" applyFill="1" applyBorder="1" applyAlignment="1">
      <alignment horizontal="left" vertical="center"/>
    </xf>
    <xf numFmtId="0" fontId="3" fillId="9" borderId="6" xfId="0" applyFont="1" applyFill="1" applyBorder="1" applyAlignment="1">
      <alignment horizontal="left" vertical="center"/>
    </xf>
    <xf numFmtId="0" fontId="3" fillId="9" borderId="4" xfId="0" applyFont="1" applyFill="1" applyBorder="1" applyAlignment="1">
      <alignment horizontal="left" vertical="center" wrapText="1"/>
    </xf>
    <xf numFmtId="0" fontId="3" fillId="9" borderId="5" xfId="0" applyFont="1" applyFill="1" applyBorder="1" applyAlignment="1">
      <alignment horizontal="left" vertical="center" wrapText="1"/>
    </xf>
    <xf numFmtId="0" fontId="3" fillId="9" borderId="6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9" borderId="5" xfId="0" applyFont="1" applyFill="1" applyBorder="1" applyAlignment="1">
      <alignment horizontal="left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15" fillId="6" borderId="4" xfId="0" applyFont="1" applyFill="1" applyBorder="1" applyAlignment="1">
      <alignment horizontal="left" vertical="center" wrapText="1"/>
    </xf>
    <xf numFmtId="0" fontId="15" fillId="6" borderId="6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 wrapText="1"/>
    </xf>
    <xf numFmtId="0" fontId="20" fillId="12" borderId="8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6"/>
  <sheetViews>
    <sheetView showGridLines="0" tabSelected="1" topLeftCell="A154" zoomScaleNormal="100" workbookViewId="0">
      <selection activeCell="A222" sqref="A222"/>
    </sheetView>
  </sheetViews>
  <sheetFormatPr defaultColWidth="8.88671875" defaultRowHeight="14.4" x14ac:dyDescent="0.3"/>
  <cols>
    <col min="1" max="1" width="63.21875" style="2" customWidth="1"/>
    <col min="2" max="2" width="26.6640625" style="2" customWidth="1"/>
    <col min="3" max="3" width="30" style="4" customWidth="1"/>
    <col min="4" max="4" width="27.44140625" style="4" customWidth="1"/>
    <col min="5" max="5" width="8.88671875" style="4" customWidth="1"/>
    <col min="6" max="16384" width="8.88671875" style="4"/>
  </cols>
  <sheetData>
    <row r="1" spans="1:4" x14ac:dyDescent="0.3">
      <c r="A1" s="3" t="s">
        <v>0</v>
      </c>
      <c r="B1" s="3"/>
    </row>
    <row r="3" spans="1:4" ht="24" customHeight="1" x14ac:dyDescent="0.3">
      <c r="A3" s="50" t="s">
        <v>1</v>
      </c>
      <c r="B3" s="50"/>
      <c r="C3" s="41"/>
      <c r="D3" s="41"/>
    </row>
    <row r="4" spans="1:4" x14ac:dyDescent="0.3">
      <c r="A4" s="1" t="s">
        <v>2</v>
      </c>
      <c r="B4" s="55"/>
      <c r="C4" s="56"/>
      <c r="D4" s="57"/>
    </row>
    <row r="5" spans="1:4" x14ac:dyDescent="0.3">
      <c r="A5" s="1" t="s">
        <v>3</v>
      </c>
      <c r="B5" s="55"/>
      <c r="C5" s="56"/>
      <c r="D5" s="57"/>
    </row>
    <row r="6" spans="1:4" x14ac:dyDescent="0.3">
      <c r="A6" s="1" t="s">
        <v>4</v>
      </c>
      <c r="B6" s="55"/>
      <c r="C6" s="56"/>
      <c r="D6" s="57"/>
    </row>
    <row r="7" spans="1:4" x14ac:dyDescent="0.3">
      <c r="A7" s="1" t="s">
        <v>5</v>
      </c>
      <c r="B7" s="55"/>
      <c r="C7" s="56"/>
      <c r="D7" s="57"/>
    </row>
    <row r="8" spans="1:4" x14ac:dyDescent="0.3">
      <c r="A8" s="1" t="s">
        <v>6</v>
      </c>
      <c r="B8" s="55"/>
      <c r="C8" s="56"/>
      <c r="D8" s="57"/>
    </row>
    <row r="9" spans="1:4" x14ac:dyDescent="0.3">
      <c r="A9" s="1" t="s">
        <v>7</v>
      </c>
      <c r="B9" s="55"/>
      <c r="C9" s="56"/>
      <c r="D9" s="57"/>
    </row>
    <row r="10" spans="1:4" x14ac:dyDescent="0.3">
      <c r="A10" s="1" t="s">
        <v>147</v>
      </c>
      <c r="B10" s="55"/>
      <c r="C10" s="56"/>
      <c r="D10" s="57"/>
    </row>
    <row r="11" spans="1:4" x14ac:dyDescent="0.3">
      <c r="A11" s="1" t="s">
        <v>8</v>
      </c>
      <c r="B11" s="55"/>
      <c r="C11" s="56"/>
      <c r="D11" s="57"/>
    </row>
    <row r="12" spans="1:4" ht="10.199999999999999" customHeight="1" x14ac:dyDescent="0.3"/>
    <row r="14" spans="1:4" ht="24" customHeight="1" x14ac:dyDescent="0.3">
      <c r="A14" s="50" t="s">
        <v>148</v>
      </c>
      <c r="B14" s="50"/>
      <c r="C14" s="41"/>
      <c r="D14" s="41"/>
    </row>
    <row r="15" spans="1:4" ht="14.4" customHeight="1" x14ac:dyDescent="0.3">
      <c r="A15" s="1" t="s">
        <v>9</v>
      </c>
      <c r="B15" s="58" t="s">
        <v>149</v>
      </c>
      <c r="C15" s="59"/>
      <c r="D15" s="60"/>
    </row>
    <row r="16" spans="1:4" ht="14.4" customHeight="1" x14ac:dyDescent="0.3">
      <c r="A16" s="1" t="s">
        <v>10</v>
      </c>
      <c r="B16" s="61" t="s">
        <v>150</v>
      </c>
      <c r="C16" s="62"/>
      <c r="D16" s="63"/>
    </row>
    <row r="17" spans="1:4" ht="14.4" customHeight="1" x14ac:dyDescent="0.3">
      <c r="A17" s="1" t="s">
        <v>11</v>
      </c>
      <c r="B17" s="61" t="s">
        <v>174</v>
      </c>
      <c r="C17" s="62"/>
      <c r="D17" s="63"/>
    </row>
    <row r="18" spans="1:4" ht="14.4" customHeight="1" x14ac:dyDescent="0.3">
      <c r="A18" s="1" t="s">
        <v>12</v>
      </c>
      <c r="B18" s="61" t="s">
        <v>151</v>
      </c>
      <c r="C18" s="62"/>
      <c r="D18" s="63"/>
    </row>
    <row r="19" spans="1:4" ht="14.4" customHeight="1" x14ac:dyDescent="0.3">
      <c r="A19" s="1" t="s">
        <v>152</v>
      </c>
      <c r="B19" s="61" t="s">
        <v>153</v>
      </c>
      <c r="C19" s="62"/>
      <c r="D19" s="63"/>
    </row>
    <row r="20" spans="1:4" x14ac:dyDescent="0.3">
      <c r="A20" s="1" t="s">
        <v>154</v>
      </c>
      <c r="B20" s="61" t="s">
        <v>155</v>
      </c>
      <c r="C20" s="62"/>
      <c r="D20" s="63"/>
    </row>
    <row r="21" spans="1:4" ht="14.4" customHeight="1" x14ac:dyDescent="0.3">
      <c r="A21" s="1" t="s">
        <v>156</v>
      </c>
      <c r="B21" s="61" t="s">
        <v>157</v>
      </c>
      <c r="C21" s="62"/>
      <c r="D21" s="63"/>
    </row>
    <row r="22" spans="1:4" ht="14.4" customHeight="1" x14ac:dyDescent="0.3">
      <c r="A22" s="1" t="s">
        <v>158</v>
      </c>
      <c r="B22" s="61" t="s">
        <v>159</v>
      </c>
      <c r="C22" s="62"/>
      <c r="D22" s="63"/>
    </row>
    <row r="23" spans="1:4" x14ac:dyDescent="0.3">
      <c r="A23" s="1" t="s">
        <v>160</v>
      </c>
      <c r="B23" s="61" t="s">
        <v>161</v>
      </c>
      <c r="C23" s="62"/>
      <c r="D23" s="63"/>
    </row>
    <row r="25" spans="1:4" ht="30" customHeight="1" x14ac:dyDescent="0.3">
      <c r="A25" s="40" t="s">
        <v>141</v>
      </c>
      <c r="B25" s="40"/>
      <c r="C25" s="41"/>
      <c r="D25" s="41"/>
    </row>
    <row r="26" spans="1:4" x14ac:dyDescent="0.3">
      <c r="A26" s="41"/>
      <c r="B26" s="41"/>
      <c r="C26" s="41"/>
      <c r="D26" s="41"/>
    </row>
    <row r="27" spans="1:4" ht="24" customHeight="1" x14ac:dyDescent="0.3">
      <c r="A27" s="34" t="s">
        <v>13</v>
      </c>
      <c r="B27" s="34"/>
      <c r="C27" s="35"/>
      <c r="D27" s="35"/>
    </row>
    <row r="28" spans="1:4" ht="27.9" customHeight="1" x14ac:dyDescent="0.3">
      <c r="A28" s="64" t="s">
        <v>14</v>
      </c>
      <c r="B28" s="65"/>
      <c r="C28" s="7" t="s">
        <v>15</v>
      </c>
      <c r="D28" s="7" t="s">
        <v>16</v>
      </c>
    </row>
    <row r="29" spans="1:4" ht="19.95" customHeight="1" x14ac:dyDescent="0.3">
      <c r="A29" s="66" t="s">
        <v>17</v>
      </c>
      <c r="B29" s="67"/>
      <c r="C29" s="8" t="s">
        <v>18</v>
      </c>
      <c r="D29" s="9"/>
    </row>
    <row r="30" spans="1:4" ht="19.95" customHeight="1" x14ac:dyDescent="0.3">
      <c r="A30" s="48" t="s">
        <v>19</v>
      </c>
      <c r="B30" s="49"/>
      <c r="C30" s="10" t="s">
        <v>20</v>
      </c>
      <c r="D30" s="9"/>
    </row>
    <row r="31" spans="1:4" ht="19.95" customHeight="1" x14ac:dyDescent="0.3">
      <c r="A31" s="66" t="s">
        <v>21</v>
      </c>
      <c r="B31" s="67"/>
      <c r="C31" s="8" t="s">
        <v>22</v>
      </c>
      <c r="D31" s="9"/>
    </row>
    <row r="32" spans="1:4" ht="19.95" customHeight="1" x14ac:dyDescent="0.3">
      <c r="A32" s="48" t="s">
        <v>23</v>
      </c>
      <c r="B32" s="49"/>
      <c r="C32" s="10" t="s">
        <v>22</v>
      </c>
      <c r="D32" s="9"/>
    </row>
    <row r="33" spans="1:4" ht="19.95" customHeight="1" x14ac:dyDescent="0.3">
      <c r="A33" s="66" t="s">
        <v>24</v>
      </c>
      <c r="B33" s="67"/>
      <c r="C33" s="8" t="s">
        <v>25</v>
      </c>
      <c r="D33" s="9"/>
    </row>
    <row r="34" spans="1:4" ht="19.95" customHeight="1" x14ac:dyDescent="0.3">
      <c r="A34" s="48" t="s">
        <v>26</v>
      </c>
      <c r="B34" s="49"/>
      <c r="C34" s="10" t="s">
        <v>25</v>
      </c>
      <c r="D34" s="9"/>
    </row>
    <row r="35" spans="1:4" ht="19.95" customHeight="1" x14ac:dyDescent="0.3">
      <c r="A35" s="66" t="s">
        <v>27</v>
      </c>
      <c r="B35" s="67"/>
      <c r="C35" s="8" t="s">
        <v>25</v>
      </c>
      <c r="D35" s="9"/>
    </row>
    <row r="36" spans="1:4" ht="27" customHeight="1" x14ac:dyDescent="0.3">
      <c r="A36" s="48" t="s">
        <v>87</v>
      </c>
      <c r="B36" s="49"/>
      <c r="C36" s="10" t="s">
        <v>25</v>
      </c>
      <c r="D36" s="9"/>
    </row>
    <row r="37" spans="1:4" ht="19.95" customHeight="1" x14ac:dyDescent="0.3">
      <c r="A37" s="66" t="s">
        <v>28</v>
      </c>
      <c r="B37" s="67"/>
      <c r="C37" s="8" t="s">
        <v>25</v>
      </c>
      <c r="D37" s="9"/>
    </row>
    <row r="38" spans="1:4" ht="19.95" customHeight="1" x14ac:dyDescent="0.3">
      <c r="A38" s="48" t="s">
        <v>29</v>
      </c>
      <c r="B38" s="49"/>
      <c r="C38" s="10" t="s">
        <v>25</v>
      </c>
      <c r="D38" s="9"/>
    </row>
    <row r="39" spans="1:4" ht="19.95" customHeight="1" x14ac:dyDescent="0.3">
      <c r="A39" s="66" t="s">
        <v>30</v>
      </c>
      <c r="B39" s="67"/>
      <c r="C39" s="8" t="s">
        <v>25</v>
      </c>
      <c r="D39" s="9"/>
    </row>
    <row r="40" spans="1:4" ht="19.95" customHeight="1" x14ac:dyDescent="0.3">
      <c r="A40" s="48" t="s">
        <v>164</v>
      </c>
      <c r="B40" s="49"/>
      <c r="C40" s="10" t="s">
        <v>25</v>
      </c>
      <c r="D40" s="9"/>
    </row>
    <row r="41" spans="1:4" ht="19.95" customHeight="1" x14ac:dyDescent="0.3">
      <c r="A41" s="66" t="s">
        <v>31</v>
      </c>
      <c r="B41" s="67"/>
      <c r="C41" s="8" t="s">
        <v>32</v>
      </c>
      <c r="D41" s="9"/>
    </row>
    <row r="42" spans="1:4" ht="19.95" customHeight="1" x14ac:dyDescent="0.3">
      <c r="A42" s="48" t="s">
        <v>33</v>
      </c>
      <c r="B42" s="49"/>
      <c r="C42" s="10" t="s">
        <v>25</v>
      </c>
      <c r="D42" s="9"/>
    </row>
    <row r="43" spans="1:4" ht="19.95" customHeight="1" x14ac:dyDescent="0.3">
      <c r="A43" s="66" t="s">
        <v>34</v>
      </c>
      <c r="B43" s="67"/>
      <c r="C43" s="8" t="s">
        <v>25</v>
      </c>
      <c r="D43" s="9"/>
    </row>
    <row r="44" spans="1:4" ht="19.95" customHeight="1" x14ac:dyDescent="0.3">
      <c r="A44" s="48" t="s">
        <v>175</v>
      </c>
      <c r="B44" s="49"/>
      <c r="C44" s="10" t="s">
        <v>25</v>
      </c>
      <c r="D44" s="9"/>
    </row>
    <row r="45" spans="1:4" ht="19.95" customHeight="1" x14ac:dyDescent="0.3">
      <c r="A45" s="48" t="s">
        <v>176</v>
      </c>
      <c r="B45" s="49"/>
      <c r="C45" s="10" t="s">
        <v>177</v>
      </c>
      <c r="D45" s="9"/>
    </row>
    <row r="46" spans="1:4" ht="19.95" customHeight="1" x14ac:dyDescent="0.3">
      <c r="A46" s="48" t="s">
        <v>178</v>
      </c>
      <c r="B46" s="49"/>
      <c r="C46" s="10" t="s">
        <v>179</v>
      </c>
      <c r="D46" s="9"/>
    </row>
    <row r="47" spans="1:4" ht="21.9" customHeight="1" x14ac:dyDescent="0.3">
      <c r="A47" s="32" t="s">
        <v>35</v>
      </c>
      <c r="B47" s="32"/>
      <c r="C47" s="33"/>
      <c r="D47" s="28"/>
    </row>
    <row r="48" spans="1:4" ht="21.9" customHeight="1" x14ac:dyDescent="0.3">
      <c r="A48" s="32" t="s">
        <v>36</v>
      </c>
      <c r="B48" s="32"/>
      <c r="C48" s="33"/>
      <c r="D48" s="29"/>
    </row>
    <row r="49" spans="1:4" ht="21.9" customHeight="1" x14ac:dyDescent="0.3">
      <c r="A49" s="32" t="s">
        <v>121</v>
      </c>
      <c r="B49" s="32"/>
      <c r="C49" s="33"/>
      <c r="D49" s="12">
        <f>D48*0.23</f>
        <v>0</v>
      </c>
    </row>
    <row r="50" spans="1:4" ht="21.9" customHeight="1" x14ac:dyDescent="0.3">
      <c r="A50" s="37" t="s">
        <v>37</v>
      </c>
      <c r="B50" s="37"/>
      <c r="C50" s="38"/>
      <c r="D50" s="12">
        <f>D48+D49</f>
        <v>0</v>
      </c>
    </row>
    <row r="53" spans="1:4" ht="24" customHeight="1" x14ac:dyDescent="0.3">
      <c r="A53" s="34" t="s">
        <v>145</v>
      </c>
      <c r="B53" s="34"/>
      <c r="C53" s="35"/>
      <c r="D53" s="35"/>
    </row>
    <row r="54" spans="1:4" ht="27.9" customHeight="1" x14ac:dyDescent="0.3">
      <c r="A54" s="14" t="s">
        <v>14</v>
      </c>
      <c r="B54" s="14"/>
      <c r="C54" s="7" t="s">
        <v>15</v>
      </c>
      <c r="D54" s="7" t="s">
        <v>16</v>
      </c>
    </row>
    <row r="55" spans="1:4" ht="21.9" customHeight="1" x14ac:dyDescent="0.3">
      <c r="A55" s="54" t="s">
        <v>88</v>
      </c>
      <c r="B55" s="54"/>
      <c r="C55" s="35"/>
      <c r="D55" s="35"/>
    </row>
    <row r="56" spans="1:4" ht="19.95" customHeight="1" x14ac:dyDescent="0.3">
      <c r="A56" s="68" t="s">
        <v>38</v>
      </c>
      <c r="B56" s="69"/>
      <c r="C56" s="8" t="s">
        <v>25</v>
      </c>
      <c r="D56" s="26"/>
    </row>
    <row r="57" spans="1:4" ht="31.8" customHeight="1" x14ac:dyDescent="0.3">
      <c r="A57" s="70" t="s">
        <v>89</v>
      </c>
      <c r="B57" s="71"/>
      <c r="C57" s="10" t="s">
        <v>25</v>
      </c>
      <c r="D57" s="26"/>
    </row>
    <row r="58" spans="1:4" ht="19.95" customHeight="1" x14ac:dyDescent="0.3">
      <c r="A58" s="68" t="s">
        <v>39</v>
      </c>
      <c r="B58" s="69"/>
      <c r="C58" s="8" t="s">
        <v>25</v>
      </c>
      <c r="D58" s="26"/>
    </row>
    <row r="59" spans="1:4" ht="19.95" customHeight="1" x14ac:dyDescent="0.3">
      <c r="A59" s="70" t="s">
        <v>40</v>
      </c>
      <c r="B59" s="71"/>
      <c r="C59" s="10" t="s">
        <v>25</v>
      </c>
      <c r="D59" s="26"/>
    </row>
    <row r="60" spans="1:4" ht="19.95" customHeight="1" x14ac:dyDescent="0.3">
      <c r="A60" s="68" t="s">
        <v>41</v>
      </c>
      <c r="B60" s="69"/>
      <c r="C60" s="8" t="s">
        <v>25</v>
      </c>
      <c r="D60" s="26"/>
    </row>
    <row r="61" spans="1:4" ht="19.95" customHeight="1" x14ac:dyDescent="0.3">
      <c r="A61" s="70" t="s">
        <v>42</v>
      </c>
      <c r="B61" s="71"/>
      <c r="C61" s="15" t="s">
        <v>43</v>
      </c>
      <c r="D61" s="26"/>
    </row>
    <row r="62" spans="1:4" ht="19.95" customHeight="1" x14ac:dyDescent="0.3">
      <c r="A62" s="68" t="s">
        <v>71</v>
      </c>
      <c r="B62" s="69"/>
      <c r="C62" s="8" t="s">
        <v>25</v>
      </c>
      <c r="D62" s="26"/>
    </row>
    <row r="63" spans="1:4" ht="19.95" customHeight="1" x14ac:dyDescent="0.3">
      <c r="A63" s="70" t="s">
        <v>72</v>
      </c>
      <c r="B63" s="71"/>
      <c r="C63" s="16" t="s">
        <v>25</v>
      </c>
      <c r="D63" s="26"/>
    </row>
    <row r="64" spans="1:4" ht="19.95" customHeight="1" x14ac:dyDescent="0.3">
      <c r="A64" s="68" t="s">
        <v>73</v>
      </c>
      <c r="B64" s="69"/>
      <c r="C64" s="17" t="s">
        <v>25</v>
      </c>
      <c r="D64" s="26"/>
    </row>
    <row r="65" spans="1:4" ht="19.95" customHeight="1" x14ac:dyDescent="0.3">
      <c r="A65" s="70" t="s">
        <v>77</v>
      </c>
      <c r="B65" s="71"/>
      <c r="C65" s="16" t="s">
        <v>25</v>
      </c>
      <c r="D65" s="26"/>
    </row>
    <row r="66" spans="1:4" ht="19.95" customHeight="1" x14ac:dyDescent="0.3">
      <c r="A66" s="68" t="s">
        <v>74</v>
      </c>
      <c r="B66" s="69"/>
      <c r="C66" s="17" t="s">
        <v>25</v>
      </c>
      <c r="D66" s="26"/>
    </row>
    <row r="67" spans="1:4" ht="25.8" customHeight="1" x14ac:dyDescent="0.3">
      <c r="A67" s="70" t="s">
        <v>90</v>
      </c>
      <c r="B67" s="71"/>
      <c r="C67" s="16" t="s">
        <v>25</v>
      </c>
      <c r="D67" s="26"/>
    </row>
    <row r="68" spans="1:4" ht="19.95" customHeight="1" x14ac:dyDescent="0.3">
      <c r="A68" s="68" t="s">
        <v>77</v>
      </c>
      <c r="B68" s="69"/>
      <c r="C68" s="17" t="s">
        <v>25</v>
      </c>
      <c r="D68" s="26"/>
    </row>
    <row r="69" spans="1:4" ht="19.95" customHeight="1" x14ac:dyDescent="0.3">
      <c r="A69" s="70" t="s">
        <v>78</v>
      </c>
      <c r="B69" s="71"/>
      <c r="C69" s="16" t="s">
        <v>25</v>
      </c>
      <c r="D69" s="26"/>
    </row>
    <row r="70" spans="1:4" ht="19.95" customHeight="1" x14ac:dyDescent="0.3">
      <c r="A70" s="68" t="s">
        <v>79</v>
      </c>
      <c r="B70" s="69"/>
      <c r="C70" s="8" t="s">
        <v>25</v>
      </c>
      <c r="D70" s="26"/>
    </row>
    <row r="71" spans="1:4" ht="19.95" customHeight="1" x14ac:dyDescent="0.3">
      <c r="A71" s="70" t="s">
        <v>80</v>
      </c>
      <c r="B71" s="71"/>
      <c r="C71" s="16" t="s">
        <v>91</v>
      </c>
      <c r="D71" s="26"/>
    </row>
    <row r="72" spans="1:4" ht="19.95" customHeight="1" x14ac:dyDescent="0.3">
      <c r="A72" s="68" t="s">
        <v>44</v>
      </c>
      <c r="B72" s="69"/>
      <c r="C72" s="8" t="s">
        <v>45</v>
      </c>
      <c r="D72" s="26"/>
    </row>
    <row r="73" spans="1:4" ht="19.95" customHeight="1" x14ac:dyDescent="0.3">
      <c r="A73" s="70" t="s">
        <v>46</v>
      </c>
      <c r="B73" s="71"/>
      <c r="C73" s="10" t="s">
        <v>47</v>
      </c>
      <c r="D73" s="26"/>
    </row>
    <row r="74" spans="1:4" ht="19.95" customHeight="1" x14ac:dyDescent="0.3">
      <c r="A74" s="68" t="s">
        <v>48</v>
      </c>
      <c r="B74" s="69"/>
      <c r="C74" s="8" t="s">
        <v>25</v>
      </c>
      <c r="D74" s="26"/>
    </row>
    <row r="75" spans="1:4" ht="19.95" customHeight="1" x14ac:dyDescent="0.3">
      <c r="A75" s="70" t="s">
        <v>49</v>
      </c>
      <c r="B75" s="71"/>
      <c r="C75" s="10" t="s">
        <v>45</v>
      </c>
      <c r="D75" s="26"/>
    </row>
    <row r="76" spans="1:4" ht="19.95" customHeight="1" x14ac:dyDescent="0.3">
      <c r="A76" s="68" t="s">
        <v>50</v>
      </c>
      <c r="B76" s="69"/>
      <c r="C76" s="8" t="s">
        <v>45</v>
      </c>
      <c r="D76" s="26"/>
    </row>
    <row r="77" spans="1:4" ht="19.95" customHeight="1" x14ac:dyDescent="0.3">
      <c r="A77" s="70" t="s">
        <v>51</v>
      </c>
      <c r="B77" s="71"/>
      <c r="C77" s="10" t="s">
        <v>45</v>
      </c>
      <c r="D77" s="26"/>
    </row>
    <row r="78" spans="1:4" ht="27" customHeight="1" x14ac:dyDescent="0.3">
      <c r="A78" s="72" t="s">
        <v>142</v>
      </c>
      <c r="B78" s="73"/>
      <c r="C78" s="16" t="s">
        <v>45</v>
      </c>
      <c r="D78" s="26"/>
    </row>
    <row r="79" spans="1:4" ht="19.95" customHeight="1" x14ac:dyDescent="0.3">
      <c r="A79" s="68" t="s">
        <v>180</v>
      </c>
      <c r="B79" s="69"/>
      <c r="C79" s="16" t="s">
        <v>25</v>
      </c>
      <c r="D79" s="26"/>
    </row>
    <row r="80" spans="1:4" ht="19.95" customHeight="1" x14ac:dyDescent="0.3">
      <c r="A80" s="68" t="s">
        <v>181</v>
      </c>
      <c r="B80" s="69"/>
      <c r="C80" s="75" t="s">
        <v>182</v>
      </c>
      <c r="D80" s="26"/>
    </row>
    <row r="81" spans="1:4" ht="21.9" customHeight="1" x14ac:dyDescent="0.3">
      <c r="A81" s="42" t="s">
        <v>35</v>
      </c>
      <c r="B81" s="43"/>
      <c r="C81" s="44"/>
      <c r="D81" s="30"/>
    </row>
    <row r="82" spans="1:4" ht="21.9" customHeight="1" x14ac:dyDescent="0.3">
      <c r="A82" s="42" t="s">
        <v>143</v>
      </c>
      <c r="B82" s="43"/>
      <c r="C82" s="44"/>
      <c r="D82" s="31"/>
    </row>
    <row r="83" spans="1:4" ht="21.9" customHeight="1" x14ac:dyDescent="0.3">
      <c r="A83" s="42" t="s">
        <v>121</v>
      </c>
      <c r="B83" s="43"/>
      <c r="C83" s="44"/>
      <c r="D83" s="27">
        <f>D82*0.23</f>
        <v>0</v>
      </c>
    </row>
    <row r="84" spans="1:4" ht="21.9" customHeight="1" x14ac:dyDescent="0.3">
      <c r="A84" s="45" t="s">
        <v>37</v>
      </c>
      <c r="B84" s="46"/>
      <c r="C84" s="47"/>
      <c r="D84" s="27">
        <f>D82+D83</f>
        <v>0</v>
      </c>
    </row>
    <row r="85" spans="1:4" ht="21.6" customHeight="1" x14ac:dyDescent="0.3">
      <c r="A85" s="51"/>
      <c r="B85" s="52"/>
      <c r="C85" s="52"/>
      <c r="D85" s="53"/>
    </row>
    <row r="86" spans="1:4" ht="21.9" customHeight="1" x14ac:dyDescent="0.3">
      <c r="A86" s="54" t="s">
        <v>171</v>
      </c>
      <c r="B86" s="54"/>
      <c r="C86" s="35"/>
      <c r="D86" s="35"/>
    </row>
    <row r="87" spans="1:4" ht="19.95" customHeight="1" x14ac:dyDescent="0.3">
      <c r="A87" s="66" t="s">
        <v>94</v>
      </c>
      <c r="B87" s="67"/>
      <c r="C87" s="8" t="s">
        <v>91</v>
      </c>
      <c r="D87" s="9"/>
    </row>
    <row r="88" spans="1:4" ht="19.95" customHeight="1" x14ac:dyDescent="0.3">
      <c r="A88" s="48" t="s">
        <v>95</v>
      </c>
      <c r="B88" s="49"/>
      <c r="C88" s="10" t="s">
        <v>25</v>
      </c>
      <c r="D88" s="9"/>
    </row>
    <row r="89" spans="1:4" ht="19.95" customHeight="1" x14ac:dyDescent="0.3">
      <c r="A89" s="66" t="s">
        <v>96</v>
      </c>
      <c r="B89" s="67"/>
      <c r="C89" s="8" t="s">
        <v>25</v>
      </c>
      <c r="D89" s="9"/>
    </row>
    <row r="90" spans="1:4" ht="19.95" customHeight="1" x14ac:dyDescent="0.3">
      <c r="A90" s="48" t="s">
        <v>52</v>
      </c>
      <c r="B90" s="49"/>
      <c r="C90" s="15" t="s">
        <v>53</v>
      </c>
      <c r="D90" s="9"/>
    </row>
    <row r="91" spans="1:4" ht="19.95" customHeight="1" x14ac:dyDescent="0.3">
      <c r="A91" s="66" t="s">
        <v>97</v>
      </c>
      <c r="B91" s="67"/>
      <c r="C91" s="8" t="s">
        <v>92</v>
      </c>
      <c r="D91" s="9"/>
    </row>
    <row r="92" spans="1:4" ht="19.95" customHeight="1" x14ac:dyDescent="0.3">
      <c r="A92" s="48" t="s">
        <v>98</v>
      </c>
      <c r="B92" s="49"/>
      <c r="C92" s="10" t="s">
        <v>93</v>
      </c>
      <c r="D92" s="9"/>
    </row>
    <row r="93" spans="1:4" ht="19.95" customHeight="1" x14ac:dyDescent="0.3">
      <c r="A93" s="66" t="s">
        <v>99</v>
      </c>
      <c r="B93" s="67"/>
      <c r="C93" s="8" t="s">
        <v>25</v>
      </c>
      <c r="D93" s="9"/>
    </row>
    <row r="94" spans="1:4" ht="19.95" customHeight="1" x14ac:dyDescent="0.3">
      <c r="A94" s="48" t="s">
        <v>54</v>
      </c>
      <c r="B94" s="49"/>
      <c r="C94" s="10" t="s">
        <v>55</v>
      </c>
      <c r="D94" s="9"/>
    </row>
    <row r="95" spans="1:4" ht="25.2" customHeight="1" x14ac:dyDescent="0.3">
      <c r="A95" s="66" t="s">
        <v>100</v>
      </c>
      <c r="B95" s="67"/>
      <c r="C95" s="8" t="s">
        <v>25</v>
      </c>
      <c r="D95" s="9"/>
    </row>
    <row r="96" spans="1:4" ht="19.95" customHeight="1" x14ac:dyDescent="0.3">
      <c r="A96" s="66" t="s">
        <v>128</v>
      </c>
      <c r="B96" s="67"/>
      <c r="C96" s="8" t="s">
        <v>101</v>
      </c>
      <c r="D96" s="9"/>
    </row>
    <row r="97" spans="1:4" ht="19.95" customHeight="1" x14ac:dyDescent="0.3">
      <c r="A97" s="48" t="s">
        <v>183</v>
      </c>
      <c r="B97" s="49"/>
      <c r="C97" s="10" t="s">
        <v>102</v>
      </c>
      <c r="D97" s="9"/>
    </row>
    <row r="98" spans="1:4" ht="19.95" customHeight="1" x14ac:dyDescent="0.3">
      <c r="A98" s="66" t="s">
        <v>103</v>
      </c>
      <c r="B98" s="67"/>
      <c r="C98" s="8" t="s">
        <v>104</v>
      </c>
      <c r="D98" s="9"/>
    </row>
    <row r="99" spans="1:4" ht="19.95" customHeight="1" x14ac:dyDescent="0.3">
      <c r="A99" s="48" t="s">
        <v>105</v>
      </c>
      <c r="B99" s="49"/>
      <c r="C99" s="10" t="s">
        <v>106</v>
      </c>
      <c r="D99" s="9"/>
    </row>
    <row r="100" spans="1:4" ht="19.95" customHeight="1" x14ac:dyDescent="0.3">
      <c r="A100" s="66" t="s">
        <v>107</v>
      </c>
      <c r="B100" s="67"/>
      <c r="C100" s="8" t="s">
        <v>108</v>
      </c>
      <c r="D100" s="9"/>
    </row>
    <row r="101" spans="1:4" ht="19.95" customHeight="1" x14ac:dyDescent="0.3">
      <c r="A101" s="48" t="s">
        <v>109</v>
      </c>
      <c r="B101" s="49"/>
      <c r="C101" s="10" t="s">
        <v>110</v>
      </c>
      <c r="D101" s="9"/>
    </row>
    <row r="102" spans="1:4" ht="19.95" customHeight="1" x14ac:dyDescent="0.3">
      <c r="A102" s="66" t="s">
        <v>111</v>
      </c>
      <c r="B102" s="67"/>
      <c r="C102" s="8" t="s">
        <v>25</v>
      </c>
      <c r="D102" s="9"/>
    </row>
    <row r="103" spans="1:4" ht="19.95" customHeight="1" x14ac:dyDescent="0.3">
      <c r="A103" s="48" t="s">
        <v>112</v>
      </c>
      <c r="B103" s="49"/>
      <c r="C103" s="10" t="s">
        <v>56</v>
      </c>
      <c r="D103" s="9"/>
    </row>
    <row r="104" spans="1:4" ht="29.4" customHeight="1" x14ac:dyDescent="0.3">
      <c r="A104" s="66" t="s">
        <v>113</v>
      </c>
      <c r="B104" s="67"/>
      <c r="C104" s="8" t="s">
        <v>25</v>
      </c>
      <c r="D104" s="9"/>
    </row>
    <row r="105" spans="1:4" ht="19.95" customHeight="1" x14ac:dyDescent="0.3">
      <c r="A105" s="66" t="s">
        <v>57</v>
      </c>
      <c r="B105" s="67"/>
      <c r="C105" s="8" t="s">
        <v>58</v>
      </c>
      <c r="D105" s="9"/>
    </row>
    <row r="106" spans="1:4" ht="19.95" customHeight="1" x14ac:dyDescent="0.3">
      <c r="A106" s="48" t="s">
        <v>59</v>
      </c>
      <c r="B106" s="49"/>
      <c r="C106" s="10" t="s">
        <v>25</v>
      </c>
      <c r="D106" s="9"/>
    </row>
    <row r="107" spans="1:4" ht="19.95" customHeight="1" x14ac:dyDescent="0.3">
      <c r="A107" s="66" t="s">
        <v>60</v>
      </c>
      <c r="B107" s="67"/>
      <c r="C107" s="8" t="s">
        <v>25</v>
      </c>
      <c r="D107" s="9"/>
    </row>
    <row r="108" spans="1:4" ht="19.95" customHeight="1" x14ac:dyDescent="0.3">
      <c r="A108" s="48" t="s">
        <v>61</v>
      </c>
      <c r="B108" s="49"/>
      <c r="C108" s="10" t="s">
        <v>25</v>
      </c>
      <c r="D108" s="9"/>
    </row>
    <row r="109" spans="1:4" ht="19.95" customHeight="1" x14ac:dyDescent="0.3">
      <c r="A109" s="66" t="s">
        <v>62</v>
      </c>
      <c r="B109" s="67"/>
      <c r="C109" s="8" t="s">
        <v>25</v>
      </c>
      <c r="D109" s="9"/>
    </row>
    <row r="110" spans="1:4" ht="19.95" customHeight="1" x14ac:dyDescent="0.3">
      <c r="A110" s="48" t="s">
        <v>63</v>
      </c>
      <c r="B110" s="49"/>
      <c r="C110" s="10" t="s">
        <v>64</v>
      </c>
      <c r="D110" s="9"/>
    </row>
    <row r="111" spans="1:4" ht="25.95" customHeight="1" x14ac:dyDescent="0.3">
      <c r="A111" s="66" t="s">
        <v>114</v>
      </c>
      <c r="B111" s="67"/>
      <c r="C111" s="8" t="s">
        <v>25</v>
      </c>
      <c r="D111" s="9"/>
    </row>
    <row r="112" spans="1:4" s="5" customFormat="1" ht="25.95" customHeight="1" x14ac:dyDescent="0.3">
      <c r="A112" s="48" t="s">
        <v>115</v>
      </c>
      <c r="B112" s="49"/>
      <c r="C112" s="10" t="s">
        <v>25</v>
      </c>
      <c r="D112" s="11"/>
    </row>
    <row r="113" spans="1:4" ht="25.95" customHeight="1" x14ac:dyDescent="0.3">
      <c r="A113" s="66" t="s">
        <v>65</v>
      </c>
      <c r="B113" s="67"/>
      <c r="C113" s="8" t="s">
        <v>66</v>
      </c>
      <c r="D113" s="9"/>
    </row>
    <row r="114" spans="1:4" s="5" customFormat="1" ht="25.95" customHeight="1" x14ac:dyDescent="0.3">
      <c r="A114" s="48" t="s">
        <v>118</v>
      </c>
      <c r="B114" s="49"/>
      <c r="C114" s="10" t="s">
        <v>25</v>
      </c>
      <c r="D114" s="11"/>
    </row>
    <row r="115" spans="1:4" ht="25.95" customHeight="1" x14ac:dyDescent="0.3">
      <c r="A115" s="66" t="s">
        <v>116</v>
      </c>
      <c r="B115" s="67"/>
      <c r="C115" s="8" t="s">
        <v>25</v>
      </c>
      <c r="D115" s="9"/>
    </row>
    <row r="116" spans="1:4" ht="25.95" customHeight="1" x14ac:dyDescent="0.3">
      <c r="A116" s="48" t="s">
        <v>67</v>
      </c>
      <c r="B116" s="49"/>
      <c r="C116" s="10" t="s">
        <v>68</v>
      </c>
      <c r="D116" s="9"/>
    </row>
    <row r="117" spans="1:4" ht="25.95" customHeight="1" x14ac:dyDescent="0.3">
      <c r="A117" s="66" t="s">
        <v>117</v>
      </c>
      <c r="B117" s="67"/>
      <c r="C117" s="8" t="s">
        <v>25</v>
      </c>
      <c r="D117" s="9"/>
    </row>
    <row r="118" spans="1:4" ht="25.95" customHeight="1" x14ac:dyDescent="0.3">
      <c r="A118" s="48" t="s">
        <v>119</v>
      </c>
      <c r="B118" s="49"/>
      <c r="C118" s="10" t="s">
        <v>25</v>
      </c>
      <c r="D118" s="9"/>
    </row>
    <row r="119" spans="1:4" ht="25.95" customHeight="1" x14ac:dyDescent="0.3">
      <c r="A119" s="48" t="s">
        <v>69</v>
      </c>
      <c r="B119" s="49"/>
      <c r="C119" s="10" t="s">
        <v>70</v>
      </c>
      <c r="D119" s="9"/>
    </row>
    <row r="120" spans="1:4" ht="25.95" customHeight="1" x14ac:dyDescent="0.3">
      <c r="A120" s="66" t="s">
        <v>120</v>
      </c>
      <c r="B120" s="67"/>
      <c r="C120" s="8" t="s">
        <v>25</v>
      </c>
      <c r="D120" s="9"/>
    </row>
    <row r="121" spans="1:4" ht="19.95" customHeight="1" x14ac:dyDescent="0.3">
      <c r="A121" s="66" t="s">
        <v>180</v>
      </c>
      <c r="B121" s="67"/>
      <c r="C121" s="8" t="s">
        <v>25</v>
      </c>
      <c r="D121" s="9"/>
    </row>
    <row r="122" spans="1:4" ht="19.95" customHeight="1" x14ac:dyDescent="0.3">
      <c r="A122" s="66" t="s">
        <v>184</v>
      </c>
      <c r="B122" s="67"/>
      <c r="C122" s="8" t="s">
        <v>179</v>
      </c>
      <c r="D122" s="9"/>
    </row>
    <row r="123" spans="1:4" ht="21.9" customHeight="1" x14ac:dyDescent="0.3">
      <c r="A123" s="32" t="s">
        <v>35</v>
      </c>
      <c r="B123" s="32"/>
      <c r="C123" s="33"/>
      <c r="D123" s="28"/>
    </row>
    <row r="124" spans="1:4" ht="21.9" customHeight="1" x14ac:dyDescent="0.3">
      <c r="A124" s="32" t="s">
        <v>140</v>
      </c>
      <c r="B124" s="32"/>
      <c r="C124" s="33"/>
      <c r="D124" s="29"/>
    </row>
    <row r="125" spans="1:4" ht="21.9" customHeight="1" x14ac:dyDescent="0.3">
      <c r="A125" s="32" t="s">
        <v>121</v>
      </c>
      <c r="B125" s="32"/>
      <c r="C125" s="33"/>
      <c r="D125" s="12">
        <f>D124*0.23</f>
        <v>0</v>
      </c>
    </row>
    <row r="126" spans="1:4" ht="21.9" customHeight="1" x14ac:dyDescent="0.3">
      <c r="A126" s="37" t="s">
        <v>37</v>
      </c>
      <c r="B126" s="37"/>
      <c r="C126" s="38"/>
      <c r="D126" s="12">
        <f>D124+D125</f>
        <v>0</v>
      </c>
    </row>
    <row r="129" spans="1:4" ht="24" customHeight="1" x14ac:dyDescent="0.3">
      <c r="A129" s="34" t="s">
        <v>122</v>
      </c>
      <c r="B129" s="34"/>
      <c r="C129" s="35"/>
      <c r="D129" s="35"/>
    </row>
    <row r="130" spans="1:4" ht="27.9" customHeight="1" x14ac:dyDescent="0.3">
      <c r="A130" s="18" t="s">
        <v>14</v>
      </c>
      <c r="B130" s="18"/>
      <c r="C130" s="7" t="s">
        <v>15</v>
      </c>
      <c r="D130" s="7" t="s">
        <v>16</v>
      </c>
    </row>
    <row r="131" spans="1:4" ht="21.9" customHeight="1" x14ac:dyDescent="0.3">
      <c r="A131" s="54" t="s">
        <v>123</v>
      </c>
      <c r="B131" s="54"/>
      <c r="C131" s="35"/>
      <c r="D131" s="35"/>
    </row>
    <row r="132" spans="1:4" ht="19.95" customHeight="1" x14ac:dyDescent="0.3">
      <c r="A132" s="66" t="s">
        <v>38</v>
      </c>
      <c r="B132" s="67"/>
      <c r="C132" s="8" t="s">
        <v>25</v>
      </c>
      <c r="D132" s="9"/>
    </row>
    <row r="133" spans="1:4" ht="25.8" customHeight="1" x14ac:dyDescent="0.3">
      <c r="A133" s="48" t="s">
        <v>162</v>
      </c>
      <c r="B133" s="49"/>
      <c r="C133" s="10" t="s">
        <v>25</v>
      </c>
      <c r="D133" s="9"/>
    </row>
    <row r="134" spans="1:4" ht="19.95" customHeight="1" x14ac:dyDescent="0.3">
      <c r="A134" s="66" t="s">
        <v>39</v>
      </c>
      <c r="B134" s="67"/>
      <c r="C134" s="8" t="s">
        <v>25</v>
      </c>
      <c r="D134" s="9"/>
    </row>
    <row r="135" spans="1:4" ht="19.95" customHeight="1" x14ac:dyDescent="0.3">
      <c r="A135" s="48" t="s">
        <v>40</v>
      </c>
      <c r="B135" s="49"/>
      <c r="C135" s="10" t="s">
        <v>25</v>
      </c>
      <c r="D135" s="9"/>
    </row>
    <row r="136" spans="1:4" ht="19.95" customHeight="1" x14ac:dyDescent="0.3">
      <c r="A136" s="66" t="s">
        <v>41</v>
      </c>
      <c r="B136" s="67"/>
      <c r="C136" s="8" t="s">
        <v>25</v>
      </c>
      <c r="D136" s="9"/>
    </row>
    <row r="137" spans="1:4" ht="19.95" customHeight="1" x14ac:dyDescent="0.3">
      <c r="A137" s="48" t="s">
        <v>124</v>
      </c>
      <c r="B137" s="49"/>
      <c r="C137" s="15" t="s">
        <v>43</v>
      </c>
      <c r="D137" s="9"/>
    </row>
    <row r="138" spans="1:4" ht="19.95" customHeight="1" x14ac:dyDescent="0.3">
      <c r="A138" s="66" t="s">
        <v>71</v>
      </c>
      <c r="B138" s="67"/>
      <c r="C138" s="8" t="s">
        <v>25</v>
      </c>
      <c r="D138" s="9"/>
    </row>
    <row r="139" spans="1:4" ht="19.95" customHeight="1" x14ac:dyDescent="0.3">
      <c r="A139" s="48" t="s">
        <v>72</v>
      </c>
      <c r="B139" s="49"/>
      <c r="C139" s="10" t="s">
        <v>25</v>
      </c>
      <c r="D139" s="9"/>
    </row>
    <row r="140" spans="1:4" ht="19.95" customHeight="1" x14ac:dyDescent="0.3">
      <c r="A140" s="66" t="s">
        <v>73</v>
      </c>
      <c r="B140" s="67"/>
      <c r="C140" s="8" t="s">
        <v>25</v>
      </c>
      <c r="D140" s="9"/>
    </row>
    <row r="141" spans="1:4" ht="19.95" customHeight="1" x14ac:dyDescent="0.3">
      <c r="A141" s="48" t="s">
        <v>74</v>
      </c>
      <c r="B141" s="49"/>
      <c r="C141" s="10" t="s">
        <v>25</v>
      </c>
      <c r="D141" s="9"/>
    </row>
    <row r="142" spans="1:4" ht="19.95" customHeight="1" x14ac:dyDescent="0.3">
      <c r="A142" s="66" t="s">
        <v>75</v>
      </c>
      <c r="B142" s="67"/>
      <c r="C142" s="8" t="s">
        <v>25</v>
      </c>
      <c r="D142" s="9"/>
    </row>
    <row r="143" spans="1:4" ht="19.95" customHeight="1" x14ac:dyDescent="0.3">
      <c r="A143" s="48" t="s">
        <v>76</v>
      </c>
      <c r="B143" s="49"/>
      <c r="C143" s="10" t="s">
        <v>25</v>
      </c>
      <c r="D143" s="9"/>
    </row>
    <row r="144" spans="1:4" ht="19.95" customHeight="1" x14ac:dyDescent="0.3">
      <c r="A144" s="66" t="s">
        <v>77</v>
      </c>
      <c r="B144" s="67"/>
      <c r="C144" s="8" t="s">
        <v>25</v>
      </c>
      <c r="D144" s="9"/>
    </row>
    <row r="145" spans="1:4" ht="19.95" customHeight="1" x14ac:dyDescent="0.3">
      <c r="A145" s="48" t="s">
        <v>78</v>
      </c>
      <c r="B145" s="49"/>
      <c r="C145" s="10" t="s">
        <v>25</v>
      </c>
      <c r="D145" s="9"/>
    </row>
    <row r="146" spans="1:4" ht="19.95" customHeight="1" x14ac:dyDescent="0.3">
      <c r="A146" s="66" t="s">
        <v>79</v>
      </c>
      <c r="B146" s="67"/>
      <c r="C146" s="8" t="s">
        <v>25</v>
      </c>
      <c r="D146" s="9"/>
    </row>
    <row r="147" spans="1:4" ht="19.95" customHeight="1" x14ac:dyDescent="0.3">
      <c r="A147" s="48" t="s">
        <v>80</v>
      </c>
      <c r="B147" s="49"/>
      <c r="C147" s="10" t="s">
        <v>91</v>
      </c>
      <c r="D147" s="9"/>
    </row>
    <row r="148" spans="1:4" ht="19.95" customHeight="1" x14ac:dyDescent="0.3">
      <c r="A148" s="66" t="s">
        <v>44</v>
      </c>
      <c r="B148" s="67"/>
      <c r="C148" s="8" t="s">
        <v>45</v>
      </c>
      <c r="D148" s="9"/>
    </row>
    <row r="149" spans="1:4" ht="19.95" customHeight="1" x14ac:dyDescent="0.3">
      <c r="A149" s="48" t="s">
        <v>46</v>
      </c>
      <c r="B149" s="49"/>
      <c r="C149" s="10" t="s">
        <v>47</v>
      </c>
      <c r="D149" s="9"/>
    </row>
    <row r="150" spans="1:4" ht="19.95" customHeight="1" x14ac:dyDescent="0.3">
      <c r="A150" s="66" t="s">
        <v>48</v>
      </c>
      <c r="B150" s="67"/>
      <c r="C150" s="8" t="s">
        <v>25</v>
      </c>
      <c r="D150" s="9"/>
    </row>
    <row r="151" spans="1:4" ht="19.95" customHeight="1" x14ac:dyDescent="0.3">
      <c r="A151" s="48" t="s">
        <v>49</v>
      </c>
      <c r="B151" s="49"/>
      <c r="C151" s="10" t="s">
        <v>45</v>
      </c>
      <c r="D151" s="9"/>
    </row>
    <row r="152" spans="1:4" ht="19.95" customHeight="1" x14ac:dyDescent="0.3">
      <c r="A152" s="66" t="s">
        <v>50</v>
      </c>
      <c r="B152" s="67"/>
      <c r="C152" s="8" t="s">
        <v>45</v>
      </c>
      <c r="D152" s="9"/>
    </row>
    <row r="153" spans="1:4" ht="19.95" customHeight="1" x14ac:dyDescent="0.3">
      <c r="A153" s="48" t="s">
        <v>51</v>
      </c>
      <c r="B153" s="49"/>
      <c r="C153" s="10" t="s">
        <v>45</v>
      </c>
      <c r="D153" s="9"/>
    </row>
    <row r="154" spans="1:4" ht="19.95" customHeight="1" x14ac:dyDescent="0.3">
      <c r="A154" s="66" t="s">
        <v>180</v>
      </c>
      <c r="B154" s="67"/>
      <c r="C154" s="8" t="s">
        <v>25</v>
      </c>
      <c r="D154" s="9"/>
    </row>
    <row r="155" spans="1:4" ht="19.95" customHeight="1" x14ac:dyDescent="0.3">
      <c r="A155" s="66" t="s">
        <v>181</v>
      </c>
      <c r="B155" s="67"/>
      <c r="C155" s="8" t="s">
        <v>182</v>
      </c>
      <c r="D155" s="9"/>
    </row>
    <row r="156" spans="1:4" ht="21.9" customHeight="1" x14ac:dyDescent="0.3">
      <c r="A156" s="32" t="s">
        <v>35</v>
      </c>
      <c r="B156" s="32"/>
      <c r="C156" s="33"/>
      <c r="D156" s="28"/>
    </row>
    <row r="157" spans="1:4" ht="21.9" customHeight="1" x14ac:dyDescent="0.3">
      <c r="A157" s="32" t="s">
        <v>170</v>
      </c>
      <c r="B157" s="32"/>
      <c r="C157" s="33"/>
      <c r="D157" s="29"/>
    </row>
    <row r="158" spans="1:4" ht="21.9" customHeight="1" x14ac:dyDescent="0.3">
      <c r="A158" s="32" t="s">
        <v>121</v>
      </c>
      <c r="B158" s="32"/>
      <c r="C158" s="33"/>
      <c r="D158" s="12">
        <f>D157*0.23</f>
        <v>0</v>
      </c>
    </row>
    <row r="159" spans="1:4" ht="21.9" customHeight="1" x14ac:dyDescent="0.3">
      <c r="A159" s="37" t="s">
        <v>37</v>
      </c>
      <c r="B159" s="37"/>
      <c r="C159" s="38"/>
      <c r="D159" s="12">
        <f>D157+D158</f>
        <v>0</v>
      </c>
    </row>
    <row r="160" spans="1:4" ht="17.399999999999999" customHeight="1" x14ac:dyDescent="0.3"/>
    <row r="161" spans="1:4" ht="21.9" customHeight="1" x14ac:dyDescent="0.3">
      <c r="A161" s="39" t="s">
        <v>81</v>
      </c>
      <c r="B161" s="39"/>
      <c r="C161" s="39"/>
      <c r="D161" s="39"/>
    </row>
    <row r="162" spans="1:4" ht="19.95" customHeight="1" x14ac:dyDescent="0.3">
      <c r="A162" s="66" t="s">
        <v>94</v>
      </c>
      <c r="B162" s="67"/>
      <c r="C162" s="8" t="s">
        <v>91</v>
      </c>
      <c r="D162" s="9"/>
    </row>
    <row r="163" spans="1:4" ht="19.95" customHeight="1" x14ac:dyDescent="0.3">
      <c r="A163" s="48" t="s">
        <v>95</v>
      </c>
      <c r="B163" s="49"/>
      <c r="C163" s="10" t="s">
        <v>25</v>
      </c>
      <c r="D163" s="9"/>
    </row>
    <row r="164" spans="1:4" ht="19.95" customHeight="1" x14ac:dyDescent="0.3">
      <c r="A164" s="66" t="s">
        <v>96</v>
      </c>
      <c r="B164" s="67"/>
      <c r="C164" s="8" t="s">
        <v>25</v>
      </c>
      <c r="D164" s="9"/>
    </row>
    <row r="165" spans="1:4" ht="19.95" customHeight="1" x14ac:dyDescent="0.3">
      <c r="A165" s="48" t="s">
        <v>52</v>
      </c>
      <c r="B165" s="49"/>
      <c r="C165" s="10" t="s">
        <v>53</v>
      </c>
      <c r="D165" s="9"/>
    </row>
    <row r="166" spans="1:4" ht="19.95" customHeight="1" x14ac:dyDescent="0.3">
      <c r="A166" s="66" t="s">
        <v>125</v>
      </c>
      <c r="B166" s="67"/>
      <c r="C166" s="8" t="s">
        <v>92</v>
      </c>
      <c r="D166" s="9"/>
    </row>
    <row r="167" spans="1:4" ht="19.95" customHeight="1" x14ac:dyDescent="0.3">
      <c r="A167" s="48" t="s">
        <v>126</v>
      </c>
      <c r="B167" s="49"/>
      <c r="C167" s="10" t="s">
        <v>127</v>
      </c>
      <c r="D167" s="9"/>
    </row>
    <row r="168" spans="1:4" ht="19.95" customHeight="1" x14ac:dyDescent="0.3">
      <c r="A168" s="66" t="s">
        <v>99</v>
      </c>
      <c r="B168" s="67"/>
      <c r="C168" s="8" t="s">
        <v>25</v>
      </c>
      <c r="D168" s="9"/>
    </row>
    <row r="169" spans="1:4" ht="19.95" customHeight="1" x14ac:dyDescent="0.3">
      <c r="A169" s="48" t="s">
        <v>54</v>
      </c>
      <c r="B169" s="49"/>
      <c r="C169" s="10" t="s">
        <v>55</v>
      </c>
      <c r="D169" s="9"/>
    </row>
    <row r="170" spans="1:4" ht="23.4" customHeight="1" x14ac:dyDescent="0.3">
      <c r="A170" s="66" t="s">
        <v>100</v>
      </c>
      <c r="B170" s="67"/>
      <c r="C170" s="8" t="s">
        <v>25</v>
      </c>
      <c r="D170" s="9"/>
    </row>
    <row r="171" spans="1:4" ht="19.95" customHeight="1" x14ac:dyDescent="0.3">
      <c r="A171" s="66" t="s">
        <v>128</v>
      </c>
      <c r="B171" s="67"/>
      <c r="C171" s="8" t="s">
        <v>129</v>
      </c>
      <c r="D171" s="9"/>
    </row>
    <row r="172" spans="1:4" ht="19.95" customHeight="1" x14ac:dyDescent="0.3">
      <c r="A172" s="48" t="s">
        <v>130</v>
      </c>
      <c r="B172" s="49"/>
      <c r="C172" s="10" t="s">
        <v>131</v>
      </c>
      <c r="D172" s="9"/>
    </row>
    <row r="173" spans="1:4" ht="19.95" customHeight="1" x14ac:dyDescent="0.3">
      <c r="A173" s="66" t="s">
        <v>132</v>
      </c>
      <c r="B173" s="67"/>
      <c r="C173" s="8" t="s">
        <v>102</v>
      </c>
      <c r="D173" s="9"/>
    </row>
    <row r="174" spans="1:4" ht="19.95" customHeight="1" x14ac:dyDescent="0.3">
      <c r="A174" s="48" t="s">
        <v>133</v>
      </c>
      <c r="B174" s="49"/>
      <c r="C174" s="10" t="s">
        <v>104</v>
      </c>
      <c r="D174" s="9"/>
    </row>
    <row r="175" spans="1:4" ht="19.95" customHeight="1" x14ac:dyDescent="0.3">
      <c r="A175" s="66" t="s">
        <v>105</v>
      </c>
      <c r="B175" s="67"/>
      <c r="C175" s="8" t="s">
        <v>134</v>
      </c>
      <c r="D175" s="9"/>
    </row>
    <row r="176" spans="1:4" ht="19.95" customHeight="1" x14ac:dyDescent="0.3">
      <c r="A176" s="48" t="s">
        <v>107</v>
      </c>
      <c r="B176" s="49"/>
      <c r="C176" s="10" t="s">
        <v>92</v>
      </c>
      <c r="D176" s="9"/>
    </row>
    <row r="177" spans="1:4" ht="19.95" customHeight="1" x14ac:dyDescent="0.3">
      <c r="A177" s="66" t="s">
        <v>109</v>
      </c>
      <c r="B177" s="67"/>
      <c r="C177" s="8" t="s">
        <v>110</v>
      </c>
      <c r="D177" s="9"/>
    </row>
    <row r="178" spans="1:4" ht="19.95" customHeight="1" x14ac:dyDescent="0.3">
      <c r="A178" s="48" t="s">
        <v>111</v>
      </c>
      <c r="B178" s="49"/>
      <c r="C178" s="10" t="s">
        <v>25</v>
      </c>
      <c r="D178" s="9"/>
    </row>
    <row r="179" spans="1:4" ht="19.95" customHeight="1" x14ac:dyDescent="0.3">
      <c r="A179" s="66" t="s">
        <v>112</v>
      </c>
      <c r="B179" s="67"/>
      <c r="C179" s="8" t="s">
        <v>56</v>
      </c>
      <c r="D179" s="9"/>
    </row>
    <row r="180" spans="1:4" ht="27" customHeight="1" x14ac:dyDescent="0.3">
      <c r="A180" s="48" t="s">
        <v>113</v>
      </c>
      <c r="B180" s="49"/>
      <c r="C180" s="10" t="s">
        <v>25</v>
      </c>
      <c r="D180" s="9"/>
    </row>
    <row r="181" spans="1:4" ht="19.95" customHeight="1" x14ac:dyDescent="0.3">
      <c r="A181" s="48" t="s">
        <v>57</v>
      </c>
      <c r="B181" s="49"/>
      <c r="C181" s="10" t="s">
        <v>131</v>
      </c>
      <c r="D181" s="9"/>
    </row>
    <row r="182" spans="1:4" ht="19.95" customHeight="1" x14ac:dyDescent="0.3">
      <c r="A182" s="66" t="s">
        <v>185</v>
      </c>
      <c r="B182" s="67"/>
      <c r="C182" s="8" t="s">
        <v>45</v>
      </c>
      <c r="D182" s="9"/>
    </row>
    <row r="183" spans="1:4" ht="19.95" customHeight="1" x14ac:dyDescent="0.3">
      <c r="A183" s="48" t="s">
        <v>59</v>
      </c>
      <c r="B183" s="49"/>
      <c r="C183" s="10" t="s">
        <v>25</v>
      </c>
      <c r="D183" s="9"/>
    </row>
    <row r="184" spans="1:4" ht="19.95" customHeight="1" x14ac:dyDescent="0.3">
      <c r="A184" s="66" t="s">
        <v>60</v>
      </c>
      <c r="B184" s="67"/>
      <c r="C184" s="8" t="s">
        <v>25</v>
      </c>
      <c r="D184" s="9"/>
    </row>
    <row r="185" spans="1:4" ht="19.95" customHeight="1" x14ac:dyDescent="0.3">
      <c r="A185" s="48" t="s">
        <v>61</v>
      </c>
      <c r="B185" s="49"/>
      <c r="C185" s="10" t="s">
        <v>25</v>
      </c>
      <c r="D185" s="9"/>
    </row>
    <row r="186" spans="1:4" ht="19.95" customHeight="1" x14ac:dyDescent="0.3">
      <c r="A186" s="66" t="s">
        <v>62</v>
      </c>
      <c r="B186" s="67"/>
      <c r="C186" s="8" t="s">
        <v>25</v>
      </c>
      <c r="D186" s="9"/>
    </row>
    <row r="187" spans="1:4" ht="19.95" customHeight="1" x14ac:dyDescent="0.3">
      <c r="A187" s="48" t="s">
        <v>63</v>
      </c>
      <c r="B187" s="49"/>
      <c r="C187" s="10" t="s">
        <v>64</v>
      </c>
      <c r="D187" s="9"/>
    </row>
    <row r="188" spans="1:4" ht="27" customHeight="1" x14ac:dyDescent="0.3">
      <c r="A188" s="66" t="s">
        <v>135</v>
      </c>
      <c r="B188" s="67"/>
      <c r="C188" s="8" t="s">
        <v>25</v>
      </c>
      <c r="D188" s="9"/>
    </row>
    <row r="189" spans="1:4" ht="24.6" customHeight="1" x14ac:dyDescent="0.3">
      <c r="A189" s="48" t="s">
        <v>115</v>
      </c>
      <c r="B189" s="49"/>
      <c r="C189" s="10" t="s">
        <v>25</v>
      </c>
      <c r="D189" s="9"/>
    </row>
    <row r="190" spans="1:4" ht="19.95" customHeight="1" x14ac:dyDescent="0.3">
      <c r="A190" s="66" t="s">
        <v>65</v>
      </c>
      <c r="B190" s="67"/>
      <c r="C190" s="8" t="s">
        <v>66</v>
      </c>
      <c r="D190" s="9"/>
    </row>
    <row r="191" spans="1:4" ht="25.2" customHeight="1" x14ac:dyDescent="0.3">
      <c r="A191" s="48" t="s">
        <v>136</v>
      </c>
      <c r="B191" s="49"/>
      <c r="C191" s="10" t="s">
        <v>25</v>
      </c>
      <c r="D191" s="9"/>
    </row>
    <row r="192" spans="1:4" ht="26.4" customHeight="1" x14ac:dyDescent="0.3">
      <c r="A192" s="66" t="s">
        <v>116</v>
      </c>
      <c r="B192" s="67"/>
      <c r="C192" s="8" t="s">
        <v>25</v>
      </c>
      <c r="D192" s="9"/>
    </row>
    <row r="193" spans="1:4" ht="19.95" customHeight="1" x14ac:dyDescent="0.3">
      <c r="A193" s="48" t="s">
        <v>69</v>
      </c>
      <c r="B193" s="49"/>
      <c r="C193" s="10" t="s">
        <v>70</v>
      </c>
      <c r="D193" s="9"/>
    </row>
    <row r="194" spans="1:4" ht="27.6" customHeight="1" x14ac:dyDescent="0.3">
      <c r="A194" s="66" t="s">
        <v>137</v>
      </c>
      <c r="B194" s="67"/>
      <c r="C194" s="8" t="s">
        <v>25</v>
      </c>
      <c r="D194" s="9"/>
    </row>
    <row r="195" spans="1:4" ht="25.8" customHeight="1" x14ac:dyDescent="0.3">
      <c r="A195" s="48" t="s">
        <v>138</v>
      </c>
      <c r="B195" s="49"/>
      <c r="C195" s="10" t="s">
        <v>25</v>
      </c>
      <c r="D195" s="9"/>
    </row>
    <row r="196" spans="1:4" ht="19.95" customHeight="1" x14ac:dyDescent="0.3">
      <c r="A196" s="48" t="s">
        <v>180</v>
      </c>
      <c r="B196" s="49"/>
      <c r="C196" s="10" t="s">
        <v>25</v>
      </c>
      <c r="D196" s="9"/>
    </row>
    <row r="197" spans="1:4" ht="19.95" customHeight="1" x14ac:dyDescent="0.3">
      <c r="A197" s="48" t="s">
        <v>184</v>
      </c>
      <c r="B197" s="49"/>
      <c r="C197" s="10" t="s">
        <v>179</v>
      </c>
      <c r="D197" s="9"/>
    </row>
    <row r="198" spans="1:4" ht="21.9" customHeight="1" x14ac:dyDescent="0.3">
      <c r="A198" s="32" t="s">
        <v>35</v>
      </c>
      <c r="B198" s="32"/>
      <c r="C198" s="33"/>
      <c r="D198" s="28"/>
    </row>
    <row r="199" spans="1:4" ht="21.9" customHeight="1" x14ac:dyDescent="0.3">
      <c r="A199" s="32" t="s">
        <v>169</v>
      </c>
      <c r="B199" s="32"/>
      <c r="C199" s="33"/>
      <c r="D199" s="29"/>
    </row>
    <row r="200" spans="1:4" ht="21.9" customHeight="1" x14ac:dyDescent="0.3">
      <c r="A200" s="32" t="s">
        <v>121</v>
      </c>
      <c r="B200" s="32"/>
      <c r="C200" s="33"/>
      <c r="D200" s="12">
        <f>D199*0.23</f>
        <v>0</v>
      </c>
    </row>
    <row r="201" spans="1:4" ht="24" customHeight="1" x14ac:dyDescent="0.3">
      <c r="A201" s="37" t="s">
        <v>37</v>
      </c>
      <c r="B201" s="37"/>
      <c r="C201" s="38"/>
      <c r="D201" s="12">
        <f>D199+D200</f>
        <v>0</v>
      </c>
    </row>
    <row r="202" spans="1:4" ht="21.9" customHeight="1" x14ac:dyDescent="0.3"/>
    <row r="203" spans="1:4" ht="21.9" customHeight="1" x14ac:dyDescent="0.3"/>
    <row r="204" spans="1:4" ht="21.9" customHeight="1" x14ac:dyDescent="0.3">
      <c r="A204" s="36" t="s">
        <v>82</v>
      </c>
      <c r="B204" s="36"/>
      <c r="C204" s="36"/>
      <c r="D204" s="36"/>
    </row>
    <row r="205" spans="1:4" ht="24" customHeight="1" x14ac:dyDescent="0.3">
      <c r="A205" s="7" t="s">
        <v>83</v>
      </c>
      <c r="B205" s="7" t="s">
        <v>84</v>
      </c>
      <c r="C205" s="7" t="s">
        <v>139</v>
      </c>
      <c r="D205" s="7" t="s">
        <v>163</v>
      </c>
    </row>
    <row r="206" spans="1:4" ht="21.9" customHeight="1" x14ac:dyDescent="0.3">
      <c r="A206" s="21" t="s">
        <v>85</v>
      </c>
      <c r="B206" s="22">
        <f>D48</f>
        <v>0</v>
      </c>
      <c r="C206" s="22">
        <f>0.23*B206</f>
        <v>0</v>
      </c>
      <c r="D206" s="22">
        <f>B206+C206</f>
        <v>0</v>
      </c>
    </row>
    <row r="207" spans="1:4" ht="21.9" customHeight="1" x14ac:dyDescent="0.3">
      <c r="A207" s="21" t="s">
        <v>144</v>
      </c>
      <c r="B207" s="22">
        <f>B208+B209</f>
        <v>0</v>
      </c>
      <c r="C207" s="22">
        <f t="shared" ref="C207:C212" si="0">0.23*B207</f>
        <v>0</v>
      </c>
      <c r="D207" s="22">
        <f t="shared" ref="D207:D212" si="1">B207+C207</f>
        <v>0</v>
      </c>
    </row>
    <row r="208" spans="1:4" ht="21.9" customHeight="1" x14ac:dyDescent="0.3">
      <c r="A208" s="23" t="s">
        <v>165</v>
      </c>
      <c r="B208" s="24">
        <f>D82</f>
        <v>0</v>
      </c>
      <c r="C208" s="24">
        <f t="shared" si="0"/>
        <v>0</v>
      </c>
      <c r="D208" s="24">
        <f t="shared" si="1"/>
        <v>0</v>
      </c>
    </row>
    <row r="209" spans="1:4" ht="21.9" customHeight="1" x14ac:dyDescent="0.3">
      <c r="A209" s="23" t="s">
        <v>168</v>
      </c>
      <c r="B209" s="24">
        <f>D124</f>
        <v>0</v>
      </c>
      <c r="C209" s="24">
        <f t="shared" si="0"/>
        <v>0</v>
      </c>
      <c r="D209" s="24">
        <f t="shared" si="1"/>
        <v>0</v>
      </c>
    </row>
    <row r="210" spans="1:4" ht="21.9" customHeight="1" x14ac:dyDescent="0.3">
      <c r="A210" s="21" t="s">
        <v>146</v>
      </c>
      <c r="B210" s="22">
        <f>B211+B212</f>
        <v>0</v>
      </c>
      <c r="C210" s="22">
        <f t="shared" si="0"/>
        <v>0</v>
      </c>
      <c r="D210" s="22">
        <f t="shared" si="1"/>
        <v>0</v>
      </c>
    </row>
    <row r="211" spans="1:4" ht="21.9" customHeight="1" x14ac:dyDescent="0.3">
      <c r="A211" s="23" t="s">
        <v>166</v>
      </c>
      <c r="B211" s="25">
        <f>D157</f>
        <v>0</v>
      </c>
      <c r="C211" s="24">
        <f t="shared" si="0"/>
        <v>0</v>
      </c>
      <c r="D211" s="24">
        <f t="shared" si="1"/>
        <v>0</v>
      </c>
    </row>
    <row r="212" spans="1:4" ht="21.9" customHeight="1" x14ac:dyDescent="0.3">
      <c r="A212" s="23" t="s">
        <v>167</v>
      </c>
      <c r="B212" s="25">
        <f>D199</f>
        <v>0</v>
      </c>
      <c r="C212" s="24">
        <f t="shared" si="0"/>
        <v>0</v>
      </c>
      <c r="D212" s="24">
        <f t="shared" si="1"/>
        <v>0</v>
      </c>
    </row>
    <row r="213" spans="1:4" ht="21.9" customHeight="1" thickBot="1" x14ac:dyDescent="0.35">
      <c r="A213" s="13" t="s">
        <v>86</v>
      </c>
      <c r="B213" s="19">
        <f>B206+B207+B210</f>
        <v>0</v>
      </c>
      <c r="C213" s="19">
        <f t="shared" ref="C213:D213" si="2">C206+C207+C210</f>
        <v>0</v>
      </c>
      <c r="D213" s="19">
        <f t="shared" si="2"/>
        <v>0</v>
      </c>
    </row>
    <row r="214" spans="1:4" ht="15" thickBot="1" x14ac:dyDescent="0.35">
      <c r="A214" s="20"/>
      <c r="B214" s="20"/>
      <c r="C214" s="6"/>
      <c r="D214" s="6"/>
    </row>
    <row r="215" spans="1:4" x14ac:dyDescent="0.3">
      <c r="A215" s="20"/>
      <c r="B215" s="20"/>
      <c r="C215" s="6"/>
      <c r="D215" s="6"/>
    </row>
    <row r="216" spans="1:4" ht="19.2" customHeight="1" x14ac:dyDescent="0.3">
      <c r="A216" s="76" t="s">
        <v>172</v>
      </c>
      <c r="B216" s="76"/>
      <c r="C216" s="76" t="s">
        <v>173</v>
      </c>
      <c r="D216" s="76"/>
    </row>
    <row r="217" spans="1:4" ht="45.6" customHeight="1" x14ac:dyDescent="0.3">
      <c r="A217" s="74"/>
      <c r="B217" s="74"/>
      <c r="C217" s="74"/>
      <c r="D217" s="74"/>
    </row>
    <row r="218" spans="1:4" x14ac:dyDescent="0.3">
      <c r="A218" s="20"/>
      <c r="B218" s="20"/>
      <c r="C218" s="6"/>
      <c r="D218" s="6"/>
    </row>
    <row r="219" spans="1:4" x14ac:dyDescent="0.3">
      <c r="A219" s="20"/>
      <c r="B219" s="20"/>
      <c r="C219" s="6"/>
      <c r="D219" s="6"/>
    </row>
    <row r="220" spans="1:4" x14ac:dyDescent="0.3">
      <c r="A220" s="20"/>
      <c r="B220" s="20"/>
      <c r="C220" s="6"/>
      <c r="D220" s="6"/>
    </row>
    <row r="221" spans="1:4" x14ac:dyDescent="0.3">
      <c r="A221" s="20"/>
      <c r="B221" s="20"/>
      <c r="C221" s="6"/>
      <c r="D221" s="6"/>
    </row>
    <row r="222" spans="1:4" x14ac:dyDescent="0.3">
      <c r="A222" s="20"/>
      <c r="B222" s="20"/>
      <c r="C222" s="6"/>
      <c r="D222" s="6"/>
    </row>
    <row r="223" spans="1:4" x14ac:dyDescent="0.3">
      <c r="A223" s="20"/>
      <c r="B223" s="20"/>
      <c r="C223" s="6"/>
      <c r="D223" s="6"/>
    </row>
    <row r="224" spans="1:4" x14ac:dyDescent="0.3">
      <c r="A224" s="20"/>
      <c r="B224" s="20"/>
      <c r="C224" s="6"/>
      <c r="D224" s="6"/>
    </row>
    <row r="225" spans="1:4" x14ac:dyDescent="0.3">
      <c r="A225" s="20"/>
      <c r="B225" s="20"/>
      <c r="C225" s="6"/>
      <c r="D225" s="6"/>
    </row>
    <row r="226" spans="1:4" x14ac:dyDescent="0.3">
      <c r="A226" s="20"/>
      <c r="B226" s="20"/>
      <c r="C226" s="6"/>
      <c r="D226" s="6"/>
    </row>
  </sheetData>
  <mergeCells count="193">
    <mergeCell ref="A154:B154"/>
    <mergeCell ref="A196:B196"/>
    <mergeCell ref="A197:B197"/>
    <mergeCell ref="A142:B142"/>
    <mergeCell ref="A141:B141"/>
    <mergeCell ref="A140:B140"/>
    <mergeCell ref="A139:B139"/>
    <mergeCell ref="A146:B146"/>
    <mergeCell ref="A147:B147"/>
    <mergeCell ref="A80:B80"/>
    <mergeCell ref="A121:B121"/>
    <mergeCell ref="A122:B122"/>
    <mergeCell ref="A92:B92"/>
    <mergeCell ref="A91:B91"/>
    <mergeCell ref="A90:B90"/>
    <mergeCell ref="A98:B98"/>
    <mergeCell ref="A97:B97"/>
    <mergeCell ref="A96:B96"/>
    <mergeCell ref="A216:B216"/>
    <mergeCell ref="C216:D216"/>
    <mergeCell ref="A217:B217"/>
    <mergeCell ref="C217:D217"/>
    <mergeCell ref="A107:B107"/>
    <mergeCell ref="A106:B106"/>
    <mergeCell ref="A105:B105"/>
    <mergeCell ref="A104:B104"/>
    <mergeCell ref="A143:B143"/>
    <mergeCell ref="A145:B145"/>
    <mergeCell ref="A144:B144"/>
    <mergeCell ref="A138:B138"/>
    <mergeCell ref="A137:B137"/>
    <mergeCell ref="A136:B136"/>
    <mergeCell ref="A135:B135"/>
    <mergeCell ref="A134:B134"/>
    <mergeCell ref="A195:B195"/>
    <mergeCell ref="A167:B167"/>
    <mergeCell ref="A168:B168"/>
    <mergeCell ref="A169:B169"/>
    <mergeCell ref="A170:B170"/>
    <mergeCell ref="A95:B95"/>
    <mergeCell ref="A103:B103"/>
    <mergeCell ref="A102:B102"/>
    <mergeCell ref="A101:B101"/>
    <mergeCell ref="A100:B100"/>
    <mergeCell ref="A99:B99"/>
    <mergeCell ref="A133:B133"/>
    <mergeCell ref="A132:B132"/>
    <mergeCell ref="A120:B120"/>
    <mergeCell ref="A119:B119"/>
    <mergeCell ref="A118:B118"/>
    <mergeCell ref="A117:B117"/>
    <mergeCell ref="A116:B116"/>
    <mergeCell ref="A115:B115"/>
    <mergeCell ref="A114:B114"/>
    <mergeCell ref="A113:B113"/>
    <mergeCell ref="A112:B112"/>
    <mergeCell ref="A111:B111"/>
    <mergeCell ref="A176:B176"/>
    <mergeCell ref="A177:B177"/>
    <mergeCell ref="A178:B178"/>
    <mergeCell ref="A179:B179"/>
    <mergeCell ref="A180:B180"/>
    <mergeCell ref="A171:B171"/>
    <mergeCell ref="A172:B172"/>
    <mergeCell ref="A173:B173"/>
    <mergeCell ref="A174:B174"/>
    <mergeCell ref="A175:B175"/>
    <mergeCell ref="A192:B192"/>
    <mergeCell ref="A193:B193"/>
    <mergeCell ref="A194:B194"/>
    <mergeCell ref="A185:B185"/>
    <mergeCell ref="A186:B186"/>
    <mergeCell ref="A187:B187"/>
    <mergeCell ref="A188:B188"/>
    <mergeCell ref="A189:B189"/>
    <mergeCell ref="A181:B181"/>
    <mergeCell ref="A182:B182"/>
    <mergeCell ref="A183:B183"/>
    <mergeCell ref="A184:B184"/>
    <mergeCell ref="A190:B190"/>
    <mergeCell ref="A191:B191"/>
    <mergeCell ref="A162:B162"/>
    <mergeCell ref="A163:B163"/>
    <mergeCell ref="A164:B164"/>
    <mergeCell ref="A165:B165"/>
    <mergeCell ref="A166:B166"/>
    <mergeCell ref="A60:B60"/>
    <mergeCell ref="A59:B59"/>
    <mergeCell ref="A58:B58"/>
    <mergeCell ref="A57:B57"/>
    <mergeCell ref="A148:B148"/>
    <mergeCell ref="A149:B149"/>
    <mergeCell ref="A150:B150"/>
    <mergeCell ref="A151:B151"/>
    <mergeCell ref="A152:B152"/>
    <mergeCell ref="A153:B153"/>
    <mergeCell ref="A155:B155"/>
    <mergeCell ref="A89:B89"/>
    <mergeCell ref="A88:B88"/>
    <mergeCell ref="A87:B87"/>
    <mergeCell ref="A110:B110"/>
    <mergeCell ref="A109:B109"/>
    <mergeCell ref="A108:B108"/>
    <mergeCell ref="A94:B94"/>
    <mergeCell ref="A93:B93"/>
    <mergeCell ref="A65:B65"/>
    <mergeCell ref="A64:B64"/>
    <mergeCell ref="A63:B63"/>
    <mergeCell ref="A62:B62"/>
    <mergeCell ref="A61:B61"/>
    <mergeCell ref="A44:B44"/>
    <mergeCell ref="A43:B43"/>
    <mergeCell ref="A79:B79"/>
    <mergeCell ref="A78:B78"/>
    <mergeCell ref="A77:B77"/>
    <mergeCell ref="A76:B76"/>
    <mergeCell ref="A75:B75"/>
    <mergeCell ref="A74:B74"/>
    <mergeCell ref="A73:B73"/>
    <mergeCell ref="A72:B72"/>
    <mergeCell ref="A71:B71"/>
    <mergeCell ref="A70:B70"/>
    <mergeCell ref="A69:B69"/>
    <mergeCell ref="A68:B68"/>
    <mergeCell ref="A67:B67"/>
    <mergeCell ref="A66:B66"/>
    <mergeCell ref="B10:D10"/>
    <mergeCell ref="B9:D9"/>
    <mergeCell ref="B8:D8"/>
    <mergeCell ref="B7:D7"/>
    <mergeCell ref="A28:B28"/>
    <mergeCell ref="A42:B42"/>
    <mergeCell ref="A41:B41"/>
    <mergeCell ref="A40:B40"/>
    <mergeCell ref="A39:B39"/>
    <mergeCell ref="A38:B38"/>
    <mergeCell ref="A37:B37"/>
    <mergeCell ref="A36:B36"/>
    <mergeCell ref="A35:B35"/>
    <mergeCell ref="A34:B34"/>
    <mergeCell ref="A33:B33"/>
    <mergeCell ref="A32:B32"/>
    <mergeCell ref="A31:B31"/>
    <mergeCell ref="A30:B30"/>
    <mergeCell ref="A29:B29"/>
    <mergeCell ref="A3:D3"/>
    <mergeCell ref="A123:C123"/>
    <mergeCell ref="A50:C50"/>
    <mergeCell ref="A27:D27"/>
    <mergeCell ref="A47:C47"/>
    <mergeCell ref="A14:D14"/>
    <mergeCell ref="A85:D85"/>
    <mergeCell ref="A55:D55"/>
    <mergeCell ref="A131:D131"/>
    <mergeCell ref="A86:D86"/>
    <mergeCell ref="A126:C126"/>
    <mergeCell ref="B6:D6"/>
    <mergeCell ref="B5:D5"/>
    <mergeCell ref="B4:D4"/>
    <mergeCell ref="B15:D15"/>
    <mergeCell ref="B23:D23"/>
    <mergeCell ref="B22:D22"/>
    <mergeCell ref="B21:D21"/>
    <mergeCell ref="B20:D20"/>
    <mergeCell ref="B19:D19"/>
    <mergeCell ref="B18:D18"/>
    <mergeCell ref="B17:D17"/>
    <mergeCell ref="B16:D16"/>
    <mergeCell ref="B11:D11"/>
    <mergeCell ref="A198:C198"/>
    <mergeCell ref="A53:D53"/>
    <mergeCell ref="A204:D204"/>
    <mergeCell ref="A158:C158"/>
    <mergeCell ref="A159:C159"/>
    <mergeCell ref="A161:D161"/>
    <mergeCell ref="A199:C199"/>
    <mergeCell ref="A25:D26"/>
    <mergeCell ref="A81:C81"/>
    <mergeCell ref="A82:C82"/>
    <mergeCell ref="A83:C83"/>
    <mergeCell ref="A84:C84"/>
    <mergeCell ref="A48:C48"/>
    <mergeCell ref="A156:C156"/>
    <mergeCell ref="A157:C157"/>
    <mergeCell ref="A129:D129"/>
    <mergeCell ref="A124:C124"/>
    <mergeCell ref="A201:C201"/>
    <mergeCell ref="A200:C200"/>
    <mergeCell ref="A49:C49"/>
    <mergeCell ref="A125:C125"/>
    <mergeCell ref="A45:B45"/>
    <mergeCell ref="A46:B46"/>
    <mergeCell ref="A56:B56"/>
  </mergeCells>
  <phoneticPr fontId="19" type="noConversion"/>
  <pageMargins left="0.75" right="0.75" top="1" bottom="1" header="0.5" footer="0.5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OBSTARANIE TECHNOLÓGIE – POĽNOT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Mária Pokryvková</cp:lastModifiedBy>
  <cp:lastPrinted>2026-10-04T18:01:23Z</cp:lastPrinted>
  <dcterms:created xsi:type="dcterms:W3CDTF">2026-09-02T12:04:53Z</dcterms:created>
  <dcterms:modified xsi:type="dcterms:W3CDTF">2026-10-06T18:48:49Z</dcterms:modified>
</cp:coreProperties>
</file>