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CHOVMAT\NEW K PHZ\"/>
    </mc:Choice>
  </mc:AlternateContent>
  <xr:revisionPtr revIDLastSave="0" documentId="13_ncr:1_{22FEFA11-45B0-4A12-840D-BDBF197D0885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Technologia výkrm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5" i="1" l="1"/>
  <c r="E193" i="1" s="1"/>
  <c r="E169" i="1"/>
  <c r="E177" i="1" s="1"/>
  <c r="E150" i="1"/>
  <c r="E157" i="1" s="1"/>
  <c r="E134" i="1"/>
  <c r="E142" i="1" s="1"/>
  <c r="E114" i="1"/>
  <c r="E122" i="1" s="1"/>
  <c r="E83" i="1"/>
  <c r="E94" i="1" s="1"/>
  <c r="E64" i="1"/>
  <c r="E75" i="1" s="1"/>
  <c r="E51" i="1"/>
  <c r="E53" i="1" s="1"/>
  <c r="E43" i="1"/>
  <c r="E42" i="1"/>
  <c r="E41" i="1"/>
  <c r="E33" i="1"/>
  <c r="E34" i="1" s="1"/>
  <c r="E25" i="1"/>
  <c r="E24" i="1"/>
  <c r="E16" i="1"/>
  <c r="E15" i="1"/>
  <c r="E26" i="1" l="1"/>
  <c r="E17" i="1"/>
  <c r="E44" i="1"/>
  <c r="E95" i="1" l="1"/>
  <c r="E194" i="1" s="1"/>
</calcChain>
</file>

<file path=xl/sharedStrings.xml><?xml version="1.0" encoding="utf-8"?>
<sst xmlns="http://schemas.openxmlformats.org/spreadsheetml/2006/main" count="208" uniqueCount="109">
  <si>
    <t>Technológia výkrm</t>
  </si>
  <si>
    <t xml:space="preserve">Farma ošípané: </t>
  </si>
  <si>
    <t>Rastislavice</t>
  </si>
  <si>
    <t>Rozmer</t>
  </si>
  <si>
    <t>8,94x43 m</t>
  </si>
  <si>
    <t>Plocha</t>
  </si>
  <si>
    <t>384,42 m2</t>
  </si>
  <si>
    <t>Počet ustajňovacích miest</t>
  </si>
  <si>
    <t>488 u.m</t>
  </si>
  <si>
    <t>Časť Výkrm</t>
  </si>
  <si>
    <t>Ustajnenie</t>
  </si>
  <si>
    <t>Ponukový návrh</t>
  </si>
  <si>
    <t>MJ</t>
  </si>
  <si>
    <t>množstvo</t>
  </si>
  <si>
    <t>Jednotková cena</t>
  </si>
  <si>
    <t>Celkom</t>
  </si>
  <si>
    <t>ks</t>
  </si>
  <si>
    <t>technik</t>
  </si>
  <si>
    <t>medzisúčet</t>
  </si>
  <si>
    <t>Hradenie</t>
  </si>
  <si>
    <t>bm</t>
  </si>
  <si>
    <t>Inštalačný materiál kotercov</t>
  </si>
  <si>
    <t>sada</t>
  </si>
  <si>
    <t>Kŕmenie a napájanie</t>
  </si>
  <si>
    <t>Napájanie</t>
  </si>
  <si>
    <t>Rozvod vody je riešený ako tlakový s nastaviteľným tlakom vody a mechanickou filtráciou nečistôt.
Je tvorený z plastových rúr o rozmere 3/4 ". Oddelenie má samostatný regulátor tlaku. Mechanický filter je spoločný pre celý objekt.</t>
  </si>
  <si>
    <t>plastový rozvod vody 3/4" v oddelení</t>
  </si>
  <si>
    <t>regulátor tlaku</t>
  </si>
  <si>
    <t>mechanický filter</t>
  </si>
  <si>
    <t>Dopravné cesty</t>
  </si>
  <si>
    <t>Reťazový dopravník 60a120</t>
  </si>
  <si>
    <t>parametre dopravníka:                                                                                                                                     dĺžka dopravníka : 120 m
počet násypiek : 2 ks
počet univerzáln. límcov : 0 ks
počet výsypiek : 8 ks
počet spádových trubiek : 8 ks
počet rohov : 9 ks
počet hladinov. senzorov : 3 ks</t>
  </si>
  <si>
    <t>Ochladzovanie zvierat</t>
  </si>
  <si>
    <t>Systému ochladzovania zvierat</t>
  </si>
  <si>
    <t>Parametre systému:</t>
  </si>
  <si>
    <t>ovládanie ventilátorov</t>
  </si>
  <si>
    <t>vnútorné teplotné čidlo+Rh</t>
  </si>
  <si>
    <t>4ks ventilátor MUL 920 1f s mriežkou</t>
  </si>
  <si>
    <t>4 ks žalúzia 920</t>
  </si>
  <si>
    <t xml:space="preserve">20 ks ventilačná klapka TPI 3000 VFBR </t>
  </si>
  <si>
    <t>servomotor</t>
  </si>
  <si>
    <t>modul</t>
  </si>
  <si>
    <t>Spoločné zariadenia</t>
  </si>
  <si>
    <t>Pre oddelenie výkrmu budú použitý jeden rozvádzač.</t>
  </si>
  <si>
    <t>kpl</t>
  </si>
  <si>
    <t xml:space="preserve">Parametre spoločných zariadení:                                                                                                                                                                                                           </t>
  </si>
  <si>
    <t>elektroinštalácia</t>
  </si>
  <si>
    <t>Pospojovanie</t>
  </si>
  <si>
    <t>osvetlenie</t>
  </si>
  <si>
    <t>plastové okná</t>
  </si>
  <si>
    <t>plastový obklad stien</t>
  </si>
  <si>
    <t>doprava</t>
  </si>
  <si>
    <t>PC, inštalačný program, GSM brana</t>
  </si>
  <si>
    <t>Montáž technológie</t>
  </si>
  <si>
    <t>SPOLU</t>
  </si>
  <si>
    <t>Technológia oddelenie prasníc</t>
  </si>
  <si>
    <t>Farma ošípané:</t>
  </si>
  <si>
    <t>Objekty:</t>
  </si>
  <si>
    <t>haly č. 4, 5 a 6</t>
  </si>
  <si>
    <t>Oddelenie:</t>
  </si>
  <si>
    <t>Počet sekcií:</t>
  </si>
  <si>
    <t>1 sek. / hala</t>
  </si>
  <si>
    <t>Časť Oddelenie prasníc</t>
  </si>
  <si>
    <t>Hala č. 4</t>
  </si>
  <si>
    <t>Rozmer: x m    |    Plocha: 0 m²    |    Počet sekcií: 1</t>
  </si>
  <si>
    <t>Parametre spoločných zariadení:</t>
  </si>
  <si>
    <t>rozvádzač – 1 ks</t>
  </si>
  <si>
    <t>elektroinštalácia – 1 ks</t>
  </si>
  <si>
    <t>Pospojovanie – 20 bm</t>
  </si>
  <si>
    <t>doprava – 1 ks</t>
  </si>
  <si>
    <t>Hala č. 5</t>
  </si>
  <si>
    <t>Rozmer: 11,1 × 92 m    |    Plocha: 1 021,2 m²    |    Počet sekcií: 1</t>
  </si>
  <si>
    <t>Reťazový dopravník DS 60a216</t>
  </si>
  <si>
    <t>Pospojovanie – 150 bm</t>
  </si>
  <si>
    <t>Hala č. 6</t>
  </si>
  <si>
    <t>Parametre dopravníka:
typ dopravníka: 60a216, 1 ks
dĺžka dopravníka: 216 m
počet násypiek: 2 ks
počet univerzálnych límcov: 0 ks
počet výsypiek: 18 ks
počet spádových trubiek: 18 ks
počet rohov: 9 ks
počet hladinových senzorov: 3 ks</t>
  </si>
  <si>
    <t>Parametre dopravníka:
typ dopravníka: 60a216, 1 ks
dĺžka dopravníka: 216 m
počet násypiek: 2 ks
počet univerzálnych límcov: 0 ks
počet výsypiek: 32 ks
počet spádových trubiek: 32 ks
počet rohov: 9 ks
počet hladinových senzorov: 3 ks</t>
  </si>
  <si>
    <t>Identifikačné údaje uchádzača:</t>
  </si>
  <si>
    <t>Nie som platca DPH
(vložte do označenej bunky písmeno "X")</t>
  </si>
  <si>
    <t>Obchodné meno:</t>
  </si>
  <si>
    <t>IČO:</t>
  </si>
  <si>
    <t>Sídlo:</t>
  </si>
  <si>
    <t>DIČ / IČ DPH:</t>
  </si>
  <si>
    <t>Vypracoval:</t>
  </si>
  <si>
    <t>Podpis:</t>
  </si>
  <si>
    <t>Upozornenie 1: Vyplnia sa iba modrou farbou vyznačené miesta</t>
  </si>
  <si>
    <t>Hala č. 9</t>
  </si>
  <si>
    <t>Objekt</t>
  </si>
  <si>
    <t>Na prekrytie kanálov v sekcii je použitý plast. rošt MIK Trapper a rozmermi 800 x 600 mm. Rozmer kanála je        8 940 mm x 43 000 mm. V kanáli sú 2 výpuste, ktorým sa hnojovica vypúšťa do centrálneho zberného potrubia.
Po vypustení kanálu je potrebné kanál prepláchnuť a uzavrieť výpust.Voda, ktorá je používaná na dezinfekciu sekcie tvorí základ pre uskladnenie kejdy. Minimálna výška hladiny je 10 cm.</t>
  </si>
  <si>
    <t>Výkrm tvorí jedno oddelenie s jednou sekciou. V sekcii je 16 skupinových kotercov po 30/31 ks prasiat. Koterec je tvorený plastovým hradením s nerezovými stĺpikmi BN 20. Výška hradenia je 1000 mm. Rozmery koterca sú    4 000 x 5 375/5 225 mm.</t>
  </si>
  <si>
    <t>Ošípané v kotercoch dostávajú kŕmnu zmes ad libitum prostredníctvom kŕmnych automatov osadených do steny hradenia. K dispozícii je 8 kŕmnych miest vrátane napájačiek pre každé miesto. Priemer kŕmnej misky je 720 mm.</t>
  </si>
  <si>
    <t>Kŕmny automat do hradenia, rošt</t>
  </si>
  <si>
    <t>Pre dopravu kŕmnej zmesi zo sila do kŕmnych automatov bude slúžiť terčíkový reťazový dopravník s priemerom potrubia 60 mm a min. prepravným výkonom 1 300 kg/hod. Počet mechanických výpadov s teleskopickou spádovou rúrou je 8 ks. Dopravník sa musí po nadávkovaní kŕmnej zmesi automaticky zastaviť. Celokovová násypka pod silo, nie plastová.</t>
  </si>
  <si>
    <t>mikropočítač kompaktibilný so systémom Belvent 100</t>
  </si>
  <si>
    <t>Pre oddelenie prasníc bude použitý jeden rozvádzač</t>
  </si>
  <si>
    <t>Ochladzovanie zvierat je riešená ako plynule riadené v rozsahu 100 %. Ochladzovanie zvierat pre oddelenie výkrmu so 488 ks prasiat o váhe 110 kg. Prisávanie vzduchu je cez nasávacie ventilačné klapky do priestoru oddelenia. Odsávanie vzduchu je prostredníctvom ventilátorov umiestnených v stene oddelenia - priečne vetranie. Výkon systému ochladzovania zvierat na základe vnútornej teploty reguluje počítač. Celková max. kapacita ochladzovania zvierat je cca. 77 836 m3/hod</t>
  </si>
  <si>
    <t>váženie síl kompaktibilný so systémom Belvent 100</t>
  </si>
  <si>
    <t>Hradenie pre výkrm plast-nerez 1000 mm plné</t>
  </si>
  <si>
    <t>rošt MIK trapper 800 x 600 mm, vrátane sklolaminátových nosníkov a podpier</t>
  </si>
  <si>
    <t>váženie síl kompatibilný so systémom Belvent 100– 1 ks</t>
  </si>
  <si>
    <t>jalováreň/prasnice</t>
  </si>
  <si>
    <t>výkrm</t>
  </si>
  <si>
    <t>výkrm/prasnice</t>
  </si>
  <si>
    <t>vodná hmla</t>
  </si>
  <si>
    <t>Pre oddelenie výkrmu bude použitý jeden rozvádzač</t>
  </si>
  <si>
    <t>Pre oddelenie výkrmu/prasnice bude použitý jeden rozvádzač</t>
  </si>
  <si>
    <t>SPOLU - Technológia výkrm a oddelenia prasníc</t>
  </si>
  <si>
    <t>Príloha č. 1 Špecifikácia predmetu zákazky s cenovou ponukou - PHZ (Projekt:TECHNOLOGICKÁ MODERNIZÁCIA OBJEKTOV PRE CHOV OŠÍPANÝCH)</t>
  </si>
  <si>
    <t>Názov zákazky: Technológia výkrma a oddelenia prasníc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</si>
</sst>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3285927915285"/>
        <bgColor indexed="65"/>
      </patternFill>
    </fill>
    <fill>
      <patternFill patternType="solid">
        <fgColor theme="5" tint="0.79992065187536243"/>
        <bgColor indexed="65"/>
      </patternFill>
    </fill>
    <fill>
      <patternFill patternType="solid">
        <fgColor rgb="FFB8CCE4"/>
      </patternFill>
    </fill>
    <fill>
      <patternFill patternType="solid">
        <fgColor rgb="FFF2DCDB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12" xfId="0" applyBorder="1"/>
    <xf numFmtId="0" fontId="0" fillId="0" borderId="13" xfId="0" applyBorder="1"/>
    <xf numFmtId="0" fontId="1" fillId="0" borderId="1" xfId="0" applyFont="1" applyBorder="1"/>
    <xf numFmtId="0" fontId="1" fillId="0" borderId="2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0" xfId="0" applyFont="1"/>
    <xf numFmtId="0" fontId="0" fillId="3" borderId="0" xfId="0" applyFill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0" xfId="0" applyFill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24" xfId="0" applyFill="1" applyBorder="1" applyAlignment="1">
      <alignment horizontal="left" wrapText="1"/>
    </xf>
    <xf numFmtId="0" fontId="2" fillId="0" borderId="12" xfId="0" applyFont="1" applyBorder="1"/>
    <xf numFmtId="0" fontId="6" fillId="4" borderId="0" xfId="0" applyFont="1" applyFill="1" applyAlignment="1">
      <alignment vertical="center"/>
    </xf>
    <xf numFmtId="0" fontId="0" fillId="4" borderId="37" xfId="0" applyFill="1" applyBorder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2" fontId="6" fillId="4" borderId="29" xfId="0" applyNumberFormat="1" applyFont="1" applyFill="1" applyBorder="1" applyAlignment="1">
      <alignment vertical="center"/>
    </xf>
    <xf numFmtId="2" fontId="6" fillId="4" borderId="30" xfId="0" applyNumberFormat="1" applyFont="1" applyFill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2" fontId="8" fillId="4" borderId="45" xfId="0" applyNumberFormat="1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" fillId="3" borderId="22" xfId="0" applyFont="1" applyFill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2" fontId="8" fillId="0" borderId="0" xfId="0" applyNumberFormat="1" applyFont="1" applyAlignment="1">
      <alignment vertical="center"/>
    </xf>
    <xf numFmtId="2" fontId="8" fillId="4" borderId="29" xfId="0" applyNumberFormat="1" applyFont="1" applyFill="1" applyBorder="1" applyAlignment="1">
      <alignment vertical="center"/>
    </xf>
    <xf numFmtId="0" fontId="5" fillId="0" borderId="0" xfId="0" applyFont="1"/>
    <xf numFmtId="0" fontId="11" fillId="0" borderId="0" xfId="0" applyFont="1"/>
    <xf numFmtId="4" fontId="13" fillId="4" borderId="47" xfId="0" applyNumberFormat="1" applyFont="1" applyFill="1" applyBorder="1" applyAlignment="1">
      <alignment vertical="center"/>
    </xf>
    <xf numFmtId="4" fontId="8" fillId="4" borderId="29" xfId="0" applyNumberFormat="1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0" fillId="3" borderId="23" xfId="0" applyFill="1" applyBorder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24" xfId="0" applyFill="1" applyBorder="1" applyAlignment="1">
      <alignment horizontal="left" wrapText="1"/>
    </xf>
    <xf numFmtId="0" fontId="0" fillId="3" borderId="18" xfId="0" applyFill="1" applyBorder="1" applyAlignment="1">
      <alignment horizontal="left" wrapText="1"/>
    </xf>
    <xf numFmtId="0" fontId="0" fillId="3" borderId="19" xfId="0" applyFill="1" applyBorder="1" applyAlignment="1">
      <alignment horizontal="left" wrapText="1"/>
    </xf>
    <xf numFmtId="0" fontId="0" fillId="3" borderId="25" xfId="0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3" borderId="2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6" fillId="4" borderId="0" xfId="0" applyFont="1" applyFill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0" fillId="3" borderId="20" xfId="0" applyFill="1" applyBorder="1" applyAlignment="1">
      <alignment horizontal="left" wrapText="1"/>
    </xf>
    <xf numFmtId="0" fontId="6" fillId="5" borderId="38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39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0" fontId="6" fillId="5" borderId="32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horizontal="left" vertical="center" wrapText="1"/>
    </xf>
    <xf numFmtId="0" fontId="6" fillId="5" borderId="34" xfId="0" applyFont="1" applyFill="1" applyBorder="1" applyAlignment="1">
      <alignment horizontal="left" vertical="center" wrapText="1"/>
    </xf>
    <xf numFmtId="0" fontId="6" fillId="5" borderId="40" xfId="0" applyFont="1" applyFill="1" applyBorder="1" applyAlignment="1">
      <alignment horizontal="left" vertical="center" wrapText="1"/>
    </xf>
    <xf numFmtId="0" fontId="6" fillId="5" borderId="41" xfId="0" applyFont="1" applyFill="1" applyBorder="1" applyAlignment="1">
      <alignment horizontal="left" vertical="center" wrapText="1"/>
    </xf>
    <xf numFmtId="0" fontId="6" fillId="5" borderId="42" xfId="0" applyFont="1" applyFill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6" borderId="46" xfId="0" applyFont="1" applyFill="1" applyBorder="1" applyAlignment="1">
      <alignment horizontal="left" vertical="center"/>
    </xf>
    <xf numFmtId="0" fontId="8" fillId="6" borderId="31" xfId="0" applyFont="1" applyFill="1" applyBorder="1" applyAlignment="1">
      <alignment horizontal="left" vertical="center"/>
    </xf>
    <xf numFmtId="0" fontId="6" fillId="5" borderId="32" xfId="0" applyFont="1" applyFill="1" applyBorder="1" applyAlignment="1">
      <alignment horizontal="left" vertical="top" wrapText="1"/>
    </xf>
    <xf numFmtId="0" fontId="6" fillId="5" borderId="33" xfId="0" applyFont="1" applyFill="1" applyBorder="1" applyAlignment="1">
      <alignment horizontal="left" vertical="top" wrapText="1"/>
    </xf>
    <xf numFmtId="0" fontId="6" fillId="5" borderId="34" xfId="0" applyFont="1" applyFill="1" applyBorder="1" applyAlignment="1">
      <alignment horizontal="left" vertical="top" wrapText="1"/>
    </xf>
    <xf numFmtId="0" fontId="6" fillId="5" borderId="38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6" fillId="5" borderId="39" xfId="0" applyFont="1" applyFill="1" applyBorder="1" applyAlignment="1">
      <alignment horizontal="left" vertical="top" wrapText="1"/>
    </xf>
    <xf numFmtId="0" fontId="6" fillId="5" borderId="40" xfId="0" applyFont="1" applyFill="1" applyBorder="1" applyAlignment="1">
      <alignment horizontal="left" vertical="top" wrapText="1"/>
    </xf>
    <xf numFmtId="0" fontId="6" fillId="5" borderId="41" xfId="0" applyFont="1" applyFill="1" applyBorder="1" applyAlignment="1">
      <alignment horizontal="left" vertical="top" wrapText="1"/>
    </xf>
    <xf numFmtId="0" fontId="6" fillId="5" borderId="42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5"/>
  <sheetViews>
    <sheetView tabSelected="1" workbookViewId="0">
      <selection activeCell="H9" sqref="H9"/>
    </sheetView>
  </sheetViews>
  <sheetFormatPr defaultRowHeight="14.25" x14ac:dyDescent="0.45"/>
  <cols>
    <col min="1" max="1" width="38" customWidth="1"/>
    <col min="2" max="2" width="13" customWidth="1"/>
    <col min="3" max="3" width="11" customWidth="1"/>
    <col min="4" max="4" width="17" customWidth="1"/>
    <col min="5" max="5" width="15.46484375" customWidth="1"/>
  </cols>
  <sheetData>
    <row r="1" spans="1:5" x14ac:dyDescent="0.45">
      <c r="A1" s="54" t="s">
        <v>107</v>
      </c>
    </row>
    <row r="2" spans="1:5" ht="14.65" thickBot="1" x14ac:dyDescent="0.5">
      <c r="A2" s="70" t="s">
        <v>108</v>
      </c>
      <c r="B2" s="70"/>
      <c r="C2" s="70"/>
      <c r="D2" s="70"/>
      <c r="E2" s="70"/>
    </row>
    <row r="3" spans="1:5" ht="21.4" thickBot="1" x14ac:dyDescent="0.7">
      <c r="A3" s="82" t="s">
        <v>0</v>
      </c>
      <c r="B3" s="83"/>
      <c r="C3" s="83"/>
      <c r="D3" s="83"/>
      <c r="E3" s="84"/>
    </row>
    <row r="4" spans="1:5" x14ac:dyDescent="0.45">
      <c r="A4" s="1" t="s">
        <v>1</v>
      </c>
      <c r="B4" s="1" t="s">
        <v>2</v>
      </c>
    </row>
    <row r="5" spans="1:5" x14ac:dyDescent="0.45">
      <c r="A5" s="1" t="s">
        <v>87</v>
      </c>
      <c r="B5" s="1" t="s">
        <v>86</v>
      </c>
    </row>
    <row r="6" spans="1:5" x14ac:dyDescent="0.45">
      <c r="A6" s="1" t="s">
        <v>3</v>
      </c>
      <c r="B6" s="1" t="s">
        <v>4</v>
      </c>
    </row>
    <row r="7" spans="1:5" x14ac:dyDescent="0.45">
      <c r="A7" s="1" t="s">
        <v>5</v>
      </c>
      <c r="B7" s="1" t="s">
        <v>6</v>
      </c>
    </row>
    <row r="8" spans="1:5" x14ac:dyDescent="0.45">
      <c r="A8" s="1" t="s">
        <v>7</v>
      </c>
      <c r="B8" s="1" t="s">
        <v>8</v>
      </c>
      <c r="C8" s="53"/>
      <c r="D8" s="53"/>
      <c r="E8" s="53"/>
    </row>
    <row r="9" spans="1:5" x14ac:dyDescent="0.45">
      <c r="A9" s="81" t="s">
        <v>9</v>
      </c>
      <c r="B9" s="81"/>
      <c r="C9" s="81"/>
      <c r="D9" s="81"/>
      <c r="E9" s="81"/>
    </row>
    <row r="10" spans="1:5" x14ac:dyDescent="0.45">
      <c r="A10" s="1" t="s">
        <v>10</v>
      </c>
    </row>
    <row r="11" spans="1:5" ht="31.8" customHeight="1" x14ac:dyDescent="0.45">
      <c r="A11" s="80" t="s">
        <v>88</v>
      </c>
      <c r="B11" s="80"/>
      <c r="C11" s="80"/>
      <c r="D11" s="80"/>
      <c r="E11" s="80"/>
    </row>
    <row r="13" spans="1:5" x14ac:dyDescent="0.45">
      <c r="D13" s="78" t="s">
        <v>11</v>
      </c>
      <c r="E13" s="79"/>
    </row>
    <row r="14" spans="1:5" x14ac:dyDescent="0.45">
      <c r="A14" s="2"/>
      <c r="B14" s="12" t="s">
        <v>12</v>
      </c>
      <c r="C14" s="13" t="s">
        <v>13</v>
      </c>
      <c r="D14" s="4" t="s">
        <v>14</v>
      </c>
      <c r="E14" s="5" t="s">
        <v>15</v>
      </c>
    </row>
    <row r="15" spans="1:5" ht="27.3" customHeight="1" x14ac:dyDescent="0.45">
      <c r="A15" s="50" t="s">
        <v>98</v>
      </c>
      <c r="B15" s="2" t="s">
        <v>16</v>
      </c>
      <c r="C15" s="3">
        <v>1</v>
      </c>
      <c r="D15" s="39">
        <v>0</v>
      </c>
      <c r="E15" s="39">
        <f>C15*D15</f>
        <v>0</v>
      </c>
    </row>
    <row r="16" spans="1:5" ht="14.65" thickBot="1" x14ac:dyDescent="0.5">
      <c r="A16" s="10" t="s">
        <v>17</v>
      </c>
      <c r="B16" s="10" t="s">
        <v>16</v>
      </c>
      <c r="C16" s="11">
        <v>1</v>
      </c>
      <c r="D16" s="39">
        <v>0</v>
      </c>
      <c r="E16" s="39">
        <f>C16*D16</f>
        <v>0</v>
      </c>
    </row>
    <row r="17" spans="1:5" s="1" customFormat="1" ht="14.65" thickBot="1" x14ac:dyDescent="0.5">
      <c r="A17" s="49" t="s">
        <v>18</v>
      </c>
      <c r="B17" s="9"/>
      <c r="C17" s="9"/>
      <c r="D17" s="8"/>
      <c r="E17" s="52">
        <f>SUM(E15:E16)</f>
        <v>0</v>
      </c>
    </row>
    <row r="19" spans="1:5" x14ac:dyDescent="0.45">
      <c r="A19" s="1" t="s">
        <v>19</v>
      </c>
    </row>
    <row r="20" spans="1:5" ht="48" customHeight="1" x14ac:dyDescent="0.45">
      <c r="A20" s="69" t="s">
        <v>89</v>
      </c>
      <c r="B20" s="69"/>
      <c r="C20" s="69"/>
      <c r="D20" s="69"/>
      <c r="E20" s="69"/>
    </row>
    <row r="21" spans="1:5" ht="14.65" thickBot="1" x14ac:dyDescent="0.5"/>
    <row r="22" spans="1:5" x14ac:dyDescent="0.45">
      <c r="D22" s="73" t="s">
        <v>11</v>
      </c>
      <c r="E22" s="74"/>
    </row>
    <row r="23" spans="1:5" x14ac:dyDescent="0.45">
      <c r="A23" s="2"/>
      <c r="B23" s="12" t="s">
        <v>12</v>
      </c>
      <c r="C23" s="13" t="s">
        <v>13</v>
      </c>
      <c r="D23" s="4" t="s">
        <v>14</v>
      </c>
      <c r="E23" s="5" t="s">
        <v>15</v>
      </c>
    </row>
    <row r="24" spans="1:5" x14ac:dyDescent="0.45">
      <c r="A24" s="12" t="s">
        <v>97</v>
      </c>
      <c r="B24" s="2" t="s">
        <v>20</v>
      </c>
      <c r="C24" s="3">
        <v>145</v>
      </c>
      <c r="D24" s="39">
        <v>0</v>
      </c>
      <c r="E24" s="39">
        <f>C24*D24</f>
        <v>0</v>
      </c>
    </row>
    <row r="25" spans="1:5" x14ac:dyDescent="0.45">
      <c r="A25" s="2" t="s">
        <v>21</v>
      </c>
      <c r="B25" s="2" t="s">
        <v>22</v>
      </c>
      <c r="C25" s="3">
        <v>16</v>
      </c>
      <c r="D25" s="39">
        <v>0</v>
      </c>
      <c r="E25" s="39">
        <f>C25*D25</f>
        <v>0</v>
      </c>
    </row>
    <row r="26" spans="1:5" s="1" customFormat="1" ht="14.65" thickBot="1" x14ac:dyDescent="0.5">
      <c r="A26" s="14" t="s">
        <v>18</v>
      </c>
      <c r="B26" s="15"/>
      <c r="C26" s="15"/>
      <c r="D26" s="14"/>
      <c r="E26" s="52">
        <f>SUM(E24:E25)</f>
        <v>0</v>
      </c>
    </row>
    <row r="28" spans="1:5" x14ac:dyDescent="0.45">
      <c r="A28" s="1" t="s">
        <v>23</v>
      </c>
    </row>
    <row r="29" spans="1:5" x14ac:dyDescent="0.45">
      <c r="A29" s="1"/>
    </row>
    <row r="30" spans="1:5" ht="45.95" customHeight="1" x14ac:dyDescent="0.45">
      <c r="A30" s="80" t="s">
        <v>90</v>
      </c>
      <c r="B30" s="80"/>
      <c r="C30" s="80"/>
      <c r="D30" s="80"/>
      <c r="E30" s="80"/>
    </row>
    <row r="31" spans="1:5" x14ac:dyDescent="0.45">
      <c r="D31" s="73" t="s">
        <v>11</v>
      </c>
      <c r="E31" s="74"/>
    </row>
    <row r="32" spans="1:5" x14ac:dyDescent="0.45">
      <c r="A32" s="2"/>
      <c r="B32" s="12" t="s">
        <v>12</v>
      </c>
      <c r="C32" s="13" t="s">
        <v>13</v>
      </c>
      <c r="D32" s="4" t="s">
        <v>14</v>
      </c>
      <c r="E32" s="5" t="s">
        <v>15</v>
      </c>
    </row>
    <row r="33" spans="1:6" x14ac:dyDescent="0.45">
      <c r="A33" s="12" t="s">
        <v>91</v>
      </c>
      <c r="B33" s="2" t="s">
        <v>16</v>
      </c>
      <c r="C33" s="3">
        <v>8</v>
      </c>
      <c r="D33" s="39">
        <v>0</v>
      </c>
      <c r="E33" s="39">
        <f>C33*D33</f>
        <v>0</v>
      </c>
    </row>
    <row r="34" spans="1:6" s="1" customFormat="1" ht="14.65" thickBot="1" x14ac:dyDescent="0.5">
      <c r="A34" s="14" t="s">
        <v>18</v>
      </c>
      <c r="B34" s="15"/>
      <c r="C34" s="15"/>
      <c r="D34" s="14"/>
      <c r="E34" s="52">
        <f>SUM(E32:E33)</f>
        <v>0</v>
      </c>
    </row>
    <row r="35" spans="1:6" s="1" customFormat="1" x14ac:dyDescent="0.45"/>
    <row r="36" spans="1:6" x14ac:dyDescent="0.45">
      <c r="A36" s="1" t="s">
        <v>24</v>
      </c>
    </row>
    <row r="37" spans="1:6" x14ac:dyDescent="0.45">
      <c r="A37" s="1"/>
    </row>
    <row r="38" spans="1:6" ht="51" customHeight="1" thickBot="1" x14ac:dyDescent="0.5">
      <c r="A38" s="80" t="s">
        <v>25</v>
      </c>
      <c r="B38" s="80"/>
      <c r="C38" s="80"/>
      <c r="D38" s="80"/>
      <c r="E38" s="80"/>
    </row>
    <row r="39" spans="1:6" x14ac:dyDescent="0.45">
      <c r="D39" s="73" t="s">
        <v>11</v>
      </c>
      <c r="E39" s="74"/>
    </row>
    <row r="40" spans="1:6" x14ac:dyDescent="0.45">
      <c r="A40" s="2"/>
      <c r="B40" s="12" t="s">
        <v>12</v>
      </c>
      <c r="C40" s="13" t="s">
        <v>13</v>
      </c>
      <c r="D40" s="4" t="s">
        <v>14</v>
      </c>
      <c r="E40" s="5" t="s">
        <v>15</v>
      </c>
    </row>
    <row r="41" spans="1:6" x14ac:dyDescent="0.45">
      <c r="A41" s="2" t="s">
        <v>26</v>
      </c>
      <c r="B41" s="2" t="s">
        <v>20</v>
      </c>
      <c r="C41" s="3">
        <v>120</v>
      </c>
      <c r="D41" s="39">
        <v>0</v>
      </c>
      <c r="E41" s="39">
        <f>C41*D41</f>
        <v>0</v>
      </c>
    </row>
    <row r="42" spans="1:6" x14ac:dyDescent="0.45">
      <c r="A42" s="2" t="s">
        <v>27</v>
      </c>
      <c r="B42" s="2" t="s">
        <v>16</v>
      </c>
      <c r="C42" s="3">
        <v>1</v>
      </c>
      <c r="D42" s="39">
        <v>0</v>
      </c>
      <c r="E42" s="39">
        <f>C42*D42</f>
        <v>0</v>
      </c>
    </row>
    <row r="43" spans="1:6" x14ac:dyDescent="0.45">
      <c r="A43" s="2" t="s">
        <v>28</v>
      </c>
      <c r="B43" s="2" t="s">
        <v>16</v>
      </c>
      <c r="C43" s="3">
        <v>1</v>
      </c>
      <c r="D43" s="39">
        <v>0</v>
      </c>
      <c r="E43" s="39">
        <f>C43*D43</f>
        <v>0</v>
      </c>
    </row>
    <row r="44" spans="1:6" s="1" customFormat="1" ht="14.65" thickBot="1" x14ac:dyDescent="0.5">
      <c r="A44" s="14" t="s">
        <v>18</v>
      </c>
      <c r="B44" s="15"/>
      <c r="C44" s="15"/>
      <c r="D44" s="14"/>
      <c r="E44" s="52">
        <f>SUM(E41:E43)</f>
        <v>0</v>
      </c>
    </row>
    <row r="45" spans="1:6" ht="28.9" customHeight="1" x14ac:dyDescent="0.45">
      <c r="A45" s="1" t="s">
        <v>29</v>
      </c>
    </row>
    <row r="46" spans="1:6" ht="14.75" customHeight="1" x14ac:dyDescent="0.45">
      <c r="A46" s="1"/>
    </row>
    <row r="47" spans="1:6" ht="56.45" customHeight="1" x14ac:dyDescent="0.45">
      <c r="A47" s="80" t="s">
        <v>92</v>
      </c>
      <c r="B47" s="80"/>
      <c r="C47" s="80"/>
      <c r="D47" s="80"/>
      <c r="E47" s="80"/>
      <c r="F47" s="39"/>
    </row>
    <row r="48" spans="1:6" ht="14.65" thickBot="1" x14ac:dyDescent="0.5">
      <c r="A48" s="44"/>
      <c r="B48" s="44"/>
      <c r="C48" s="44"/>
      <c r="D48" s="44"/>
      <c r="E48" s="44"/>
    </row>
    <row r="49" spans="1:5" x14ac:dyDescent="0.45">
      <c r="D49" s="73" t="s">
        <v>11</v>
      </c>
      <c r="E49" s="74"/>
    </row>
    <row r="50" spans="1:5" x14ac:dyDescent="0.45">
      <c r="A50" s="2"/>
      <c r="B50" s="12" t="s">
        <v>12</v>
      </c>
      <c r="C50" s="13" t="s">
        <v>13</v>
      </c>
      <c r="D50" s="4" t="s">
        <v>14</v>
      </c>
      <c r="E50" s="5" t="s">
        <v>15</v>
      </c>
    </row>
    <row r="51" spans="1:5" x14ac:dyDescent="0.45">
      <c r="A51" s="2" t="s">
        <v>30</v>
      </c>
      <c r="B51" s="2" t="s">
        <v>16</v>
      </c>
      <c r="C51" s="3">
        <v>1</v>
      </c>
      <c r="D51" s="39">
        <v>0</v>
      </c>
      <c r="E51" s="39">
        <f>C51*D51</f>
        <v>0</v>
      </c>
    </row>
    <row r="52" spans="1:5" ht="28.5" customHeight="1" x14ac:dyDescent="0.45">
      <c r="A52" s="66" t="s">
        <v>31</v>
      </c>
      <c r="B52" s="67"/>
      <c r="C52" s="67"/>
      <c r="D52" s="67"/>
      <c r="E52" s="85"/>
    </row>
    <row r="53" spans="1:5" ht="14.65" thickBot="1" x14ac:dyDescent="0.5">
      <c r="A53" s="14" t="s">
        <v>18</v>
      </c>
      <c r="B53" s="2"/>
      <c r="C53" s="3"/>
      <c r="D53" s="39"/>
      <c r="E53" s="52">
        <f>E51</f>
        <v>0</v>
      </c>
    </row>
    <row r="55" spans="1:5" ht="21" customHeight="1" x14ac:dyDescent="0.45">
      <c r="A55" s="1" t="s">
        <v>32</v>
      </c>
    </row>
    <row r="56" spans="1:5" ht="29.65" customHeight="1" x14ac:dyDescent="0.45">
      <c r="A56" s="69" t="s">
        <v>95</v>
      </c>
      <c r="B56" s="70"/>
      <c r="C56" s="70"/>
      <c r="D56" s="70"/>
      <c r="E56" s="70"/>
    </row>
    <row r="57" spans="1:5" x14ac:dyDescent="0.45">
      <c r="A57" s="70"/>
      <c r="B57" s="70"/>
      <c r="C57" s="70"/>
      <c r="D57" s="70"/>
      <c r="E57" s="70"/>
    </row>
    <row r="58" spans="1:5" x14ac:dyDescent="0.45">
      <c r="A58" s="70"/>
      <c r="B58" s="70"/>
      <c r="C58" s="70"/>
      <c r="D58" s="70"/>
      <c r="E58" s="70"/>
    </row>
    <row r="59" spans="1:5" ht="15.4" customHeight="1" x14ac:dyDescent="0.45">
      <c r="A59" s="70"/>
      <c r="B59" s="70"/>
      <c r="C59" s="70"/>
      <c r="D59" s="70"/>
      <c r="E59" s="70"/>
    </row>
    <row r="60" spans="1:5" ht="2.1" customHeight="1" x14ac:dyDescent="0.45"/>
    <row r="61" spans="1:5" ht="15.6" customHeight="1" thickBot="1" x14ac:dyDescent="0.5"/>
    <row r="62" spans="1:5" x14ac:dyDescent="0.45">
      <c r="D62" s="71" t="s">
        <v>11</v>
      </c>
      <c r="E62" s="72"/>
    </row>
    <row r="63" spans="1:5" x14ac:dyDescent="0.45">
      <c r="A63" s="2"/>
      <c r="B63" s="12" t="s">
        <v>12</v>
      </c>
      <c r="C63" s="13" t="s">
        <v>13</v>
      </c>
      <c r="D63" s="4" t="s">
        <v>14</v>
      </c>
      <c r="E63" s="5" t="s">
        <v>15</v>
      </c>
    </row>
    <row r="64" spans="1:5" x14ac:dyDescent="0.45">
      <c r="A64" s="10" t="s">
        <v>33</v>
      </c>
      <c r="B64" s="10" t="s">
        <v>16</v>
      </c>
      <c r="C64" s="11">
        <v>1</v>
      </c>
      <c r="D64" s="39">
        <v>0</v>
      </c>
      <c r="E64" s="39">
        <f t="shared" ref="E64" si="0">C64*D64</f>
        <v>0</v>
      </c>
    </row>
    <row r="65" spans="1:5" x14ac:dyDescent="0.45">
      <c r="A65" s="18" t="s">
        <v>34</v>
      </c>
      <c r="B65" s="19"/>
      <c r="C65" s="19"/>
      <c r="D65" s="19"/>
      <c r="E65" s="20"/>
    </row>
    <row r="66" spans="1:5" x14ac:dyDescent="0.45">
      <c r="A66" s="48" t="s">
        <v>93</v>
      </c>
      <c r="B66" s="17"/>
      <c r="C66" s="17"/>
      <c r="D66" s="17"/>
      <c r="E66" s="22"/>
    </row>
    <row r="67" spans="1:5" x14ac:dyDescent="0.45">
      <c r="A67" s="21" t="s">
        <v>35</v>
      </c>
      <c r="B67" s="17"/>
      <c r="C67" s="17"/>
      <c r="D67" s="17"/>
      <c r="E67" s="22"/>
    </row>
    <row r="68" spans="1:5" x14ac:dyDescent="0.45">
      <c r="A68" s="21" t="s">
        <v>36</v>
      </c>
      <c r="B68" s="17"/>
      <c r="C68" s="17"/>
      <c r="D68" s="17"/>
      <c r="E68" s="22"/>
    </row>
    <row r="69" spans="1:5" x14ac:dyDescent="0.45">
      <c r="A69" s="21" t="s">
        <v>37</v>
      </c>
      <c r="B69" s="17"/>
      <c r="C69" s="17"/>
      <c r="D69" s="17"/>
      <c r="E69" s="22"/>
    </row>
    <row r="70" spans="1:5" x14ac:dyDescent="0.45">
      <c r="A70" s="21" t="s">
        <v>38</v>
      </c>
      <c r="B70" s="17"/>
      <c r="C70" s="17"/>
      <c r="D70" s="17"/>
      <c r="E70" s="22"/>
    </row>
    <row r="71" spans="1:5" x14ac:dyDescent="0.45">
      <c r="A71" s="21" t="s">
        <v>39</v>
      </c>
      <c r="B71" s="17"/>
      <c r="C71" s="17"/>
      <c r="D71" s="17"/>
      <c r="E71" s="22"/>
    </row>
    <row r="72" spans="1:5" x14ac:dyDescent="0.45">
      <c r="A72" s="21" t="s">
        <v>40</v>
      </c>
      <c r="B72" s="17"/>
      <c r="C72" s="17"/>
      <c r="D72" s="17"/>
      <c r="E72" s="22"/>
    </row>
    <row r="73" spans="1:5" x14ac:dyDescent="0.45">
      <c r="A73" s="21" t="s">
        <v>103</v>
      </c>
      <c r="B73" s="17"/>
      <c r="C73" s="17"/>
      <c r="D73" s="17"/>
      <c r="E73" s="22"/>
    </row>
    <row r="74" spans="1:5" x14ac:dyDescent="0.45">
      <c r="A74" s="23" t="s">
        <v>41</v>
      </c>
      <c r="B74" s="24"/>
      <c r="C74" s="24"/>
      <c r="D74" s="24"/>
      <c r="E74" s="25"/>
    </row>
    <row r="75" spans="1:5" s="1" customFormat="1" ht="14.65" thickBot="1" x14ac:dyDescent="0.5">
      <c r="A75" s="14" t="s">
        <v>18</v>
      </c>
      <c r="B75" s="15"/>
      <c r="C75" s="15"/>
      <c r="D75" s="14"/>
      <c r="E75" s="52">
        <f>SUM(E64:E74)</f>
        <v>0</v>
      </c>
    </row>
    <row r="76" spans="1:5" s="1" customFormat="1" x14ac:dyDescent="0.45"/>
    <row r="77" spans="1:5" ht="17.25" customHeight="1" x14ac:dyDescent="0.45">
      <c r="A77" s="1" t="s">
        <v>42</v>
      </c>
    </row>
    <row r="78" spans="1:5" ht="17.25" customHeight="1" x14ac:dyDescent="0.45">
      <c r="A78" s="1"/>
    </row>
    <row r="79" spans="1:5" x14ac:dyDescent="0.45">
      <c r="A79" s="1" t="s">
        <v>43</v>
      </c>
      <c r="B79" s="1"/>
    </row>
    <row r="80" spans="1:5" ht="14.65" thickBot="1" x14ac:dyDescent="0.5">
      <c r="A80" s="1"/>
      <c r="B80" s="1"/>
    </row>
    <row r="81" spans="1:5" x14ac:dyDescent="0.45">
      <c r="D81" s="73" t="s">
        <v>11</v>
      </c>
      <c r="E81" s="74"/>
    </row>
    <row r="82" spans="1:5" x14ac:dyDescent="0.45">
      <c r="A82" s="2"/>
      <c r="B82" s="2"/>
      <c r="C82" s="3"/>
      <c r="D82" s="6" t="s">
        <v>14</v>
      </c>
      <c r="E82" s="7" t="s">
        <v>15</v>
      </c>
    </row>
    <row r="83" spans="1:5" x14ac:dyDescent="0.45">
      <c r="A83" s="29" t="s">
        <v>42</v>
      </c>
      <c r="B83" s="10" t="s">
        <v>44</v>
      </c>
      <c r="C83" s="11">
        <v>1</v>
      </c>
      <c r="D83" s="39">
        <v>0</v>
      </c>
      <c r="E83" s="39">
        <f>C83*D83</f>
        <v>0</v>
      </c>
    </row>
    <row r="84" spans="1:5" x14ac:dyDescent="0.45">
      <c r="A84" s="60" t="s">
        <v>45</v>
      </c>
      <c r="B84" s="61"/>
      <c r="C84" s="61"/>
      <c r="D84" s="61"/>
      <c r="E84" s="62"/>
    </row>
    <row r="85" spans="1:5" x14ac:dyDescent="0.45">
      <c r="A85" s="63" t="s">
        <v>46</v>
      </c>
      <c r="B85" s="64"/>
      <c r="C85" s="64"/>
      <c r="D85" s="64"/>
      <c r="E85" s="65"/>
    </row>
    <row r="86" spans="1:5" x14ac:dyDescent="0.45">
      <c r="A86" s="63" t="s">
        <v>47</v>
      </c>
      <c r="B86" s="64"/>
      <c r="C86" s="64"/>
      <c r="D86" s="64"/>
      <c r="E86" s="65"/>
    </row>
    <row r="87" spans="1:5" x14ac:dyDescent="0.45">
      <c r="A87" s="27" t="s">
        <v>48</v>
      </c>
      <c r="B87" s="26"/>
      <c r="C87" s="26"/>
      <c r="D87" s="26"/>
      <c r="E87" s="28"/>
    </row>
    <row r="88" spans="1:5" ht="15.6" customHeight="1" x14ac:dyDescent="0.45">
      <c r="A88" s="75" t="s">
        <v>96</v>
      </c>
      <c r="B88" s="76"/>
      <c r="C88" s="26"/>
      <c r="D88" s="26"/>
      <c r="E88" s="28"/>
    </row>
    <row r="89" spans="1:5" x14ac:dyDescent="0.45">
      <c r="A89" s="27" t="s">
        <v>49</v>
      </c>
      <c r="B89" s="26"/>
      <c r="C89" s="26"/>
      <c r="D89" s="26"/>
      <c r="E89" s="28"/>
    </row>
    <row r="90" spans="1:5" x14ac:dyDescent="0.45">
      <c r="A90" s="27" t="s">
        <v>50</v>
      </c>
      <c r="B90" s="26"/>
      <c r="C90" s="26"/>
      <c r="D90" s="26"/>
      <c r="E90" s="28"/>
    </row>
    <row r="91" spans="1:5" x14ac:dyDescent="0.45">
      <c r="A91" s="63" t="s">
        <v>51</v>
      </c>
      <c r="B91" s="64"/>
      <c r="C91" s="64"/>
      <c r="D91" s="64"/>
      <c r="E91" s="65"/>
    </row>
    <row r="92" spans="1:5" x14ac:dyDescent="0.45">
      <c r="A92" s="27" t="s">
        <v>52</v>
      </c>
      <c r="B92" s="26"/>
      <c r="C92" s="26"/>
      <c r="D92" s="26"/>
      <c r="E92" s="28"/>
    </row>
    <row r="93" spans="1:5" x14ac:dyDescent="0.45">
      <c r="A93" s="66" t="s">
        <v>53</v>
      </c>
      <c r="B93" s="67"/>
      <c r="C93" s="67"/>
      <c r="D93" s="67"/>
      <c r="E93" s="68"/>
    </row>
    <row r="94" spans="1:5" s="1" customFormat="1" ht="14.65" thickBot="1" x14ac:dyDescent="0.5">
      <c r="A94" s="14" t="s">
        <v>18</v>
      </c>
      <c r="B94" s="15"/>
      <c r="C94" s="15"/>
      <c r="D94" s="14"/>
      <c r="E94" s="52">
        <f>SUM(E83:E93)</f>
        <v>0</v>
      </c>
    </row>
    <row r="95" spans="1:5" ht="14.65" thickBot="1" x14ac:dyDescent="0.5">
      <c r="A95" s="8" t="s">
        <v>54</v>
      </c>
      <c r="B95" s="9"/>
      <c r="C95" s="9"/>
      <c r="D95" s="9"/>
      <c r="E95" s="56">
        <f>E94+E75+E53+E44+E34+E26+E17</f>
        <v>0</v>
      </c>
    </row>
    <row r="96" spans="1:5" ht="14.65" thickBot="1" x14ac:dyDescent="0.5"/>
    <row r="97" spans="1:5" ht="17.45" customHeight="1" thickBot="1" x14ac:dyDescent="0.5">
      <c r="A97" s="57" t="s">
        <v>55</v>
      </c>
      <c r="B97" s="58"/>
      <c r="C97" s="58"/>
      <c r="D97" s="58"/>
      <c r="E97" s="59"/>
    </row>
    <row r="98" spans="1:5" x14ac:dyDescent="0.45">
      <c r="A98" s="34" t="s">
        <v>56</v>
      </c>
      <c r="B98" s="34" t="s">
        <v>2</v>
      </c>
      <c r="C98" s="32"/>
      <c r="D98" s="32"/>
      <c r="E98" s="34"/>
    </row>
    <row r="99" spans="1:5" x14ac:dyDescent="0.45">
      <c r="A99" s="34" t="s">
        <v>57</v>
      </c>
      <c r="B99" s="34" t="s">
        <v>58</v>
      </c>
      <c r="C99" s="32"/>
      <c r="D99" s="32"/>
      <c r="E99" s="32"/>
    </row>
    <row r="100" spans="1:5" x14ac:dyDescent="0.45">
      <c r="A100" s="34"/>
      <c r="B100" s="34"/>
      <c r="C100" s="32"/>
      <c r="D100" s="32"/>
      <c r="E100" s="32"/>
    </row>
    <row r="101" spans="1:5" x14ac:dyDescent="0.45">
      <c r="A101" s="34" t="s">
        <v>60</v>
      </c>
      <c r="B101" s="34" t="s">
        <v>61</v>
      </c>
      <c r="C101" s="32"/>
      <c r="D101" s="32"/>
      <c r="E101" s="32"/>
    </row>
    <row r="102" spans="1:5" x14ac:dyDescent="0.45">
      <c r="A102" s="100" t="s">
        <v>62</v>
      </c>
      <c r="B102" s="100"/>
      <c r="C102" s="100"/>
      <c r="D102" s="100"/>
      <c r="E102" s="100"/>
    </row>
    <row r="103" spans="1:5" x14ac:dyDescent="0.45">
      <c r="A103" s="45"/>
      <c r="B103" s="45"/>
      <c r="C103" s="45"/>
      <c r="D103" s="45"/>
      <c r="E103" s="45"/>
    </row>
    <row r="104" spans="1:5" x14ac:dyDescent="0.45">
      <c r="A104" s="33" t="s">
        <v>63</v>
      </c>
      <c r="B104" s="32"/>
      <c r="C104" s="32"/>
      <c r="D104" s="32"/>
      <c r="E104" s="32"/>
    </row>
    <row r="105" spans="1:5" x14ac:dyDescent="0.45">
      <c r="A105" s="34" t="s">
        <v>59</v>
      </c>
      <c r="B105" s="34" t="s">
        <v>100</v>
      </c>
      <c r="C105" s="32"/>
      <c r="D105" s="32"/>
      <c r="E105" s="32"/>
    </row>
    <row r="106" spans="1:5" ht="12" customHeight="1" x14ac:dyDescent="0.45">
      <c r="A106" s="101" t="s">
        <v>64</v>
      </c>
      <c r="B106" s="101"/>
      <c r="C106" s="101"/>
      <c r="D106" s="101"/>
      <c r="E106" s="101"/>
    </row>
    <row r="107" spans="1:5" ht="12" customHeight="1" x14ac:dyDescent="0.45">
      <c r="A107" s="46"/>
      <c r="B107" s="46"/>
      <c r="C107" s="46"/>
      <c r="D107" s="46"/>
      <c r="E107" s="46"/>
    </row>
    <row r="108" spans="1:5" x14ac:dyDescent="0.45">
      <c r="A108" s="34" t="s">
        <v>42</v>
      </c>
      <c r="B108" s="32"/>
      <c r="C108" s="32"/>
      <c r="D108" s="32"/>
      <c r="E108" s="32"/>
    </row>
    <row r="109" spans="1:5" x14ac:dyDescent="0.45">
      <c r="A109" s="34"/>
      <c r="B109" s="32"/>
      <c r="C109" s="32"/>
      <c r="D109" s="32"/>
      <c r="E109" s="32"/>
    </row>
    <row r="110" spans="1:5" ht="15" customHeight="1" x14ac:dyDescent="0.45">
      <c r="A110" s="101" t="s">
        <v>94</v>
      </c>
      <c r="B110" s="101"/>
      <c r="C110" s="101"/>
      <c r="D110" s="101"/>
      <c r="E110" s="101"/>
    </row>
    <row r="111" spans="1:5" ht="15" customHeight="1" thickBot="1" x14ac:dyDescent="0.5">
      <c r="A111" s="46"/>
      <c r="B111" s="46"/>
      <c r="C111" s="46"/>
      <c r="D111" s="46"/>
      <c r="E111" s="46"/>
    </row>
    <row r="112" spans="1:5" x14ac:dyDescent="0.45">
      <c r="A112" s="32"/>
      <c r="B112" s="32"/>
      <c r="C112" s="32"/>
      <c r="D112" s="96" t="s">
        <v>11</v>
      </c>
      <c r="E112" s="97"/>
    </row>
    <row r="113" spans="1:5" x14ac:dyDescent="0.45">
      <c r="A113" s="35"/>
      <c r="B113" s="37"/>
      <c r="C113" s="37"/>
      <c r="D113" s="37" t="s">
        <v>14</v>
      </c>
      <c r="E113" s="38" t="s">
        <v>15</v>
      </c>
    </row>
    <row r="114" spans="1:5" x14ac:dyDescent="0.45">
      <c r="A114" s="35" t="s">
        <v>42</v>
      </c>
      <c r="B114" s="36" t="s">
        <v>44</v>
      </c>
      <c r="C114" s="36">
        <v>1</v>
      </c>
      <c r="D114" s="39">
        <v>0</v>
      </c>
      <c r="E114" s="40">
        <f>IF(D114="","",C114*D114)</f>
        <v>0</v>
      </c>
    </row>
    <row r="115" spans="1:5" x14ac:dyDescent="0.45">
      <c r="A115" s="90" t="s">
        <v>65</v>
      </c>
      <c r="B115" s="91"/>
      <c r="C115" s="91"/>
      <c r="D115" s="91"/>
      <c r="E115" s="92"/>
    </row>
    <row r="116" spans="1:5" x14ac:dyDescent="0.45">
      <c r="A116" s="86" t="s">
        <v>66</v>
      </c>
      <c r="B116" s="87"/>
      <c r="C116" s="87"/>
      <c r="D116" s="87"/>
      <c r="E116" s="88"/>
    </row>
    <row r="117" spans="1:5" x14ac:dyDescent="0.45">
      <c r="A117" s="86" t="s">
        <v>67</v>
      </c>
      <c r="B117" s="87"/>
      <c r="C117" s="87"/>
      <c r="D117" s="87"/>
      <c r="E117" s="88"/>
    </row>
    <row r="118" spans="1:5" x14ac:dyDescent="0.45">
      <c r="A118" s="86" t="s">
        <v>68</v>
      </c>
      <c r="B118" s="87"/>
      <c r="C118" s="87"/>
      <c r="D118" s="87"/>
      <c r="E118" s="88"/>
    </row>
    <row r="119" spans="1:5" x14ac:dyDescent="0.45">
      <c r="A119" s="86" t="s">
        <v>99</v>
      </c>
      <c r="B119" s="87"/>
      <c r="C119" s="87"/>
      <c r="D119" s="87"/>
      <c r="E119" s="88"/>
    </row>
    <row r="120" spans="1:5" x14ac:dyDescent="0.45">
      <c r="A120" s="86" t="s">
        <v>69</v>
      </c>
      <c r="B120" s="87"/>
      <c r="C120" s="87"/>
      <c r="D120" s="87"/>
      <c r="E120" s="88"/>
    </row>
    <row r="121" spans="1:5" x14ac:dyDescent="0.45">
      <c r="A121" s="93" t="s">
        <v>53</v>
      </c>
      <c r="B121" s="94"/>
      <c r="C121" s="94"/>
      <c r="D121" s="94"/>
      <c r="E121" s="95"/>
    </row>
    <row r="122" spans="1:5" ht="14.65" thickBot="1" x14ac:dyDescent="0.5">
      <c r="A122" s="41" t="s">
        <v>18</v>
      </c>
      <c r="B122" s="42"/>
      <c r="C122" s="42"/>
      <c r="D122" s="42"/>
      <c r="E122" s="43">
        <f>IF(COUNTA(D114:D114)=0,"",SUM(E114:E114))</f>
        <v>0</v>
      </c>
    </row>
    <row r="123" spans="1:5" x14ac:dyDescent="0.45">
      <c r="A123" s="34"/>
      <c r="B123" s="34"/>
      <c r="C123" s="34"/>
      <c r="D123" s="34"/>
      <c r="E123" s="51"/>
    </row>
    <row r="124" spans="1:5" x14ac:dyDescent="0.45">
      <c r="A124" s="34" t="s">
        <v>70</v>
      </c>
      <c r="B124" s="32"/>
      <c r="C124" s="32"/>
      <c r="D124" s="32"/>
      <c r="E124" s="32"/>
    </row>
    <row r="125" spans="1:5" x14ac:dyDescent="0.45">
      <c r="A125" s="34" t="s">
        <v>59</v>
      </c>
      <c r="B125" s="34" t="s">
        <v>101</v>
      </c>
      <c r="C125" s="32"/>
      <c r="D125" s="32"/>
      <c r="E125" s="32"/>
    </row>
    <row r="126" spans="1:5" ht="12" customHeight="1" x14ac:dyDescent="0.45">
      <c r="A126" s="101" t="s">
        <v>71</v>
      </c>
      <c r="B126" s="101"/>
      <c r="C126" s="101"/>
      <c r="D126" s="101"/>
      <c r="E126" s="101"/>
    </row>
    <row r="127" spans="1:5" ht="12" customHeight="1" x14ac:dyDescent="0.45">
      <c r="A127" s="46"/>
      <c r="B127" s="46"/>
      <c r="C127" s="46"/>
      <c r="D127" s="46"/>
      <c r="E127" s="46"/>
    </row>
    <row r="128" spans="1:5" x14ac:dyDescent="0.45">
      <c r="A128" s="34" t="s">
        <v>29</v>
      </c>
      <c r="B128" s="32"/>
      <c r="C128" s="32"/>
      <c r="D128" s="32"/>
      <c r="E128" s="32"/>
    </row>
    <row r="129" spans="1:5" x14ac:dyDescent="0.45">
      <c r="A129" s="34"/>
      <c r="B129" s="32"/>
      <c r="C129" s="32"/>
      <c r="D129" s="32"/>
      <c r="E129" s="32"/>
    </row>
    <row r="130" spans="1:5" ht="58.25" customHeight="1" x14ac:dyDescent="0.45">
      <c r="A130" s="80" t="s">
        <v>92</v>
      </c>
      <c r="B130" s="80"/>
      <c r="C130" s="80"/>
      <c r="D130" s="80"/>
      <c r="E130" s="80"/>
    </row>
    <row r="131" spans="1:5" ht="17.75" customHeight="1" thickBot="1" x14ac:dyDescent="0.5">
      <c r="A131" s="46"/>
      <c r="B131" s="46"/>
      <c r="C131" s="46"/>
      <c r="D131" s="46"/>
      <c r="E131" s="46"/>
    </row>
    <row r="132" spans="1:5" x14ac:dyDescent="0.45">
      <c r="A132" s="32"/>
      <c r="B132" s="32"/>
      <c r="C132" s="32"/>
      <c r="D132" s="96" t="s">
        <v>11</v>
      </c>
      <c r="E132" s="97"/>
    </row>
    <row r="133" spans="1:5" x14ac:dyDescent="0.45">
      <c r="A133" s="35"/>
      <c r="B133" s="37" t="s">
        <v>12</v>
      </c>
      <c r="C133" s="37" t="s">
        <v>13</v>
      </c>
      <c r="D133" s="37" t="s">
        <v>14</v>
      </c>
      <c r="E133" s="38" t="s">
        <v>15</v>
      </c>
    </row>
    <row r="134" spans="1:5" x14ac:dyDescent="0.45">
      <c r="A134" s="35" t="s">
        <v>72</v>
      </c>
      <c r="B134" s="36" t="s">
        <v>16</v>
      </c>
      <c r="C134" s="36">
        <v>1</v>
      </c>
      <c r="D134" s="39">
        <v>0</v>
      </c>
      <c r="E134" s="40">
        <f>IF(D134="","",C134*D134)</f>
        <v>0</v>
      </c>
    </row>
    <row r="135" spans="1:5" ht="10.5" customHeight="1" x14ac:dyDescent="0.45">
      <c r="A135" s="104" t="s">
        <v>75</v>
      </c>
      <c r="B135" s="105"/>
      <c r="C135" s="105"/>
      <c r="D135" s="105"/>
      <c r="E135" s="106"/>
    </row>
    <row r="136" spans="1:5" ht="10.5" customHeight="1" x14ac:dyDescent="0.45">
      <c r="A136" s="107"/>
      <c r="B136" s="108"/>
      <c r="C136" s="108"/>
      <c r="D136" s="108"/>
      <c r="E136" s="109"/>
    </row>
    <row r="137" spans="1:5" ht="10.5" customHeight="1" x14ac:dyDescent="0.45">
      <c r="A137" s="107"/>
      <c r="B137" s="108"/>
      <c r="C137" s="108"/>
      <c r="D137" s="108"/>
      <c r="E137" s="109"/>
    </row>
    <row r="138" spans="1:5" ht="10.5" customHeight="1" x14ac:dyDescent="0.45">
      <c r="A138" s="107"/>
      <c r="B138" s="108"/>
      <c r="C138" s="108"/>
      <c r="D138" s="108"/>
      <c r="E138" s="109"/>
    </row>
    <row r="139" spans="1:5" ht="10.5" customHeight="1" x14ac:dyDescent="0.45">
      <c r="A139" s="107"/>
      <c r="B139" s="108"/>
      <c r="C139" s="108"/>
      <c r="D139" s="108"/>
      <c r="E139" s="109"/>
    </row>
    <row r="140" spans="1:5" ht="10.5" customHeight="1" x14ac:dyDescent="0.45">
      <c r="A140" s="107"/>
      <c r="B140" s="108"/>
      <c r="C140" s="108"/>
      <c r="D140" s="108"/>
      <c r="E140" s="109"/>
    </row>
    <row r="141" spans="1:5" ht="10.5" customHeight="1" x14ac:dyDescent="0.45">
      <c r="A141" s="110"/>
      <c r="B141" s="111"/>
      <c r="C141" s="111"/>
      <c r="D141" s="111"/>
      <c r="E141" s="112"/>
    </row>
    <row r="142" spans="1:5" x14ac:dyDescent="0.45">
      <c r="A142" s="41" t="s">
        <v>18</v>
      </c>
      <c r="B142" s="42"/>
      <c r="C142" s="42"/>
      <c r="D142" s="42"/>
      <c r="E142" s="43">
        <f>IF(COUNTA(D134:D134)=0,"",SUM(E134:E134))</f>
        <v>0</v>
      </c>
    </row>
    <row r="143" spans="1:5" x14ac:dyDescent="0.45">
      <c r="A143" s="32"/>
      <c r="B143" s="32"/>
      <c r="C143" s="32"/>
      <c r="D143" s="32"/>
      <c r="E143" s="32"/>
    </row>
    <row r="144" spans="1:5" x14ac:dyDescent="0.45">
      <c r="A144" s="34" t="s">
        <v>42</v>
      </c>
      <c r="B144" s="32"/>
      <c r="C144" s="32"/>
      <c r="D144" s="32"/>
      <c r="E144" s="32"/>
    </row>
    <row r="145" spans="1:5" x14ac:dyDescent="0.45">
      <c r="A145" s="34"/>
      <c r="B145" s="32"/>
      <c r="C145" s="32"/>
      <c r="D145" s="32"/>
      <c r="E145" s="32"/>
    </row>
    <row r="146" spans="1:5" ht="11.1" customHeight="1" x14ac:dyDescent="0.45">
      <c r="A146" s="101" t="s">
        <v>104</v>
      </c>
      <c r="B146" s="101"/>
      <c r="C146" s="101"/>
      <c r="D146" s="101"/>
      <c r="E146" s="101"/>
    </row>
    <row r="147" spans="1:5" ht="11.1" customHeight="1" thickBot="1" x14ac:dyDescent="0.5">
      <c r="A147" s="46"/>
      <c r="B147" s="46"/>
      <c r="C147" s="46"/>
      <c r="D147" s="46"/>
      <c r="E147" s="46"/>
    </row>
    <row r="148" spans="1:5" x14ac:dyDescent="0.45">
      <c r="A148" s="32"/>
      <c r="B148" s="32"/>
      <c r="C148" s="32"/>
      <c r="D148" s="96" t="s">
        <v>11</v>
      </c>
      <c r="E148" s="97"/>
    </row>
    <row r="149" spans="1:5" x14ac:dyDescent="0.45">
      <c r="A149" s="35"/>
      <c r="B149" s="37"/>
      <c r="C149" s="37"/>
      <c r="D149" s="37" t="s">
        <v>14</v>
      </c>
      <c r="E149" s="38" t="s">
        <v>15</v>
      </c>
    </row>
    <row r="150" spans="1:5" x14ac:dyDescent="0.45">
      <c r="A150" s="35" t="s">
        <v>42</v>
      </c>
      <c r="B150" s="36" t="s">
        <v>44</v>
      </c>
      <c r="C150" s="36">
        <v>1</v>
      </c>
      <c r="D150" s="39">
        <v>0</v>
      </c>
      <c r="E150" s="40">
        <f>IF(D150="","",C150*D150)</f>
        <v>0</v>
      </c>
    </row>
    <row r="151" spans="1:5" x14ac:dyDescent="0.45">
      <c r="A151" s="90" t="s">
        <v>65</v>
      </c>
      <c r="B151" s="91"/>
      <c r="C151" s="91"/>
      <c r="D151" s="91"/>
      <c r="E151" s="92"/>
    </row>
    <row r="152" spans="1:5" x14ac:dyDescent="0.45">
      <c r="A152" s="86" t="s">
        <v>66</v>
      </c>
      <c r="B152" s="87"/>
      <c r="C152" s="87"/>
      <c r="D152" s="87"/>
      <c r="E152" s="88"/>
    </row>
    <row r="153" spans="1:5" x14ac:dyDescent="0.45">
      <c r="A153" s="86" t="s">
        <v>67</v>
      </c>
      <c r="B153" s="87"/>
      <c r="C153" s="87"/>
      <c r="D153" s="87"/>
      <c r="E153" s="88"/>
    </row>
    <row r="154" spans="1:5" x14ac:dyDescent="0.45">
      <c r="A154" s="86" t="s">
        <v>73</v>
      </c>
      <c r="B154" s="87"/>
      <c r="C154" s="87"/>
      <c r="D154" s="87"/>
      <c r="E154" s="88"/>
    </row>
    <row r="155" spans="1:5" x14ac:dyDescent="0.45">
      <c r="A155" s="86" t="s">
        <v>69</v>
      </c>
      <c r="B155" s="87"/>
      <c r="C155" s="87"/>
      <c r="D155" s="87"/>
      <c r="E155" s="88"/>
    </row>
    <row r="156" spans="1:5" x14ac:dyDescent="0.45">
      <c r="A156" s="93" t="s">
        <v>53</v>
      </c>
      <c r="B156" s="94"/>
      <c r="C156" s="94"/>
      <c r="D156" s="94"/>
      <c r="E156" s="95"/>
    </row>
    <row r="157" spans="1:5" ht="14.65" thickBot="1" x14ac:dyDescent="0.5">
      <c r="A157" s="41" t="s">
        <v>18</v>
      </c>
      <c r="B157" s="42"/>
      <c r="C157" s="42"/>
      <c r="D157" s="42"/>
      <c r="E157" s="43">
        <f>IF(D150="","",E150)</f>
        <v>0</v>
      </c>
    </row>
    <row r="158" spans="1:5" x14ac:dyDescent="0.45">
      <c r="A158" s="34"/>
      <c r="B158" s="34"/>
      <c r="C158" s="34"/>
      <c r="D158" s="34"/>
      <c r="E158" s="51"/>
    </row>
    <row r="159" spans="1:5" x14ac:dyDescent="0.45">
      <c r="A159" s="34" t="s">
        <v>74</v>
      </c>
      <c r="B159" s="32"/>
      <c r="C159" s="32"/>
      <c r="D159" s="32"/>
      <c r="E159" s="32"/>
    </row>
    <row r="160" spans="1:5" x14ac:dyDescent="0.45">
      <c r="A160" s="34" t="s">
        <v>59</v>
      </c>
      <c r="B160" s="34" t="s">
        <v>102</v>
      </c>
      <c r="C160" s="32"/>
      <c r="D160" s="32"/>
      <c r="E160" s="32"/>
    </row>
    <row r="161" spans="1:5" ht="12" customHeight="1" x14ac:dyDescent="0.45">
      <c r="A161" s="101" t="s">
        <v>71</v>
      </c>
      <c r="B161" s="101"/>
      <c r="C161" s="101"/>
      <c r="D161" s="101"/>
      <c r="E161" s="101"/>
    </row>
    <row r="162" spans="1:5" ht="12" customHeight="1" x14ac:dyDescent="0.45">
      <c r="A162" s="46"/>
      <c r="B162" s="46"/>
      <c r="C162" s="46"/>
      <c r="D162" s="46"/>
      <c r="E162" s="46"/>
    </row>
    <row r="163" spans="1:5" x14ac:dyDescent="0.45">
      <c r="A163" s="34" t="s">
        <v>29</v>
      </c>
      <c r="B163" s="32"/>
      <c r="C163" s="32"/>
      <c r="D163" s="32"/>
      <c r="E163" s="32"/>
    </row>
    <row r="164" spans="1:5" x14ac:dyDescent="0.45">
      <c r="A164" s="34"/>
      <c r="B164" s="32"/>
      <c r="C164" s="32"/>
      <c r="D164" s="32"/>
      <c r="E164" s="32"/>
    </row>
    <row r="165" spans="1:5" ht="61.25" customHeight="1" x14ac:dyDescent="0.45">
      <c r="A165" s="80" t="s">
        <v>92</v>
      </c>
      <c r="B165" s="80"/>
      <c r="C165" s="80"/>
      <c r="D165" s="80"/>
      <c r="E165" s="80"/>
    </row>
    <row r="166" spans="1:5" ht="15" customHeight="1" thickBot="1" x14ac:dyDescent="0.5">
      <c r="A166" s="47"/>
      <c r="B166" s="47"/>
      <c r="C166" s="47"/>
      <c r="D166" s="47"/>
      <c r="E166" s="47"/>
    </row>
    <row r="167" spans="1:5" x14ac:dyDescent="0.45">
      <c r="A167" s="32"/>
      <c r="B167" s="32"/>
      <c r="C167" s="32"/>
      <c r="D167" s="96" t="s">
        <v>11</v>
      </c>
      <c r="E167" s="97"/>
    </row>
    <row r="168" spans="1:5" x14ac:dyDescent="0.45">
      <c r="A168" s="35"/>
      <c r="B168" s="37" t="s">
        <v>12</v>
      </c>
      <c r="C168" s="37" t="s">
        <v>13</v>
      </c>
      <c r="D168" s="37" t="s">
        <v>14</v>
      </c>
      <c r="E168" s="38" t="s">
        <v>15</v>
      </c>
    </row>
    <row r="169" spans="1:5" x14ac:dyDescent="0.45">
      <c r="A169" s="35" t="s">
        <v>72</v>
      </c>
      <c r="B169" s="36" t="s">
        <v>16</v>
      </c>
      <c r="C169" s="36">
        <v>1</v>
      </c>
      <c r="D169" s="39">
        <v>0</v>
      </c>
      <c r="E169" s="40">
        <f>IF(D169="","",C169*D169)</f>
        <v>0</v>
      </c>
    </row>
    <row r="170" spans="1:5" ht="10.5" customHeight="1" x14ac:dyDescent="0.45">
      <c r="A170" s="104" t="s">
        <v>76</v>
      </c>
      <c r="B170" s="105"/>
      <c r="C170" s="105"/>
      <c r="D170" s="105"/>
      <c r="E170" s="106"/>
    </row>
    <row r="171" spans="1:5" ht="10.5" customHeight="1" x14ac:dyDescent="0.45">
      <c r="A171" s="107"/>
      <c r="B171" s="108"/>
      <c r="C171" s="108"/>
      <c r="D171" s="108"/>
      <c r="E171" s="109"/>
    </row>
    <row r="172" spans="1:5" ht="10.5" customHeight="1" x14ac:dyDescent="0.45">
      <c r="A172" s="107"/>
      <c r="B172" s="108"/>
      <c r="C172" s="108"/>
      <c r="D172" s="108"/>
      <c r="E172" s="109"/>
    </row>
    <row r="173" spans="1:5" ht="10.5" customHeight="1" x14ac:dyDescent="0.45">
      <c r="A173" s="107"/>
      <c r="B173" s="108"/>
      <c r="C173" s="108"/>
      <c r="D173" s="108"/>
      <c r="E173" s="109"/>
    </row>
    <row r="174" spans="1:5" ht="10.5" customHeight="1" x14ac:dyDescent="0.45">
      <c r="A174" s="107"/>
      <c r="B174" s="108"/>
      <c r="C174" s="108"/>
      <c r="D174" s="108"/>
      <c r="E174" s="109"/>
    </row>
    <row r="175" spans="1:5" ht="10.5" customHeight="1" x14ac:dyDescent="0.45">
      <c r="A175" s="107"/>
      <c r="B175" s="108"/>
      <c r="C175" s="108"/>
      <c r="D175" s="108"/>
      <c r="E175" s="109"/>
    </row>
    <row r="176" spans="1:5" ht="10.5" customHeight="1" x14ac:dyDescent="0.45">
      <c r="A176" s="110"/>
      <c r="B176" s="111"/>
      <c r="C176" s="111"/>
      <c r="D176" s="111"/>
      <c r="E176" s="112"/>
    </row>
    <row r="177" spans="1:5" x14ac:dyDescent="0.45">
      <c r="A177" s="41" t="s">
        <v>18</v>
      </c>
      <c r="B177" s="42"/>
      <c r="C177" s="42"/>
      <c r="D177" s="42"/>
      <c r="E177" s="43">
        <f>IF(COUNTA(D169:D169)=0,"",SUM(E169:E169))</f>
        <v>0</v>
      </c>
    </row>
    <row r="178" spans="1:5" x14ac:dyDescent="0.45">
      <c r="A178" s="32"/>
      <c r="B178" s="32"/>
      <c r="C178" s="32"/>
      <c r="D178" s="32"/>
      <c r="E178" s="32"/>
    </row>
    <row r="179" spans="1:5" x14ac:dyDescent="0.45">
      <c r="A179" s="34" t="s">
        <v>42</v>
      </c>
      <c r="B179" s="32"/>
      <c r="C179" s="32"/>
      <c r="D179" s="32"/>
      <c r="E179" s="32"/>
    </row>
    <row r="180" spans="1:5" x14ac:dyDescent="0.45">
      <c r="A180" s="34"/>
      <c r="B180" s="32"/>
      <c r="C180" s="32"/>
      <c r="D180" s="32"/>
      <c r="E180" s="32"/>
    </row>
    <row r="181" spans="1:5" x14ac:dyDescent="0.45">
      <c r="A181" s="101" t="s">
        <v>105</v>
      </c>
      <c r="B181" s="101"/>
      <c r="C181" s="101"/>
      <c r="D181" s="32"/>
      <c r="E181" s="32"/>
    </row>
    <row r="182" spans="1:5" ht="14.65" thickBot="1" x14ac:dyDescent="0.5">
      <c r="A182" s="46"/>
      <c r="B182" s="46"/>
      <c r="C182" s="46"/>
      <c r="D182" s="32"/>
      <c r="E182" s="32"/>
    </row>
    <row r="183" spans="1:5" x14ac:dyDescent="0.45">
      <c r="A183" s="101"/>
      <c r="B183" s="101"/>
      <c r="C183" s="101"/>
      <c r="D183" s="96" t="s">
        <v>11</v>
      </c>
      <c r="E183" s="97"/>
    </row>
    <row r="184" spans="1:5" x14ac:dyDescent="0.45">
      <c r="A184" s="35"/>
      <c r="B184" s="37"/>
      <c r="C184" s="37"/>
      <c r="D184" s="37" t="s">
        <v>14</v>
      </c>
      <c r="E184" s="38" t="s">
        <v>15</v>
      </c>
    </row>
    <row r="185" spans="1:5" ht="16.5" customHeight="1" x14ac:dyDescent="0.45">
      <c r="A185" s="35" t="s">
        <v>42</v>
      </c>
      <c r="B185" s="36" t="s">
        <v>44</v>
      </c>
      <c r="C185" s="36">
        <v>1</v>
      </c>
      <c r="D185" s="39">
        <v>0</v>
      </c>
      <c r="E185" s="40">
        <f>IF(D185="","",C185*D185)</f>
        <v>0</v>
      </c>
    </row>
    <row r="186" spans="1:5" x14ac:dyDescent="0.45">
      <c r="A186" s="90" t="s">
        <v>65</v>
      </c>
      <c r="B186" s="91"/>
      <c r="C186" s="91"/>
      <c r="D186" s="91"/>
      <c r="E186" s="92"/>
    </row>
    <row r="187" spans="1:5" x14ac:dyDescent="0.45">
      <c r="A187" s="86" t="s">
        <v>66</v>
      </c>
      <c r="B187" s="87"/>
      <c r="C187" s="87"/>
      <c r="D187" s="87"/>
      <c r="E187" s="88"/>
    </row>
    <row r="188" spans="1:5" x14ac:dyDescent="0.45">
      <c r="A188" s="86" t="s">
        <v>67</v>
      </c>
      <c r="B188" s="87"/>
      <c r="C188" s="87"/>
      <c r="D188" s="87"/>
      <c r="E188" s="88"/>
    </row>
    <row r="189" spans="1:5" x14ac:dyDescent="0.45">
      <c r="A189" s="86" t="s">
        <v>73</v>
      </c>
      <c r="B189" s="87"/>
      <c r="C189" s="87"/>
      <c r="D189" s="87"/>
      <c r="E189" s="88"/>
    </row>
    <row r="190" spans="1:5" x14ac:dyDescent="0.45">
      <c r="A190" s="86" t="s">
        <v>99</v>
      </c>
      <c r="B190" s="87"/>
      <c r="C190" s="87"/>
      <c r="D190" s="87"/>
      <c r="E190" s="88"/>
    </row>
    <row r="191" spans="1:5" x14ac:dyDescent="0.45">
      <c r="A191" s="86" t="s">
        <v>69</v>
      </c>
      <c r="B191" s="87"/>
      <c r="C191" s="87"/>
      <c r="D191" s="87"/>
      <c r="E191" s="88"/>
    </row>
    <row r="192" spans="1:5" x14ac:dyDescent="0.45">
      <c r="A192" s="93" t="s">
        <v>53</v>
      </c>
      <c r="B192" s="94"/>
      <c r="C192" s="94"/>
      <c r="D192" s="94"/>
      <c r="E192" s="95"/>
    </row>
    <row r="193" spans="1:5" ht="14.65" thickBot="1" x14ac:dyDescent="0.5">
      <c r="A193" s="41" t="s">
        <v>18</v>
      </c>
      <c r="B193" s="42"/>
      <c r="C193" s="42"/>
      <c r="D193" s="42"/>
      <c r="E193" s="43">
        <f>IF(COUNTA(D185:D185)=0,"",SUM(E185:E185))</f>
        <v>0</v>
      </c>
    </row>
    <row r="194" spans="1:5" ht="18.399999999999999" thickBot="1" x14ac:dyDescent="0.5">
      <c r="A194" s="102" t="s">
        <v>106</v>
      </c>
      <c r="B194" s="103"/>
      <c r="C194" s="103"/>
      <c r="D194" s="103"/>
      <c r="E194" s="55">
        <f>E193+E177+E157+E142+E122+E95</f>
        <v>0</v>
      </c>
    </row>
    <row r="197" spans="1:5" ht="21" customHeight="1" x14ac:dyDescent="0.45">
      <c r="A197" s="89" t="s">
        <v>77</v>
      </c>
      <c r="B197" s="89"/>
      <c r="C197" s="89"/>
      <c r="D197" s="89"/>
      <c r="E197" s="98" t="s">
        <v>78</v>
      </c>
    </row>
    <row r="198" spans="1:5" ht="33" customHeight="1" x14ac:dyDescent="0.45">
      <c r="A198" s="30" t="s">
        <v>79</v>
      </c>
      <c r="B198" s="77"/>
      <c r="C198" s="77"/>
      <c r="D198" s="77"/>
      <c r="E198" s="99"/>
    </row>
    <row r="199" spans="1:5" ht="15" customHeight="1" x14ac:dyDescent="0.45">
      <c r="A199" s="30" t="s">
        <v>80</v>
      </c>
      <c r="B199" s="77"/>
      <c r="C199" s="77"/>
      <c r="D199" s="77"/>
      <c r="E199" s="31"/>
    </row>
    <row r="200" spans="1:5" ht="10.050000000000001" customHeight="1" x14ac:dyDescent="0.45">
      <c r="A200" s="30" t="s">
        <v>81</v>
      </c>
      <c r="B200" s="77"/>
      <c r="C200" s="77"/>
      <c r="D200" s="77"/>
    </row>
    <row r="201" spans="1:5" ht="10.050000000000001" customHeight="1" x14ac:dyDescent="0.45">
      <c r="A201" s="30" t="s">
        <v>82</v>
      </c>
      <c r="B201" s="77"/>
      <c r="C201" s="77"/>
      <c r="D201" s="77"/>
    </row>
    <row r="202" spans="1:5" ht="10.050000000000001" customHeight="1" x14ac:dyDescent="0.45">
      <c r="A202" s="30" t="s">
        <v>83</v>
      </c>
      <c r="B202" s="77"/>
      <c r="C202" s="77"/>
      <c r="D202" s="77"/>
    </row>
    <row r="203" spans="1:5" ht="10.050000000000001" customHeight="1" x14ac:dyDescent="0.45">
      <c r="A203" s="30" t="s">
        <v>84</v>
      </c>
      <c r="B203" s="77"/>
      <c r="C203" s="77"/>
      <c r="D203" s="77"/>
    </row>
    <row r="205" spans="1:5" ht="10.050000000000001" customHeight="1" x14ac:dyDescent="0.45">
      <c r="A205" s="16" t="s">
        <v>85</v>
      </c>
    </row>
  </sheetData>
  <mergeCells count="70">
    <mergeCell ref="D183:E183"/>
    <mergeCell ref="A186:E186"/>
    <mergeCell ref="A181:C181"/>
    <mergeCell ref="A154:E154"/>
    <mergeCell ref="B202:D202"/>
    <mergeCell ref="B203:D203"/>
    <mergeCell ref="E197:E198"/>
    <mergeCell ref="A102:E102"/>
    <mergeCell ref="A106:E106"/>
    <mergeCell ref="A126:E126"/>
    <mergeCell ref="A161:E161"/>
    <mergeCell ref="A110:E110"/>
    <mergeCell ref="A130:E130"/>
    <mergeCell ref="A146:E146"/>
    <mergeCell ref="A165:E165"/>
    <mergeCell ref="A183:C183"/>
    <mergeCell ref="D112:E112"/>
    <mergeCell ref="A115:E115"/>
    <mergeCell ref="A116:E116"/>
    <mergeCell ref="A194:D194"/>
    <mergeCell ref="A52:E52"/>
    <mergeCell ref="A91:E91"/>
    <mergeCell ref="A117:E117"/>
    <mergeCell ref="A197:D197"/>
    <mergeCell ref="B198:D198"/>
    <mergeCell ref="A153:E153"/>
    <mergeCell ref="A118:E118"/>
    <mergeCell ref="A119:E119"/>
    <mergeCell ref="A151:E151"/>
    <mergeCell ref="A152:E152"/>
    <mergeCell ref="A120:E120"/>
    <mergeCell ref="A121:E121"/>
    <mergeCell ref="D132:E132"/>
    <mergeCell ref="D148:E148"/>
    <mergeCell ref="A192:E192"/>
    <mergeCell ref="A135:E141"/>
    <mergeCell ref="D49:E49"/>
    <mergeCell ref="A2:E2"/>
    <mergeCell ref="D13:E13"/>
    <mergeCell ref="D22:E22"/>
    <mergeCell ref="D31:E31"/>
    <mergeCell ref="D39:E39"/>
    <mergeCell ref="A38:E38"/>
    <mergeCell ref="A30:E30"/>
    <mergeCell ref="A20:E20"/>
    <mergeCell ref="A11:E11"/>
    <mergeCell ref="A47:E47"/>
    <mergeCell ref="A9:E9"/>
    <mergeCell ref="A3:E3"/>
    <mergeCell ref="A56:E59"/>
    <mergeCell ref="D62:E62"/>
    <mergeCell ref="D81:E81"/>
    <mergeCell ref="A88:B88"/>
    <mergeCell ref="B201:D201"/>
    <mergeCell ref="B199:D199"/>
    <mergeCell ref="B200:D200"/>
    <mergeCell ref="A170:E176"/>
    <mergeCell ref="A187:E187"/>
    <mergeCell ref="A188:E188"/>
    <mergeCell ref="A189:E189"/>
    <mergeCell ref="A190:E190"/>
    <mergeCell ref="A191:E191"/>
    <mergeCell ref="A155:E155"/>
    <mergeCell ref="A156:E156"/>
    <mergeCell ref="D167:E167"/>
    <mergeCell ref="A97:E97"/>
    <mergeCell ref="A84:E84"/>
    <mergeCell ref="A85:E85"/>
    <mergeCell ref="A86:E86"/>
    <mergeCell ref="A93:E9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Technologia výkrmu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2026-10-05T16:19:40Z</cp:lastPrinted>
  <dcterms:created xsi:type="dcterms:W3CDTF">2026-08-30T09:07:32Z</dcterms:created>
  <dcterms:modified xsi:type="dcterms:W3CDTF">2026-10-05T17:31:50Z</dcterms:modified>
</cp:coreProperties>
</file>