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6pjkgi4\"/>
    </mc:Choice>
  </mc:AlternateContent>
  <xr:revisionPtr revIDLastSave="0" documentId="13_ncr:1_{F55C584D-75BC-4428-B84F-F3B01FF86B59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107" i="1"/>
  <c r="F106" i="1"/>
  <c r="L104" i="1"/>
  <c r="K104" i="1"/>
  <c r="I104" i="1"/>
  <c r="L103" i="1"/>
  <c r="K103" i="1"/>
  <c r="I103" i="1"/>
  <c r="L102" i="1"/>
  <c r="K102" i="1"/>
  <c r="I102" i="1"/>
  <c r="L101" i="1"/>
  <c r="K101" i="1"/>
  <c r="I101" i="1"/>
  <c r="L100" i="1"/>
  <c r="K100" i="1"/>
  <c r="I100" i="1"/>
  <c r="L99" i="1"/>
  <c r="K99" i="1"/>
  <c r="I99" i="1"/>
  <c r="L98" i="1"/>
  <c r="K98" i="1"/>
  <c r="I98" i="1"/>
  <c r="L97" i="1"/>
  <c r="K97" i="1"/>
  <c r="I97" i="1"/>
  <c r="L96" i="1"/>
  <c r="K96" i="1"/>
  <c r="I96" i="1"/>
  <c r="L95" i="1"/>
  <c r="K95" i="1"/>
  <c r="I95" i="1"/>
  <c r="L94" i="1"/>
  <c r="K94" i="1"/>
  <c r="I94" i="1"/>
  <c r="L93" i="1"/>
  <c r="K93" i="1"/>
  <c r="I93" i="1"/>
  <c r="L92" i="1"/>
  <c r="K92" i="1"/>
  <c r="I92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2" i="1"/>
  <c r="K52" i="1"/>
  <c r="I52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<sst xmlns="http://schemas.openxmlformats.org/spreadsheetml/2006/main" count="319" uniqueCount="200">
  <si>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</si>
  <si>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</si>
  <si>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</si>
  <si>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</si>
  <si>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</si>
  <si>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</si>
  <si>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</si>
  <si>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</si>
  <si>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</si>
  <si>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</si>
  <si>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</si>
  <si>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</si>
  <si>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</si>
  <si>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</si>
  <si>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</si>
  <si>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18</t>
  </si>
  <si>
    <t>PORZ-STOS</t>
  </si>
  <si>
    <t>Wynoszenie i układanie pozostałości drzewnych w stosy niewymiarowe</t>
  </si>
  <si>
    <t>M3P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</si>
  <si>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</si>
  <si>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</si>
  <si>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</si>
  <si>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</si>
  <si>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</si>
  <si>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</si>
  <si>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</si>
  <si>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</si>
  <si>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</si>
  <si>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</si>
  <si>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</si>
  <si>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</si>
  <si>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</si>
  <si>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73</t>
  </si>
  <si>
    <t>WYK-PA5CZ</t>
  </si>
  <si>
    <t>Wyorywanie bruzd pługiem leśnym na pow. do 0,50 ha</t>
  </si>
  <si>
    <t>KMTR</t>
  </si>
  <si>
    <t>76</t>
  </si>
  <si>
    <t>WYK-P5WA</t>
  </si>
  <si>
    <t>Wyorywanie bruzd pługiem leśnym z wywyższeniem dna bruzdy na pow. do 0,5 ha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</si>
  <si>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</si>
  <si>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</si>
  <si>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</si>
  <si>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</si>
  <si>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</si>
  <si>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</si>
  <si>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84</t>
  </si>
  <si>
    <t>WYK WAŁK</t>
  </si>
  <si>
    <t>Przygotowanie gleby pługofrezarką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</si>
  <si>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</si>
  <si>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</si>
  <si>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</si>
  <si>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</si>
  <si>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</si>
  <si>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</si>
  <si>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</si>
  <si>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</si>
  <si>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</si>
  <si>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</si>
  <si>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</si>
  <si>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</si>
  <si>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</si>
  <si>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</si>
  <si>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</si>
  <si>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</si>
  <si>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</si>
  <si>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</si>
  <si>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</si>
  <si>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119</t>
  </si>
  <si>
    <t>PIEL-CKR</t>
  </si>
  <si>
    <t>Pielęgnowanie międzyrzędów (przejazdy każdym rzędem)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</si>
  <si>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</si>
  <si>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</si>
  <si>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</si>
  <si>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</si>
  <si>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</si>
  <si>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</si>
  <si>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</si>
  <si>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</si>
  <si>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</si>
  <si>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</si>
  <si>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</si>
  <si>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</si>
  <si>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</si>
  <si>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</si>
  <si>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</si>
  <si>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</si>
  <si>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</si>
  <si>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</si>
  <si>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</si>
  <si>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</si>
  <si>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</si>
  <si>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</si>
  <si>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</si>
  <si>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</si>
  <si>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</si>
  <si>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</si>
  <si>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</si>
  <si>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</si>
  <si>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</si>
  <si>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</si>
  <si>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</si>
  <si>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</si>
  <si>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</si>
  <si>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</si>
  <si>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</si>
  <si>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156</t>
  </si>
  <si>
    <t>KOR-NISZ</t>
  </si>
  <si>
    <t>Niszczenie kory po korowaniu pułapek</t>
  </si>
  <si>
    <t>158</t>
  </si>
  <si>
    <t>PUŁ-RYJ</t>
  </si>
  <si>
    <t>Wykładanie pułapek na ryjkowce - dołki chwytne, wałki itp.</t>
  </si>
  <si>
    <t>SZT</t>
  </si>
  <si>
    <t>162</t>
  </si>
  <si>
    <t>SZUK-OWAD</t>
  </si>
  <si>
    <t>Próbne poszukiwania owadów w ściółce</t>
  </si>
  <si>
    <t>165</t>
  </si>
  <si>
    <t>ZW-ZRĘB</t>
  </si>
  <si>
    <t>Zwalczanie mechaniczne szkodników wtórnych poprzez zrębkowanie</t>
  </si>
  <si>
    <t>166</t>
  </si>
  <si>
    <t>KOR-DRWI</t>
  </si>
  <si>
    <t>Ręczne korowanie drewna wielkowymiarowego iglastego i niszczenie kory</t>
  </si>
  <si>
    <t>167</t>
  </si>
  <si>
    <t>KOR-PNI</t>
  </si>
  <si>
    <t>Korowanie pniaków w drzewostanach</t>
  </si>
  <si>
    <t>170</t>
  </si>
  <si>
    <t>ZAW-BUD</t>
  </si>
  <si>
    <t>Wywieszanie nowych budek lęgowych i schronów dla nietoperzy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</si>
  <si>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</si>
  <si>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</si>
  <si>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</si>
  <si>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</si>
  <si>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</si>
  <si>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</si>
  <si>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196</t>
  </si>
  <si>
    <t>ZB-NASDB</t>
  </si>
  <si>
    <t>Zbiór nasion dęba</t>
  </si>
  <si>
    <t>KG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</si>
  <si>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</si>
  <si>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</si>
  <si>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</si>
  <si>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</si>
  <si>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</si>
  <si>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</si>
  <si>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</si>
  <si>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</si>
  <si>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</si>
  <si>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</si>
  <si>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</si>
  <si>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</si>
  <si>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</si>
  <si>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</si>
  <si>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</si>
  <si>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</si>
  <si>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</si>
  <si>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</si>
  <si>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</si>
  <si>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</si>
  <si>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</si>
  <si>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</si>
  <si>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</si>
  <si>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</si>
  <si>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</si>
  <si>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</si>
  <si>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</si>
  <si>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</si>
  <si>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</si>
  <si>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</si>
  <si>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</si>
  <si>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</si>
  <si>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</si>
  <si>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</si>
  <si>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</si>
  <si>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</si>
  <si>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</si>
  <si>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</si>
  <si>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</si>
  <si>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</si>
  <si>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</si>
  <si>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</si>
  <si>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Rudziniec</t>
  </si>
  <si>
    <t xml:space="preserve">44-160 Rudziniec; Leśna 7                       </t>
  </si>
  <si>
    <t>Odpowiadając na ogłoszenie o przetargu nieograniczonym na „Wykonywanie usług z zakresu gospodarki leśnej na terenie Nadleśnictwa Rudziniec w roku 2027''  składamy niniejszym ofertę na pakiet Pakiet III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</si>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</sst>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5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3" t="s">
        <v>173</v>
      </c>
      <c r="K2" s="23"/>
      <c r="L2" s="23"/>
      <c r="M2" s="23"/>
      <c r="N2" s="23"/>
      <c r="O2" s="23"/>
      <c r="P2" s="23"/>
    </row>
    <row r="3" spans="2:16" s="1" customFormat="1" ht="28.7" customHeight="1" x14ac:dyDescent="0.2">
      <c r="B3" s="38"/>
      <c r="C3" s="38"/>
      <c r="D3" s="38"/>
      <c r="E3" s="38"/>
    </row>
    <row r="4" spans="2:16" s="1" customFormat="1" ht="2.65" customHeight="1" x14ac:dyDescent="0.2">
      <c r="B4" s="15"/>
      <c r="C4" s="15"/>
      <c r="D4" s="15"/>
      <c r="E4" s="15"/>
    </row>
    <row r="5" spans="2:16" s="1" customFormat="1" ht="28.7" customHeight="1" x14ac:dyDescent="0.2">
      <c r="B5" s="39"/>
      <c r="C5" s="39"/>
      <c r="D5" s="39"/>
      <c r="E5" s="39"/>
    </row>
    <row r="6" spans="2:16" s="1" customFormat="1" ht="2.65" customHeight="1" x14ac:dyDescent="0.2">
      <c r="B6" s="15"/>
      <c r="C6" s="15"/>
      <c r="D6" s="15"/>
      <c r="E6" s="15"/>
    </row>
    <row r="7" spans="2:16" s="1" customFormat="1" ht="28.7" customHeight="1" x14ac:dyDescent="0.2">
      <c r="B7" s="39"/>
      <c r="C7" s="39"/>
      <c r="D7" s="39"/>
      <c r="E7" s="39"/>
    </row>
    <row r="8" spans="2:16" s="1" customFormat="1" ht="5.25" customHeight="1" x14ac:dyDescent="0.2">
      <c r="B8" s="15"/>
      <c r="C8" s="15"/>
      <c r="D8" s="15"/>
      <c r="E8" s="15"/>
    </row>
    <row r="9" spans="2:16" s="1" customFormat="1" ht="4.3499999999999996" customHeight="1" x14ac:dyDescent="0.2"/>
    <row r="10" spans="2:16" s="1" customFormat="1" ht="6.95" customHeight="1" x14ac:dyDescent="0.2">
      <c r="B10" s="9" t="s">
        <v>174</v>
      </c>
      <c r="C10" s="9"/>
      <c r="D10" s="9"/>
      <c r="E10" s="9"/>
    </row>
    <row r="11" spans="2:16" s="1" customFormat="1" ht="12.2" customHeight="1" x14ac:dyDescent="0.2">
      <c r="B11" s="9"/>
      <c r="C11" s="9"/>
      <c r="D11" s="9"/>
      <c r="E11" s="9"/>
      <c r="G11" s="40"/>
      <c r="H11" s="21" t="s">
        <v>175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F14" s="20" t="s">
        <v>176</v>
      </c>
      <c r="G14" s="20"/>
      <c r="H14" s="20"/>
      <c r="I14" s="20"/>
    </row>
    <row r="15" spans="2:16" s="1" customFormat="1" ht="43.15" customHeight="1" x14ac:dyDescent="0.2"/>
    <row r="16" spans="2:16" s="1" customFormat="1" ht="20.85" customHeight="1" x14ac:dyDescent="0.2">
      <c r="C16" s="14" t="s">
        <v>177</v>
      </c>
      <c r="D16" s="14"/>
      <c r="E16" s="14"/>
    </row>
    <row r="17" spans="2:13" s="1" customFormat="1" ht="2.65" customHeight="1" x14ac:dyDescent="0.2"/>
    <row r="18" spans="2:13" s="1" customFormat="1" ht="20.85" customHeight="1" x14ac:dyDescent="0.2">
      <c r="C18" s="14" t="s">
        <v>178</v>
      </c>
      <c r="D18" s="14"/>
      <c r="E18" s="14"/>
    </row>
    <row r="19" spans="2:13" s="1" customFormat="1" ht="2.65" customHeight="1" x14ac:dyDescent="0.2"/>
    <row r="20" spans="2:13" s="1" customFormat="1" ht="20.85" customHeight="1" x14ac:dyDescent="0.2">
      <c r="C20" s="14" t="s">
        <v>179</v>
      </c>
      <c r="D20" s="14"/>
      <c r="E20" s="14"/>
    </row>
    <row r="21" spans="2:13" s="1" customFormat="1" ht="2.65" customHeight="1" x14ac:dyDescent="0.2"/>
    <row r="22" spans="2:13" s="1" customFormat="1" ht="20.85" customHeight="1" x14ac:dyDescent="0.2">
      <c r="C22" s="14" t="s">
        <v>180</v>
      </c>
      <c r="D22" s="14"/>
      <c r="E22" s="14"/>
    </row>
    <row r="23" spans="2:13" s="1" customFormat="1" ht="34.700000000000003" customHeight="1" x14ac:dyDescent="0.2"/>
    <row r="24" spans="2:13" s="1" customFormat="1" ht="50.1" customHeight="1" x14ac:dyDescent="0.2">
      <c r="B24" s="12" t="s">
        <v>181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TEXT(F107,"#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182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5" t="s">
        <v>10</v>
      </c>
      <c r="M31" s="2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3219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24"/>
    </row>
    <row r="33" spans="2:13" s="1" customFormat="1" ht="3.2" customHeight="1" x14ac:dyDescent="0.2"/>
    <row r="34" spans="2:13" s="1" customFormat="1" ht="18.2" customHeight="1" x14ac:dyDescent="0.2">
      <c r="B34" s="14" t="s">
        <v>183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5" t="s">
        <v>10</v>
      </c>
      <c r="M36" s="2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6874</v>
      </c>
      <c r="H37" s="28">
        <v>0</v>
      </c>
      <c r="I37" s="26">
        <f>ROUND(G37* H37,2)</f>
        <v>0</v>
      </c>
      <c r="J37" s="5">
        <v>8</v>
      </c>
      <c r="K37" s="26">
        <f>ROUND(I37* J37/100,2)</f>
        <v>0</v>
      </c>
      <c r="L37" s="27">
        <f>ROUND(I37+ K37,2)</f>
        <v>0</v>
      </c>
      <c r="M37" s="24"/>
    </row>
    <row r="38" spans="2:13" s="1" customFormat="1" ht="3.2" customHeight="1" x14ac:dyDescent="0.2"/>
    <row r="39" spans="2:13" s="1" customFormat="1" ht="18.2" customHeight="1" x14ac:dyDescent="0.2">
      <c r="B39" s="14" t="s">
        <v>184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5" t="s">
        <v>10</v>
      </c>
      <c r="M41" s="2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5460</v>
      </c>
      <c r="H42" s="28">
        <v>0</v>
      </c>
      <c r="I42" s="26">
        <f>ROUND(G42* H42,2)</f>
        <v>0</v>
      </c>
      <c r="J42" s="5">
        <v>8</v>
      </c>
      <c r="K42" s="26">
        <f>ROUND(I42* J42/100,2)</f>
        <v>0</v>
      </c>
      <c r="L42" s="27">
        <f>ROUND(I42+ K42,2)</f>
        <v>0</v>
      </c>
      <c r="M42" s="24"/>
    </row>
    <row r="43" spans="2:13" s="1" customFormat="1" ht="3.2" customHeight="1" x14ac:dyDescent="0.2"/>
    <row r="44" spans="2:13" s="1" customFormat="1" ht="18.2" customHeight="1" x14ac:dyDescent="0.2">
      <c r="B44" s="14" t="s">
        <v>185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5" t="s">
        <v>10</v>
      </c>
      <c r="M46" s="25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3483</v>
      </c>
      <c r="H47" s="28">
        <v>0</v>
      </c>
      <c r="I47" s="26">
        <f>ROUND(G47* H47,2)</f>
        <v>0</v>
      </c>
      <c r="J47" s="5">
        <v>8</v>
      </c>
      <c r="K47" s="26">
        <f>ROUND(I47* J47/100,2)</f>
        <v>0</v>
      </c>
      <c r="L47" s="27">
        <f>ROUND(I47+ K47,2)</f>
        <v>0</v>
      </c>
      <c r="M47" s="24"/>
    </row>
    <row r="48" spans="2:13" s="1" customFormat="1" ht="3.2" customHeight="1" x14ac:dyDescent="0.2"/>
    <row r="49" spans="2:13" s="1" customFormat="1" ht="18.2" customHeight="1" x14ac:dyDescent="0.2">
      <c r="B49" s="14" t="s">
        <v>186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5" t="s">
        <v>10</v>
      </c>
      <c r="M51" s="25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1402</v>
      </c>
      <c r="H52" s="28">
        <v>0</v>
      </c>
      <c r="I52" s="26">
        <f>ROUND(G52* H52,2)</f>
        <v>0</v>
      </c>
      <c r="J52" s="5">
        <v>8</v>
      </c>
      <c r="K52" s="26">
        <f>ROUND(I52* J52/100,2)</f>
        <v>0</v>
      </c>
      <c r="L52" s="27">
        <f>ROUND(I52+ K52,2)</f>
        <v>0</v>
      </c>
      <c r="M52" s="2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5" t="s">
        <v>10</v>
      </c>
      <c r="M54" s="25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10</v>
      </c>
      <c r="H55" s="28">
        <v>0</v>
      </c>
      <c r="I55" s="26">
        <f>ROUND(G55* H55,2)</f>
        <v>0</v>
      </c>
      <c r="J55" s="5">
        <v>8</v>
      </c>
      <c r="K55" s="26">
        <f>ROUND(I55* J55/100,2)</f>
        <v>0</v>
      </c>
      <c r="L55" s="27">
        <f>ROUND(I55+ K55,2)</f>
        <v>0</v>
      </c>
      <c r="M55" s="24"/>
    </row>
    <row r="56" spans="2:13" s="1" customFormat="1" ht="38.85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26.91</v>
      </c>
      <c r="H56" s="28">
        <v>0</v>
      </c>
      <c r="I56" s="26">
        <f>ROUND(G56* H56,2)</f>
        <v>0</v>
      </c>
      <c r="J56" s="5">
        <v>8</v>
      </c>
      <c r="K56" s="26">
        <f>ROUND(I56* J56/100,2)</f>
        <v>0</v>
      </c>
      <c r="L56" s="27">
        <f>ROUND(I56+ K56,2)</f>
        <v>0</v>
      </c>
      <c r="M56" s="24"/>
    </row>
    <row r="57" spans="2:13" s="1" customFormat="1" ht="28.7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22</v>
      </c>
      <c r="G57" s="8">
        <v>40.340000000000003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24"/>
    </row>
    <row r="58" spans="2:13" s="1" customFormat="1" ht="38.85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22</v>
      </c>
      <c r="G58" s="8">
        <v>15.31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24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22</v>
      </c>
      <c r="G59" s="8">
        <v>13.71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24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26.03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24"/>
    </row>
    <row r="61" spans="2:13" s="1" customFormat="1" ht="28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9.8000000000000007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24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121.99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24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6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24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35</v>
      </c>
      <c r="G64" s="8">
        <v>70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24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14</v>
      </c>
      <c r="G65" s="8">
        <v>78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24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54</v>
      </c>
      <c r="G66" s="8">
        <v>80.7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24"/>
    </row>
    <row r="67" spans="2:13" s="1" customFormat="1" ht="19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54</v>
      </c>
      <c r="G67" s="8">
        <v>1.5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24"/>
    </row>
    <row r="68" spans="2:13" s="1" customFormat="1" ht="19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54</v>
      </c>
      <c r="G68" s="8">
        <v>174.41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24"/>
    </row>
    <row r="69" spans="2:13" s="1" customFormat="1" ht="28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54</v>
      </c>
      <c r="G69" s="8">
        <v>2.48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24"/>
    </row>
    <row r="70" spans="2:13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54</v>
      </c>
      <c r="G70" s="8">
        <v>259.08999999999997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24"/>
    </row>
    <row r="71" spans="2:13" s="1" customFormat="1" ht="19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22</v>
      </c>
      <c r="G71" s="8">
        <v>2.02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24"/>
    </row>
    <row r="72" spans="2:13" s="1" customFormat="1" ht="28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22</v>
      </c>
      <c r="G72" s="8">
        <v>35</v>
      </c>
      <c r="H72" s="28">
        <v>0</v>
      </c>
      <c r="I72" s="26">
        <f>ROUND(G72* H72,2)</f>
        <v>0</v>
      </c>
      <c r="J72" s="5">
        <v>8</v>
      </c>
      <c r="K72" s="26">
        <f>ROUND(I72* J72/100,2)</f>
        <v>0</v>
      </c>
      <c r="L72" s="27">
        <f>ROUND(I72+ K72,2)</f>
        <v>0</v>
      </c>
      <c r="M72" s="24"/>
    </row>
    <row r="73" spans="2:13" s="1" customFormat="1" ht="28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22</v>
      </c>
      <c r="G73" s="8">
        <v>112.98</v>
      </c>
      <c r="H73" s="28">
        <v>0</v>
      </c>
      <c r="I73" s="26">
        <f>ROUND(G73* H73,2)</f>
        <v>0</v>
      </c>
      <c r="J73" s="5">
        <v>8</v>
      </c>
      <c r="K73" s="26">
        <f>ROUND(I73* J73/100,2)</f>
        <v>0</v>
      </c>
      <c r="L73" s="27">
        <f>ROUND(I73+ K73,2)</f>
        <v>0</v>
      </c>
      <c r="M73" s="24"/>
    </row>
    <row r="74" spans="2:13" s="1" customFormat="1" ht="28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22</v>
      </c>
      <c r="G74" s="8">
        <v>16</v>
      </c>
      <c r="H74" s="28">
        <v>0</v>
      </c>
      <c r="I74" s="26">
        <f>ROUND(G74* H74,2)</f>
        <v>0</v>
      </c>
      <c r="J74" s="5">
        <v>8</v>
      </c>
      <c r="K74" s="26">
        <f>ROUND(I74* J74/100,2)</f>
        <v>0</v>
      </c>
      <c r="L74" s="27">
        <f>ROUND(I74+ K74,2)</f>
        <v>0</v>
      </c>
      <c r="M74" s="24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22</v>
      </c>
      <c r="G75" s="8">
        <v>20.04</v>
      </c>
      <c r="H75" s="28">
        <v>0</v>
      </c>
      <c r="I75" s="26">
        <f>ROUND(G75* H75,2)</f>
        <v>0</v>
      </c>
      <c r="J75" s="5">
        <v>8</v>
      </c>
      <c r="K75" s="26">
        <f>ROUND(I75* J75/100,2)</f>
        <v>0</v>
      </c>
      <c r="L75" s="27">
        <f>ROUND(I75+ K75,2)</f>
        <v>0</v>
      </c>
      <c r="M75" s="24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22</v>
      </c>
      <c r="G76" s="8">
        <v>72.62</v>
      </c>
      <c r="H76" s="28">
        <v>0</v>
      </c>
      <c r="I76" s="26">
        <f>ROUND(G76* H76,2)</f>
        <v>0</v>
      </c>
      <c r="J76" s="5">
        <v>8</v>
      </c>
      <c r="K76" s="26">
        <f>ROUND(I76* J76/100,2)</f>
        <v>0</v>
      </c>
      <c r="L76" s="27">
        <f>ROUND(I76+ K76,2)</f>
        <v>0</v>
      </c>
      <c r="M76" s="24"/>
    </row>
    <row r="77" spans="2:13" s="1" customFormat="1" ht="28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22</v>
      </c>
      <c r="G77" s="8">
        <v>89.19</v>
      </c>
      <c r="H77" s="28">
        <v>0</v>
      </c>
      <c r="I77" s="26">
        <f>ROUND(G77* H77,2)</f>
        <v>0</v>
      </c>
      <c r="J77" s="5">
        <v>8</v>
      </c>
      <c r="K77" s="26">
        <f>ROUND(I77* J77/100,2)</f>
        <v>0</v>
      </c>
      <c r="L77" s="27">
        <f>ROUND(I77+ K77,2)</f>
        <v>0</v>
      </c>
      <c r="M77" s="24"/>
    </row>
    <row r="78" spans="2:13" s="1" customFormat="1" ht="19.7" customHeight="1" x14ac:dyDescent="0.2">
      <c r="B78" s="5">
        <v>29</v>
      </c>
      <c r="C78" s="6" t="s">
        <v>88</v>
      </c>
      <c r="D78" s="6" t="s">
        <v>89</v>
      </c>
      <c r="E78" s="7" t="s">
        <v>90</v>
      </c>
      <c r="F78" s="6" t="s">
        <v>91</v>
      </c>
      <c r="G78" s="8">
        <v>6</v>
      </c>
      <c r="H78" s="28">
        <v>0</v>
      </c>
      <c r="I78" s="26">
        <f>ROUND(G78* H78,2)</f>
        <v>0</v>
      </c>
      <c r="J78" s="5">
        <v>23</v>
      </c>
      <c r="K78" s="26">
        <f>ROUND(I78* J78/100,2)</f>
        <v>0</v>
      </c>
      <c r="L78" s="27">
        <f>ROUND(I78+ K78,2)</f>
        <v>0</v>
      </c>
      <c r="M78" s="24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91</v>
      </c>
      <c r="G79" s="8">
        <v>106.8</v>
      </c>
      <c r="H79" s="28">
        <v>0</v>
      </c>
      <c r="I79" s="26">
        <f>ROUND(G79* H79,2)</f>
        <v>0</v>
      </c>
      <c r="J79" s="5">
        <v>23</v>
      </c>
      <c r="K79" s="26">
        <f>ROUND(I79* J79/100,2)</f>
        <v>0</v>
      </c>
      <c r="L79" s="27">
        <f>ROUND(I79+ K79,2)</f>
        <v>0</v>
      </c>
      <c r="M79" s="24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91</v>
      </c>
      <c r="G80" s="8">
        <v>97.6</v>
      </c>
      <c r="H80" s="28">
        <v>0</v>
      </c>
      <c r="I80" s="26">
        <f>ROUND(G80* H80,2)</f>
        <v>0</v>
      </c>
      <c r="J80" s="5">
        <v>23</v>
      </c>
      <c r="K80" s="26">
        <f>ROUND(I80* J80/100,2)</f>
        <v>0</v>
      </c>
      <c r="L80" s="27">
        <f>ROUND(I80+ K80,2)</f>
        <v>0</v>
      </c>
      <c r="M80" s="24"/>
    </row>
    <row r="81" spans="2:13" s="1" customFormat="1" ht="19.7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101</v>
      </c>
      <c r="G81" s="8">
        <v>400</v>
      </c>
      <c r="H81" s="28">
        <v>0</v>
      </c>
      <c r="I81" s="26">
        <f>ROUND(G81* H81,2)</f>
        <v>0</v>
      </c>
      <c r="J81" s="5">
        <v>23</v>
      </c>
      <c r="K81" s="26">
        <f>ROUND(I81* J81/100,2)</f>
        <v>0</v>
      </c>
      <c r="L81" s="27">
        <f>ROUND(I81+ K81,2)</f>
        <v>0</v>
      </c>
      <c r="M81" s="24"/>
    </row>
    <row r="82" spans="2:13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14</v>
      </c>
      <c r="G82" s="8">
        <v>2</v>
      </c>
      <c r="H82" s="28">
        <v>0</v>
      </c>
      <c r="I82" s="26">
        <f>ROUND(G82* H82,2)</f>
        <v>0</v>
      </c>
      <c r="J82" s="5">
        <v>8</v>
      </c>
      <c r="K82" s="26">
        <f>ROUND(I82* J82/100,2)</f>
        <v>0</v>
      </c>
      <c r="L82" s="27">
        <f>ROUND(I82+ K82,2)</f>
        <v>0</v>
      </c>
      <c r="M82" s="24"/>
    </row>
    <row r="83" spans="2:13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14</v>
      </c>
      <c r="G83" s="8">
        <v>2</v>
      </c>
      <c r="H83" s="28">
        <v>0</v>
      </c>
      <c r="I83" s="26">
        <f>ROUND(G83* H83,2)</f>
        <v>0</v>
      </c>
      <c r="J83" s="5">
        <v>8</v>
      </c>
      <c r="K83" s="26">
        <f>ROUND(I83* J83/100,2)</f>
        <v>0</v>
      </c>
      <c r="L83" s="27">
        <f>ROUND(I83+ K83,2)</f>
        <v>0</v>
      </c>
      <c r="M83" s="24"/>
    </row>
    <row r="84" spans="2:13" s="1" customFormat="1" ht="19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111</v>
      </c>
      <c r="G84" s="8">
        <v>157</v>
      </c>
      <c r="H84" s="28">
        <v>0</v>
      </c>
      <c r="I84" s="26">
        <f>ROUND(G84* H84,2)</f>
        <v>0</v>
      </c>
      <c r="J84" s="5">
        <v>8</v>
      </c>
      <c r="K84" s="26">
        <f>ROUND(I84* J84/100,2)</f>
        <v>0</v>
      </c>
      <c r="L84" s="27">
        <f>ROUND(I84+ K84,2)</f>
        <v>0</v>
      </c>
      <c r="M84" s="24"/>
    </row>
    <row r="85" spans="2:13" s="1" customFormat="1" ht="19.7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111</v>
      </c>
      <c r="G85" s="8">
        <v>6</v>
      </c>
      <c r="H85" s="28">
        <v>0</v>
      </c>
      <c r="I85" s="26">
        <f>ROUND(G85* H85,2)</f>
        <v>0</v>
      </c>
      <c r="J85" s="5">
        <v>8</v>
      </c>
      <c r="K85" s="26">
        <f>ROUND(I85* J85/100,2)</f>
        <v>0</v>
      </c>
      <c r="L85" s="27">
        <f>ROUND(I85+ K85,2)</f>
        <v>0</v>
      </c>
      <c r="M85" s="24"/>
    </row>
    <row r="86" spans="2:13" s="1" customFormat="1" ht="28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14</v>
      </c>
      <c r="G86" s="8">
        <v>1</v>
      </c>
      <c r="H86" s="28">
        <v>0</v>
      </c>
      <c r="I86" s="26">
        <f>ROUND(G86* H86,2)</f>
        <v>0</v>
      </c>
      <c r="J86" s="5">
        <v>8</v>
      </c>
      <c r="K86" s="26">
        <f>ROUND(I86* J86/100,2)</f>
        <v>0</v>
      </c>
      <c r="L86" s="27">
        <f>ROUND(I86+ K86,2)</f>
        <v>0</v>
      </c>
      <c r="M86" s="24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14</v>
      </c>
      <c r="G87" s="8">
        <v>2</v>
      </c>
      <c r="H87" s="28">
        <v>0</v>
      </c>
      <c r="I87" s="26">
        <f>ROUND(G87* H87,2)</f>
        <v>0</v>
      </c>
      <c r="J87" s="5">
        <v>8</v>
      </c>
      <c r="K87" s="26">
        <f>ROUND(I87* J87/100,2)</f>
        <v>0</v>
      </c>
      <c r="L87" s="27">
        <f>ROUND(I87+ K87,2)</f>
        <v>0</v>
      </c>
      <c r="M87" s="24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22</v>
      </c>
      <c r="G88" s="8">
        <v>1</v>
      </c>
      <c r="H88" s="28">
        <v>0</v>
      </c>
      <c r="I88" s="26">
        <f>ROUND(G88* H88,2)</f>
        <v>0</v>
      </c>
      <c r="J88" s="5">
        <v>8</v>
      </c>
      <c r="K88" s="26">
        <f>ROUND(I88* J88/100,2)</f>
        <v>0</v>
      </c>
      <c r="L88" s="27">
        <f>ROUND(I88+ K88,2)</f>
        <v>0</v>
      </c>
      <c r="M88" s="24"/>
    </row>
    <row r="89" spans="2:13" s="1" customFormat="1" ht="28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111</v>
      </c>
      <c r="G89" s="8">
        <v>100</v>
      </c>
      <c r="H89" s="28">
        <v>0</v>
      </c>
      <c r="I89" s="26">
        <f>ROUND(G89* H89,2)</f>
        <v>0</v>
      </c>
      <c r="J89" s="5">
        <v>23</v>
      </c>
      <c r="K89" s="26">
        <f>ROUND(I89* J89/100,2)</f>
        <v>0</v>
      </c>
      <c r="L89" s="27">
        <f>ROUND(I89+ K89,2)</f>
        <v>0</v>
      </c>
      <c r="M89" s="24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111</v>
      </c>
      <c r="G90" s="8">
        <v>100</v>
      </c>
      <c r="H90" s="28">
        <v>0</v>
      </c>
      <c r="I90" s="26">
        <f>ROUND(G90* H90,2)</f>
        <v>0</v>
      </c>
      <c r="J90" s="5">
        <v>23</v>
      </c>
      <c r="K90" s="26">
        <f>ROUND(I90* J90/100,2)</f>
        <v>0</v>
      </c>
      <c r="L90" s="27">
        <f>ROUND(I90+ K90,2)</f>
        <v>0</v>
      </c>
      <c r="M90" s="24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111</v>
      </c>
      <c r="G91" s="8">
        <v>577</v>
      </c>
      <c r="H91" s="28">
        <v>0</v>
      </c>
      <c r="I91" s="26">
        <f>ROUND(G91* H91,2)</f>
        <v>0</v>
      </c>
      <c r="J91" s="5">
        <v>8</v>
      </c>
      <c r="K91" s="26">
        <f>ROUND(I91* J91/100,2)</f>
        <v>0</v>
      </c>
      <c r="L91" s="27">
        <f>ROUND(I91+ K91,2)</f>
        <v>0</v>
      </c>
      <c r="M91" s="24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136</v>
      </c>
      <c r="G92" s="8">
        <v>1000</v>
      </c>
      <c r="H92" s="28">
        <v>0</v>
      </c>
      <c r="I92" s="26">
        <f>ROUND(G92* H92,2)</f>
        <v>0</v>
      </c>
      <c r="J92" s="5">
        <v>8</v>
      </c>
      <c r="K92" s="26">
        <f>ROUND(I92* J92/100,2)</f>
        <v>0</v>
      </c>
      <c r="L92" s="27">
        <f>ROUND(I92+ K92,2)</f>
        <v>0</v>
      </c>
      <c r="M92" s="24"/>
    </row>
    <row r="93" spans="2:13" s="1" customFormat="1" ht="19.7" customHeight="1" x14ac:dyDescent="0.2">
      <c r="B93" s="5">
        <v>44</v>
      </c>
      <c r="C93" s="6" t="s">
        <v>137</v>
      </c>
      <c r="D93" s="6" t="s">
        <v>138</v>
      </c>
      <c r="E93" s="7" t="s">
        <v>139</v>
      </c>
      <c r="F93" s="6" t="s">
        <v>101</v>
      </c>
      <c r="G93" s="8">
        <v>401</v>
      </c>
      <c r="H93" s="28">
        <v>0</v>
      </c>
      <c r="I93" s="26">
        <f>ROUND(G93* H93,2)</f>
        <v>0</v>
      </c>
      <c r="J93" s="5">
        <v>8</v>
      </c>
      <c r="K93" s="26">
        <f>ROUND(I93* J93/100,2)</f>
        <v>0</v>
      </c>
      <c r="L93" s="27">
        <f>ROUND(I93+ K93,2)</f>
        <v>0</v>
      </c>
      <c r="M93" s="24"/>
    </row>
    <row r="94" spans="2:13" s="1" customFormat="1" ht="19.7" customHeight="1" x14ac:dyDescent="0.2">
      <c r="B94" s="5">
        <v>45</v>
      </c>
      <c r="C94" s="6" t="s">
        <v>140</v>
      </c>
      <c r="D94" s="6" t="s">
        <v>141</v>
      </c>
      <c r="E94" s="7" t="s">
        <v>139</v>
      </c>
      <c r="F94" s="6" t="s">
        <v>101</v>
      </c>
      <c r="G94" s="8">
        <v>466.42</v>
      </c>
      <c r="H94" s="28">
        <v>0</v>
      </c>
      <c r="I94" s="26">
        <f>ROUND(G94* H94,2)</f>
        <v>0</v>
      </c>
      <c r="J94" s="5">
        <v>23</v>
      </c>
      <c r="K94" s="26">
        <f>ROUND(I94* J94/100,2)</f>
        <v>0</v>
      </c>
      <c r="L94" s="27">
        <f>ROUND(I94+ K94,2)</f>
        <v>0</v>
      </c>
      <c r="M94" s="24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101</v>
      </c>
      <c r="G95" s="8">
        <v>85</v>
      </c>
      <c r="H95" s="28">
        <v>0</v>
      </c>
      <c r="I95" s="26">
        <f>ROUND(G95* H95,2)</f>
        <v>0</v>
      </c>
      <c r="J95" s="5">
        <v>8</v>
      </c>
      <c r="K95" s="26">
        <f>ROUND(I95* J95/100,2)</f>
        <v>0</v>
      </c>
      <c r="L95" s="27">
        <f>ROUND(I95+ K95,2)</f>
        <v>0</v>
      </c>
      <c r="M95" s="24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101</v>
      </c>
      <c r="G96" s="8">
        <v>38</v>
      </c>
      <c r="H96" s="28">
        <v>0</v>
      </c>
      <c r="I96" s="26">
        <f>ROUND(G96* H96,2)</f>
        <v>0</v>
      </c>
      <c r="J96" s="5">
        <v>8</v>
      </c>
      <c r="K96" s="26">
        <f>ROUND(I96* J96/100,2)</f>
        <v>0</v>
      </c>
      <c r="L96" s="27">
        <f>ROUND(I96+ K96,2)</f>
        <v>0</v>
      </c>
      <c r="M96" s="24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147</v>
      </c>
      <c r="F97" s="6" t="s">
        <v>101</v>
      </c>
      <c r="G97" s="8">
        <v>410.19</v>
      </c>
      <c r="H97" s="28">
        <v>0</v>
      </c>
      <c r="I97" s="26">
        <f>ROUND(G97* H97,2)</f>
        <v>0</v>
      </c>
      <c r="J97" s="5">
        <v>23</v>
      </c>
      <c r="K97" s="26">
        <f>ROUND(I97* J97/100,2)</f>
        <v>0</v>
      </c>
      <c r="L97" s="27">
        <f>ROUND(I97+ K97,2)</f>
        <v>0</v>
      </c>
      <c r="M97" s="24"/>
    </row>
    <row r="98" spans="2:14" s="1" customFormat="1" ht="19.7" customHeight="1" x14ac:dyDescent="0.2">
      <c r="B98" s="5">
        <v>49</v>
      </c>
      <c r="C98" s="6" t="s">
        <v>150</v>
      </c>
      <c r="D98" s="6" t="s">
        <v>151</v>
      </c>
      <c r="E98" s="7" t="s">
        <v>152</v>
      </c>
      <c r="F98" s="6" t="s">
        <v>101</v>
      </c>
      <c r="G98" s="8">
        <v>216</v>
      </c>
      <c r="H98" s="28">
        <v>0</v>
      </c>
      <c r="I98" s="26">
        <f>ROUND(G98* H98,2)</f>
        <v>0</v>
      </c>
      <c r="J98" s="5">
        <v>8</v>
      </c>
      <c r="K98" s="26">
        <f>ROUND(I98* J98/100,2)</f>
        <v>0</v>
      </c>
      <c r="L98" s="27">
        <f>ROUND(I98+ K98,2)</f>
        <v>0</v>
      </c>
      <c r="M98" s="24"/>
    </row>
    <row r="99" spans="2:14" s="1" customFormat="1" ht="19.7" customHeight="1" x14ac:dyDescent="0.2">
      <c r="B99" s="5">
        <v>50</v>
      </c>
      <c r="C99" s="6" t="s">
        <v>153</v>
      </c>
      <c r="D99" s="6" t="s">
        <v>154</v>
      </c>
      <c r="E99" s="7" t="s">
        <v>152</v>
      </c>
      <c r="F99" s="6" t="s">
        <v>101</v>
      </c>
      <c r="G99" s="8">
        <v>268</v>
      </c>
      <c r="H99" s="28">
        <v>0</v>
      </c>
      <c r="I99" s="26">
        <f>ROUND(G99* H99,2)</f>
        <v>0</v>
      </c>
      <c r="J99" s="5">
        <v>23</v>
      </c>
      <c r="K99" s="26">
        <f>ROUND(I99* J99/100,2)</f>
        <v>0</v>
      </c>
      <c r="L99" s="27">
        <f>ROUND(I99+ K99,2)</f>
        <v>0</v>
      </c>
      <c r="M99" s="24"/>
    </row>
    <row r="100" spans="2:14" s="1" customFormat="1" ht="19.7" customHeight="1" x14ac:dyDescent="0.2">
      <c r="B100" s="5">
        <v>51</v>
      </c>
      <c r="C100" s="6" t="s">
        <v>155</v>
      </c>
      <c r="D100" s="6" t="s">
        <v>156</v>
      </c>
      <c r="E100" s="7" t="s">
        <v>157</v>
      </c>
      <c r="F100" s="6" t="s">
        <v>22</v>
      </c>
      <c r="G100" s="8">
        <v>3.51</v>
      </c>
      <c r="H100" s="28">
        <v>0</v>
      </c>
      <c r="I100" s="26">
        <f>ROUND(G100* H100,2)</f>
        <v>0</v>
      </c>
      <c r="J100" s="5">
        <v>8</v>
      </c>
      <c r="K100" s="26">
        <f>ROUND(I100* J100/100,2)</f>
        <v>0</v>
      </c>
      <c r="L100" s="27">
        <f>ROUND(I100+ K100,2)</f>
        <v>0</v>
      </c>
      <c r="M100" s="24"/>
    </row>
    <row r="101" spans="2:14" s="1" customFormat="1" ht="19.7" customHeight="1" x14ac:dyDescent="0.2">
      <c r="B101" s="5">
        <v>52</v>
      </c>
      <c r="C101" s="6" t="s">
        <v>158</v>
      </c>
      <c r="D101" s="6" t="s">
        <v>159</v>
      </c>
      <c r="E101" s="7" t="s">
        <v>139</v>
      </c>
      <c r="F101" s="6" t="s">
        <v>101</v>
      </c>
      <c r="G101" s="8">
        <v>332.86</v>
      </c>
      <c r="H101" s="28">
        <v>0</v>
      </c>
      <c r="I101" s="26">
        <f>ROUND(G101* H101,2)</f>
        <v>0</v>
      </c>
      <c r="J101" s="5">
        <v>8</v>
      </c>
      <c r="K101" s="26">
        <f>ROUND(I101* J101/100,2)</f>
        <v>0</v>
      </c>
      <c r="L101" s="27">
        <f>ROUND(I101+ K101,2)</f>
        <v>0</v>
      </c>
      <c r="M101" s="24"/>
    </row>
    <row r="102" spans="2:14" s="1" customFormat="1" ht="19.7" customHeight="1" x14ac:dyDescent="0.2">
      <c r="B102" s="5">
        <v>53</v>
      </c>
      <c r="C102" s="6" t="s">
        <v>160</v>
      </c>
      <c r="D102" s="6" t="s">
        <v>161</v>
      </c>
      <c r="E102" s="7" t="s">
        <v>147</v>
      </c>
      <c r="F102" s="6" t="s">
        <v>101</v>
      </c>
      <c r="G102" s="8">
        <v>36</v>
      </c>
      <c r="H102" s="28">
        <v>0</v>
      </c>
      <c r="I102" s="26">
        <f>ROUND(G102* H102,2)</f>
        <v>0</v>
      </c>
      <c r="J102" s="5">
        <v>8</v>
      </c>
      <c r="K102" s="26">
        <f>ROUND(I102* J102/100,2)</f>
        <v>0</v>
      </c>
      <c r="L102" s="27">
        <f>ROUND(I102+ K102,2)</f>
        <v>0</v>
      </c>
      <c r="M102" s="24"/>
    </row>
    <row r="103" spans="2:14" s="1" customFormat="1" ht="19.7" customHeight="1" x14ac:dyDescent="0.2">
      <c r="B103" s="5">
        <v>54</v>
      </c>
      <c r="C103" s="6" t="s">
        <v>162</v>
      </c>
      <c r="D103" s="6" t="s">
        <v>163</v>
      </c>
      <c r="E103" s="7" t="s">
        <v>164</v>
      </c>
      <c r="F103" s="6" t="s">
        <v>101</v>
      </c>
      <c r="G103" s="8">
        <v>3</v>
      </c>
      <c r="H103" s="28">
        <v>0</v>
      </c>
      <c r="I103" s="26">
        <f>ROUND(G103* H103,2)</f>
        <v>0</v>
      </c>
      <c r="J103" s="5">
        <v>8</v>
      </c>
      <c r="K103" s="26">
        <f>ROUND(I103* J103/100,2)</f>
        <v>0</v>
      </c>
      <c r="L103" s="27">
        <f>ROUND(I103+ K103,2)</f>
        <v>0</v>
      </c>
      <c r="M103" s="24"/>
    </row>
    <row r="104" spans="2:14" s="1" customFormat="1" ht="19.7" customHeight="1" x14ac:dyDescent="0.2">
      <c r="B104" s="5">
        <v>55</v>
      </c>
      <c r="C104" s="6" t="s">
        <v>165</v>
      </c>
      <c r="D104" s="6" t="s">
        <v>166</v>
      </c>
      <c r="E104" s="7" t="s">
        <v>152</v>
      </c>
      <c r="F104" s="6" t="s">
        <v>101</v>
      </c>
      <c r="G104" s="8">
        <v>11</v>
      </c>
      <c r="H104" s="28">
        <v>0</v>
      </c>
      <c r="I104" s="26">
        <f>ROUND(G104* H104,2)</f>
        <v>0</v>
      </c>
      <c r="J104" s="5">
        <v>8</v>
      </c>
      <c r="K104" s="26">
        <f>ROUND(I104* J104/100,2)</f>
        <v>0</v>
      </c>
      <c r="L104" s="27">
        <f>ROUND(I104+ K104,2)</f>
        <v>0</v>
      </c>
      <c r="M104" s="24"/>
    </row>
    <row r="105" spans="2:14" s="1" customFormat="1" ht="55.9" customHeight="1" x14ac:dyDescent="0.2"/>
    <row r="106" spans="2:14" s="1" customFormat="1" ht="21.4" customHeight="1" x14ac:dyDescent="0.2">
      <c r="B106" s="10" t="s">
        <v>167</v>
      </c>
      <c r="C106" s="10"/>
      <c r="D106" s="10"/>
      <c r="E106" s="10"/>
      <c r="F106" s="29">
        <f>ROUND(I32+I37+I42+I47+I52+I55+I56+I57+I58+I59+I60+I61+I62+I63+I64+I65+I66+I67+I68+I69+I70+I71+I72+I73+I74+I75+I76+I77+I78+I79+I80+I81+I82+I83+I84+I85+I86+I87+I88+I89+I90+I91+I92+I93+I94+I95+I96+I97+I98+I99+I100+I101+I102+I103+I104,2)</f>
        <v>0</v>
      </c>
      <c r="G106" s="30"/>
      <c r="H106" s="30"/>
      <c r="I106" s="30"/>
      <c r="J106" s="30"/>
      <c r="K106" s="30"/>
      <c r="L106" s="30"/>
      <c r="M106" s="31"/>
    </row>
    <row r="107" spans="2:14" s="1" customFormat="1" ht="21.4" customHeight="1" x14ac:dyDescent="0.2">
      <c r="B107" s="10" t="s">
        <v>168</v>
      </c>
      <c r="C107" s="10"/>
      <c r="D107" s="10"/>
      <c r="E107" s="10"/>
      <c r="F107" s="32">
        <f>ROUND(L32+L37+L42+L47+L52+L55+L56+L57+L58+L59+L60+L61+L62+L63+L64+L65+L66+L67+L68+L69+L70+L71+L72+L73+L74+L75+L76+L77+L78+L79+L80+L81+L82+L83+L84+L85+L86+L87+L88+L89+L90+L91+L92+L93+L94+L95+L96+L97+L98+L99+L100+L101+L102+L103+L104,2)</f>
        <v>0</v>
      </c>
      <c r="G107" s="33"/>
      <c r="H107" s="33"/>
      <c r="I107" s="33"/>
      <c r="J107" s="33"/>
      <c r="K107" s="33"/>
      <c r="L107" s="33"/>
      <c r="M107" s="34"/>
    </row>
    <row r="108" spans="2:14" s="1" customFormat="1" ht="11.1" customHeight="1" x14ac:dyDescent="0.2"/>
    <row r="109" spans="2:14" s="1" customFormat="1" ht="80.099999999999994" customHeight="1" x14ac:dyDescent="0.2">
      <c r="B109" s="36" t="s">
        <v>187</v>
      </c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2:14" s="1" customFormat="1" ht="2.65" customHeight="1" x14ac:dyDescent="0.2"/>
    <row r="111" spans="2:14" s="1" customFormat="1" ht="110.1" customHeight="1" x14ac:dyDescent="0.2">
      <c r="B111" s="36" t="s">
        <v>188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2:14" s="1" customFormat="1" ht="5.25" customHeight="1" x14ac:dyDescent="0.2"/>
    <row r="113" spans="2:14" s="1" customFormat="1" ht="110.1" customHeight="1" x14ac:dyDescent="0.2">
      <c r="B113" s="11" t="s">
        <v>189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5.25" customHeight="1" x14ac:dyDescent="0.2"/>
    <row r="115" spans="2:14" s="1" customFormat="1" ht="37.9" customHeight="1" x14ac:dyDescent="0.2">
      <c r="C115" s="16" t="s">
        <v>169</v>
      </c>
      <c r="D115" s="16"/>
      <c r="E115" s="16"/>
      <c r="F115" s="18" t="s">
        <v>170</v>
      </c>
      <c r="G115" s="18"/>
      <c r="H115" s="18"/>
      <c r="I115" s="18"/>
      <c r="J115" s="18"/>
      <c r="K115" s="18"/>
      <c r="L115" s="18"/>
    </row>
    <row r="116" spans="2:14" s="1" customFormat="1" ht="28.7" customHeight="1" x14ac:dyDescent="0.2"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4" s="1" customFormat="1" ht="28.7" customHeight="1" x14ac:dyDescent="0.2">
      <c r="C117" s="17"/>
      <c r="D117" s="17"/>
      <c r="E117" s="17"/>
      <c r="F117" s="17"/>
      <c r="G117" s="17"/>
      <c r="H117" s="17"/>
      <c r="I117" s="17"/>
      <c r="J117" s="17"/>
      <c r="K117" s="17"/>
      <c r="L117" s="17"/>
    </row>
    <row r="118" spans="2:14" s="1" customFormat="1" ht="28.7" customHeight="1" x14ac:dyDescent="0.2">
      <c r="C118" s="17"/>
      <c r="D118" s="17"/>
      <c r="E118" s="17"/>
      <c r="F118" s="17"/>
      <c r="G118" s="17"/>
      <c r="H118" s="17"/>
      <c r="I118" s="17"/>
      <c r="J118" s="17"/>
      <c r="K118" s="17"/>
      <c r="L118" s="17"/>
    </row>
    <row r="119" spans="2:14" s="1" customFormat="1" ht="28.7" customHeight="1" x14ac:dyDescent="0.2"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  <row r="120" spans="2:14" s="1" customFormat="1" ht="2.65" customHeight="1" x14ac:dyDescent="0.2"/>
    <row r="121" spans="2:14" s="1" customFormat="1" ht="203.1" customHeight="1" x14ac:dyDescent="0.2">
      <c r="B121" s="36" t="s">
        <v>190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2:14" s="1" customFormat="1" ht="2.65" customHeight="1" x14ac:dyDescent="0.2"/>
    <row r="123" spans="2:14" s="1" customFormat="1" ht="36.950000000000003" customHeight="1" x14ac:dyDescent="0.2">
      <c r="B123" s="37" t="s">
        <v>191</v>
      </c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 s="1" customFormat="1" ht="2.65" customHeight="1" x14ac:dyDescent="0.2"/>
    <row r="125" spans="2:14" s="1" customFormat="1" ht="37.9" customHeight="1" x14ac:dyDescent="0.2">
      <c r="C125" s="16" t="s">
        <v>171</v>
      </c>
      <c r="D125" s="16"/>
      <c r="E125" s="16"/>
      <c r="F125" s="19" t="s">
        <v>172</v>
      </c>
      <c r="G125" s="19"/>
      <c r="H125" s="19"/>
      <c r="I125" s="19"/>
      <c r="J125" s="19"/>
      <c r="K125" s="19"/>
      <c r="L125" s="19"/>
    </row>
    <row r="126" spans="2:14" s="1" customFormat="1" ht="28.7" customHeight="1" x14ac:dyDescent="0.2">
      <c r="C126" s="17"/>
      <c r="D126" s="17"/>
      <c r="E126" s="17"/>
      <c r="F126" s="17"/>
      <c r="G126" s="17"/>
      <c r="H126" s="17"/>
      <c r="I126" s="17"/>
      <c r="J126" s="17"/>
      <c r="K126" s="17"/>
      <c r="L126" s="17"/>
    </row>
    <row r="127" spans="2:14" s="1" customFormat="1" ht="28.7" customHeight="1" x14ac:dyDescent="0.2">
      <c r="C127" s="17"/>
      <c r="D127" s="17"/>
      <c r="E127" s="17"/>
      <c r="F127" s="17"/>
      <c r="G127" s="17"/>
      <c r="H127" s="17"/>
      <c r="I127" s="17"/>
      <c r="J127" s="17"/>
      <c r="K127" s="17"/>
      <c r="L127" s="17"/>
    </row>
    <row r="128" spans="2:14" s="1" customFormat="1" ht="28.7" customHeight="1" x14ac:dyDescent="0.2"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2:14" s="1" customFormat="1" ht="28.7" customHeight="1" x14ac:dyDescent="0.2">
      <c r="C129" s="17"/>
      <c r="D129" s="17"/>
      <c r="E129" s="17"/>
      <c r="F129" s="17"/>
      <c r="G129" s="17"/>
      <c r="H129" s="17"/>
      <c r="I129" s="17"/>
      <c r="J129" s="17"/>
      <c r="K129" s="17"/>
      <c r="L129" s="17"/>
    </row>
    <row r="130" spans="2:14" s="1" customFormat="1" ht="2.65" customHeight="1" x14ac:dyDescent="0.2"/>
    <row r="131" spans="2:14" s="1" customFormat="1" ht="159.94999999999999" customHeight="1" x14ac:dyDescent="0.2">
      <c r="B131" s="36" t="s">
        <v>192</v>
      </c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2:14" s="1" customFormat="1" ht="2.65" customHeight="1" x14ac:dyDescent="0.2"/>
    <row r="133" spans="2:14" s="1" customFormat="1" ht="54.95" customHeight="1" x14ac:dyDescent="0.2">
      <c r="B133" s="36" t="s">
        <v>193</v>
      </c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2:14" s="1" customFormat="1" ht="2.65" customHeight="1" x14ac:dyDescent="0.2"/>
    <row r="135" spans="2:14" s="1" customFormat="1" ht="60" customHeight="1" x14ac:dyDescent="0.2">
      <c r="B135" s="11" t="s">
        <v>194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2:14" s="1" customFormat="1" ht="2.65" customHeight="1" x14ac:dyDescent="0.2"/>
    <row r="137" spans="2:14" s="1" customFormat="1" ht="48" customHeight="1" x14ac:dyDescent="0.2">
      <c r="B137" s="11" t="s">
        <v>195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2:14" s="1" customFormat="1" ht="2.65" customHeight="1" x14ac:dyDescent="0.2"/>
    <row r="139" spans="2:14" s="1" customFormat="1" ht="125.1" customHeight="1" x14ac:dyDescent="0.2">
      <c r="B139" s="36" t="s">
        <v>196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2:14" s="1" customFormat="1" ht="2.65" customHeight="1" x14ac:dyDescent="0.2"/>
    <row r="141" spans="2:14" s="1" customFormat="1" ht="84.95" customHeight="1" x14ac:dyDescent="0.2">
      <c r="B141" s="36" t="s">
        <v>197</v>
      </c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2:14" s="1" customFormat="1" ht="86.85" customHeight="1" x14ac:dyDescent="0.2"/>
    <row r="143" spans="2:14" s="1" customFormat="1" ht="17.649999999999999" customHeight="1" x14ac:dyDescent="0.2">
      <c r="J143" s="22" t="s">
        <v>198</v>
      </c>
      <c r="K143" s="22"/>
      <c r="L143" s="22"/>
    </row>
    <row r="144" spans="2:14" s="1" customFormat="1" ht="145.15" customHeight="1" x14ac:dyDescent="0.2"/>
    <row r="145" spans="2:11" s="1" customFormat="1" ht="81.599999999999994" customHeight="1" x14ac:dyDescent="0.2">
      <c r="B145" s="13" t="s">
        <v>199</v>
      </c>
      <c r="C145" s="13"/>
      <c r="D145" s="13"/>
      <c r="E145" s="13"/>
      <c r="F145" s="13"/>
      <c r="G145" s="13"/>
      <c r="H145" s="13"/>
      <c r="I145" s="13"/>
      <c r="J145" s="13"/>
      <c r="K145" s="13"/>
    </row>
  </sheetData>
  <mergeCells count="119">
    <mergeCell ref="L98:M98"/>
    <mergeCell ref="L99:M99"/>
    <mergeCell ref="B3:E3"/>
    <mergeCell ref="B5:E5"/>
    <mergeCell ref="B7:E7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J2:P2"/>
    <mergeCell ref="L100:M100"/>
    <mergeCell ref="L101:M101"/>
    <mergeCell ref="L102:M102"/>
    <mergeCell ref="L103:M103"/>
    <mergeCell ref="L104:M104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B4:E4"/>
    <mergeCell ref="B44:L44"/>
    <mergeCell ref="B49:L49"/>
    <mergeCell ref="B6:E6"/>
    <mergeCell ref="B8:E8"/>
    <mergeCell ref="C115:E115"/>
    <mergeCell ref="C116:E116"/>
    <mergeCell ref="C117:E117"/>
    <mergeCell ref="C118:E118"/>
    <mergeCell ref="C16:E16"/>
    <mergeCell ref="C18:E18"/>
    <mergeCell ref="C20:E20"/>
    <mergeCell ref="C22:E22"/>
    <mergeCell ref="F106:M106"/>
    <mergeCell ref="F107:M107"/>
    <mergeCell ref="F115:L115"/>
    <mergeCell ref="F116:L116"/>
    <mergeCell ref="F117:L117"/>
    <mergeCell ref="F118:L118"/>
    <mergeCell ref="F14:I14"/>
    <mergeCell ref="H11:O12"/>
    <mergeCell ref="L62:M62"/>
    <mergeCell ref="L63:M63"/>
    <mergeCell ref="L64:M64"/>
    <mergeCell ref="B133:N133"/>
    <mergeCell ref="B135:N135"/>
    <mergeCell ref="B137:N137"/>
    <mergeCell ref="B139:N139"/>
    <mergeCell ref="B141:N141"/>
    <mergeCell ref="B145:K145"/>
    <mergeCell ref="B24:M24"/>
    <mergeCell ref="B26:M26"/>
    <mergeCell ref="B29:L29"/>
    <mergeCell ref="B34:L34"/>
    <mergeCell ref="B39:L39"/>
    <mergeCell ref="C119:E119"/>
    <mergeCell ref="C125:E125"/>
    <mergeCell ref="C126:E126"/>
    <mergeCell ref="C127:E127"/>
    <mergeCell ref="C128:E128"/>
    <mergeCell ref="C129:E129"/>
    <mergeCell ref="F119:L119"/>
    <mergeCell ref="F125:L125"/>
    <mergeCell ref="F126:L126"/>
    <mergeCell ref="F127:L127"/>
    <mergeCell ref="F128:L128"/>
    <mergeCell ref="F129:L129"/>
    <mergeCell ref="J143:L143"/>
    <mergeCell ref="B10:E11"/>
    <mergeCell ref="B106:E106"/>
    <mergeCell ref="B107:E107"/>
    <mergeCell ref="B109:N109"/>
    <mergeCell ref="B111:N111"/>
    <mergeCell ref="B113:N113"/>
    <mergeCell ref="B121:N121"/>
    <mergeCell ref="B123:N123"/>
    <mergeCell ref="B131:N131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2026-10-19T05:58:30Z</dcterms:created>
  <dcterms:modified xsi:type="dcterms:W3CDTF">2026-10-19T08:18:15Z</dcterms:modified>
</cp:coreProperties>
</file>