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7_2026_Hencovce/3_SP/"/>
    </mc:Choice>
  </mc:AlternateContent>
  <xr:revisionPtr revIDLastSave="0" documentId="13_ncr:1_{31700CB3-68D0-C644-86FB-D84C2E6F7DA8}" xr6:coauthVersionLast="47" xr6:coauthVersionMax="47" xr10:uidLastSave="{00000000-0000-0000-0000-000000000000}"/>
  <bookViews>
    <workbookView xWindow="0" yWindow="680" windowWidth="40880" windowHeight="26860" xr2:uid="{00000000-000D-0000-FFFF-FFFF00000000}"/>
  </bookViews>
  <sheets>
    <sheet name="VT - PČS 6 a 12 Hencovce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<sst xmlns="http://schemas.openxmlformats.org/spreadsheetml/2006/main" count="177" uniqueCount="159">
  <si>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</si>
  <si>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</si>
  <si>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</si>
  <si>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</si>
  <si>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</si>
  <si>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</si>
  <si>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</si>
  <si>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</si>
  <si>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</si>
  <si>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</si>
  <si>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</si>
  <si>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</si>
  <si>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</si>
  <si>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</si>
  <si>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</si>
  <si>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</si>
  <si>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</si>
  <si>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</si>
  <si>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</si>
  <si>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</si>
  <si>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</si>
  <si>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</si>
  <si>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</si>
  <si>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</si>
  <si>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</si>
  <si>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</si>
  <si>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</si>
  <si>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</si>
  <si>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</si>
  <si>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</si>
  <si>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</si>
  <si>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</si>
  <si>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</si>
  <si>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</si>
  <si>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</si>
  <si>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</si>
  <si>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</si>
  <si>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</si>
  <si>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</si>
  <si>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</si>
  <si>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</si>
  <si>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</si>
  <si>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</si>
  <si>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</si>
  <si>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</si>
  <si>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</si>
  <si>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</si>
  <si>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</si>
  <si>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</si>
  <si>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</si>
  <si>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</si>
  <si>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</si>
  <si>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</si>
  <si>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</si>
  <si>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</si>
  <si>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</si>
  <si>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</si>
  <si>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</si>
  <si>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</si>
  <si>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</si>
  <si>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</si>
  <si>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</si>
  <si>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</si>
  <si>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</si>
  <si>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</si>
  <si>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</si>
  <si>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</si>
  <si>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</si>
  <si>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</si>
  <si>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</si>
  <si>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</si>
  <si>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</si>
  <si>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</si>
  <si>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</si>
  <si>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</si>
  <si>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</si>
  <si>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</si>
  <si>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</si>
  <si>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</si>
  <si>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</si>
  <si>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</si>
  <si>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</si>
  <si>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</si>
  <si>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</si>
  <si>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</si>
  <si>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</si>
  <si>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</si>
  <si>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</si>
  <si>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</si>
  <si>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</si>
  <si>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</si>
  <si>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</si>
  <si>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</si>
  <si>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</si>
  <si>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</si>
  <si>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</si>
  <si>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</si>
  <si>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</si>
  <si>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</si>
  <si>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</si>
  <si>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</si>
  <si>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</si>
  <si>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</si>
  <si>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</si>
  <si>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</si>
  <si>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</si>
  <si>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</si>
  <si>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</si>
  <si>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</si>
  <si>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</si>
  <si>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</si>
  <si>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</si>
  <si>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</si>
  <si>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</si>
  <si>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</si>
  <si>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</si>
  <si>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VVS, a.s., závod  Vranov nad Topľou - ČOV Vranov nad Topľou</t>
  </si>
  <si>
    <t xml:space="preserve">Meno: Ing. Vladimír Kavulič </t>
  </si>
  <si>
    <t>tel. č.: +421 910 868 638</t>
  </si>
  <si>
    <t>Flygt NX 3069.060 SH/272</t>
  </si>
  <si>
    <t>DN 50</t>
  </si>
  <si>
    <t>prečerpávacej šachte</t>
  </si>
  <si>
    <t>ponechanie na náhradné diely</t>
  </si>
  <si>
    <t xml:space="preserve">email: vladimir.kavulic@vodarne.eu </t>
  </si>
  <si>
    <t>PČS 6 a 12 Hencovce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</si>
  <si>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</si>
  <si>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</si>
  <si>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</si>
  <si>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</si>
  <si>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</si>
  <si>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</si>
  <si>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</si>
  <si>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</si>
  <si>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</si>
  <si>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</si>
  <si>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</si>
  <si>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</si>
  <si>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9 (tolerancia ± 5 %)</t>
  </si>
  <si>
    <t>14,5 (tolerancia ± 3 %)</t>
  </si>
  <si>
    <t>hĺbka uloženia:  -</t>
  </si>
  <si>
    <t>výška hladiny : -</t>
  </si>
  <si>
    <t>Parametre ponúkaného čerpadla</t>
  </si>
  <si>
    <t>Parametre čerpadla</t>
  </si>
  <si>
    <t>Min. trieda presnosti čerpadla podľa ISO9906:2012</t>
  </si>
  <si>
    <t>Značka a typové označenie ponúkaného čerpadla</t>
  </si>
  <si>
    <t>Výpočet nákladov na životný cyklus za 3 ks čerpadiel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</si>
  <si>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</si>
  <si>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</si>
  <si>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</si>
  <si>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</si>
  <si>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</si>
  <si>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</si>
  <si>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</si>
  <si>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</si>
  <si>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Náklady na životný cykluv v EUR bez DPH</t>
  </si>
  <si>
    <t>neaplikuje sa</t>
  </si>
  <si>
    <t xml:space="preserve">Typ čerpadného média </t>
  </si>
  <si>
    <t>nie - zabezpečí obstarávateľ</t>
  </si>
  <si>
    <t>- samočistiace polootvorené obežné koleso 
- tepelná ochrana, sonda priesaku kvapaliny do motora
- sada prírubového vodiaceho držiaku DN 50 pre 3/4" vod. tyče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</si>
</sst>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5" tint="0.799951170384838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4" borderId="0" xfId="0" applyFont="1" applyFill="1"/>
    <xf numFmtId="0" fontId="7" fillId="0" borderId="0" xfId="0" applyFont="1"/>
    <xf numFmtId="0" fontId="7" fillId="10" borderId="0" xfId="0" applyFont="1" applyFill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right"/>
    </xf>
    <xf numFmtId="0" fontId="7" fillId="8" borderId="5" xfId="0" applyFont="1" applyFill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49" fontId="7" fillId="0" borderId="4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wrapText="1"/>
    </xf>
    <xf numFmtId="49" fontId="7" fillId="6" borderId="5" xfId="0" applyNumberFormat="1" applyFont="1" applyFill="1" applyBorder="1" applyAlignment="1">
      <alignment wrapText="1"/>
    </xf>
    <xf numFmtId="49" fontId="7" fillId="6" borderId="6" xfId="0" applyNumberFormat="1" applyFont="1" applyFill="1" applyBorder="1" applyAlignment="1">
      <alignment wrapText="1"/>
    </xf>
    <xf numFmtId="164" fontId="7" fillId="4" borderId="8" xfId="0" applyNumberFormat="1" applyFont="1" applyFill="1" applyBorder="1" applyAlignment="1">
      <alignment horizontal="center"/>
    </xf>
    <xf numFmtId="164" fontId="7" fillId="4" borderId="7" xfId="0" applyNumberFormat="1" applyFont="1" applyFill="1" applyBorder="1" applyAlignment="1">
      <alignment horizontal="center"/>
    </xf>
    <xf numFmtId="164" fontId="7" fillId="4" borderId="9" xfId="0" applyNumberFormat="1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7" fillId="0" borderId="20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6" borderId="20" xfId="0" applyFont="1" applyFill="1" applyBorder="1"/>
    <xf numFmtId="0" fontId="7" fillId="6" borderId="5" xfId="0" applyFont="1" applyFill="1" applyBorder="1"/>
    <xf numFmtId="0" fontId="7" fillId="6" borderId="6" xfId="0" applyFont="1" applyFill="1" applyBorder="1"/>
    <xf numFmtId="0" fontId="7" fillId="6" borderId="4" xfId="0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7" fillId="6" borderId="21" xfId="0" applyFont="1" applyFill="1" applyBorder="1" applyAlignment="1">
      <alignment horizontal="right"/>
    </xf>
    <xf numFmtId="0" fontId="7" fillId="6" borderId="20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8" fillId="11" borderId="1" xfId="2" applyFont="1" applyFill="1" applyBorder="1" applyAlignment="1" applyProtection="1">
      <alignment horizontal="center"/>
      <protection locked="0"/>
    </xf>
    <xf numFmtId="0" fontId="8" fillId="11" borderId="31" xfId="2" applyFont="1" applyFill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8" fillId="11" borderId="33" xfId="2" applyFont="1" applyFill="1" applyBorder="1" applyAlignment="1" applyProtection="1">
      <alignment horizontal="center"/>
      <protection locked="0"/>
    </xf>
    <xf numFmtId="0" fontId="8" fillId="11" borderId="34" xfId="2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11" borderId="0" xfId="2" applyFont="1" applyFill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 wrapText="1"/>
      <protection locked="0"/>
    </xf>
    <xf numFmtId="10" fontId="7" fillId="4" borderId="4" xfId="0" applyNumberFormat="1" applyFont="1" applyFill="1" applyBorder="1" applyAlignment="1" applyProtection="1">
      <alignment horizontal="right"/>
      <protection locked="0"/>
    </xf>
    <xf numFmtId="10" fontId="7" fillId="4" borderId="5" xfId="0" applyNumberFormat="1" applyFont="1" applyFill="1" applyBorder="1" applyAlignment="1" applyProtection="1">
      <alignment horizontal="right"/>
      <protection locked="0"/>
    </xf>
    <xf numFmtId="10" fontId="7" fillId="4" borderId="21" xfId="0" applyNumberFormat="1" applyFont="1" applyFill="1" applyBorder="1" applyAlignment="1" applyProtection="1">
      <alignment horizontal="right"/>
      <protection locked="0"/>
    </xf>
    <xf numFmtId="0" fontId="7" fillId="4" borderId="4" xfId="0" applyFont="1" applyFill="1" applyBorder="1" applyAlignment="1" applyProtection="1">
      <alignment horizontal="right"/>
      <protection locked="0"/>
    </xf>
    <xf numFmtId="0" fontId="7" fillId="4" borderId="5" xfId="0" applyFont="1" applyFill="1" applyBorder="1" applyAlignment="1" applyProtection="1">
      <alignment horizontal="right"/>
      <protection locked="0"/>
    </xf>
    <xf numFmtId="0" fontId="7" fillId="4" borderId="21" xfId="0" applyFont="1" applyFill="1" applyBorder="1" applyAlignment="1" applyProtection="1">
      <alignment horizontal="right"/>
      <protection locked="0"/>
    </xf>
    <xf numFmtId="10" fontId="7" fillId="4" borderId="1" xfId="0" applyNumberFormat="1" applyFont="1" applyFill="1" applyBorder="1" applyAlignment="1" applyProtection="1">
      <alignment horizontal="right"/>
      <protection locked="0"/>
    </xf>
    <xf numFmtId="10" fontId="7" fillId="4" borderId="23" xfId="0" applyNumberFormat="1" applyFont="1" applyFill="1" applyBorder="1" applyAlignment="1" applyProtection="1">
      <alignment horizontal="right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center"/>
      <protection locked="0"/>
    </xf>
    <xf numFmtId="164" fontId="7" fillId="4" borderId="5" xfId="0" applyNumberFormat="1" applyFont="1" applyFill="1" applyBorder="1" applyAlignment="1" applyProtection="1">
      <alignment horizontal="center"/>
      <protection locked="0"/>
    </xf>
    <xf numFmtId="164" fontId="7" fillId="4" borderId="6" xfId="0" applyNumberFormat="1" applyFont="1" applyFill="1" applyBorder="1" applyAlignment="1" applyProtection="1">
      <alignment horizontal="center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ABD19E96-09B6-B642-849D-DB0E14A4C94E}"/>
  </cellStyles>
  <dxfs count="0"/>
  <tableStyles count="0" defaultTableStyle="TableStyleMedium2" defaultPivotStyle="PivotStyleLight16"/>
  <colors>
    <mruColors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tabSelected="1" zoomScale="157" zoomScaleNormal="157" zoomScalePageLayoutView="130" workbookViewId="0">
      <selection activeCell="D71" sqref="D71:H71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65" t="s">
        <v>111</v>
      </c>
      <c r="B1" s="65"/>
      <c r="C1" s="65"/>
      <c r="D1" s="65"/>
      <c r="E1" s="65"/>
      <c r="F1" s="65"/>
      <c r="G1" s="65"/>
      <c r="H1" s="65"/>
    </row>
    <row r="2" spans="1:8" ht="16" customHeight="1" x14ac:dyDescent="0.2">
      <c r="A2" s="65"/>
      <c r="B2" s="65"/>
      <c r="C2" s="65"/>
      <c r="D2" s="65"/>
      <c r="E2" s="65"/>
      <c r="F2" s="65"/>
      <c r="G2" s="65"/>
      <c r="H2" s="65"/>
    </row>
    <row r="4" spans="1:8" ht="16" customHeight="1" x14ac:dyDescent="0.2">
      <c r="A4" s="66" t="s">
        <v>0</v>
      </c>
      <c r="B4" s="66"/>
      <c r="C4" s="66"/>
      <c r="D4" s="66"/>
      <c r="E4" s="66"/>
      <c r="F4" s="66"/>
      <c r="G4" s="66"/>
      <c r="H4" s="66"/>
    </row>
    <row r="5" spans="1:8" x14ac:dyDescent="0.2">
      <c r="A5" s="66"/>
      <c r="B5" s="66"/>
      <c r="C5" s="66"/>
      <c r="D5" s="66"/>
      <c r="E5" s="66"/>
      <c r="F5" s="66"/>
      <c r="G5" s="66"/>
      <c r="H5" s="66"/>
    </row>
    <row r="7" spans="1:8" x14ac:dyDescent="0.2">
      <c r="A7" s="77" t="s">
        <v>13</v>
      </c>
      <c r="B7" s="77"/>
      <c r="C7" s="77"/>
      <c r="D7" s="77"/>
      <c r="E7" s="77"/>
      <c r="F7" s="77"/>
      <c r="G7" s="77"/>
      <c r="H7" s="77"/>
    </row>
    <row r="8" spans="1:8" x14ac:dyDescent="0.2">
      <c r="A8" s="67" t="s">
        <v>1</v>
      </c>
      <c r="B8" s="67"/>
      <c r="C8" s="67"/>
      <c r="D8" s="78" t="s">
        <v>6</v>
      </c>
      <c r="E8" s="22"/>
      <c r="F8" s="22"/>
      <c r="G8" s="22"/>
      <c r="H8" s="79"/>
    </row>
    <row r="9" spans="1:8" x14ac:dyDescent="0.2">
      <c r="A9" s="67" t="s">
        <v>112</v>
      </c>
      <c r="B9" s="67"/>
      <c r="C9" s="67"/>
      <c r="D9" s="78" t="s">
        <v>124</v>
      </c>
      <c r="E9" s="22"/>
      <c r="F9" s="22"/>
      <c r="G9" s="22"/>
      <c r="H9" s="79"/>
    </row>
    <row r="10" spans="1:8" x14ac:dyDescent="0.2">
      <c r="A10" s="67" t="s">
        <v>113</v>
      </c>
      <c r="B10" s="67"/>
      <c r="C10" s="67"/>
      <c r="D10" s="78" t="s">
        <v>116</v>
      </c>
      <c r="E10" s="22"/>
      <c r="F10" s="22"/>
      <c r="G10" s="22"/>
      <c r="H10" s="79"/>
    </row>
    <row r="11" spans="1:8" ht="16" customHeight="1" x14ac:dyDescent="0.2">
      <c r="A11" s="69" t="s">
        <v>115</v>
      </c>
      <c r="B11" s="69"/>
      <c r="C11" s="69"/>
      <c r="D11" s="68" t="s">
        <v>121</v>
      </c>
      <c r="E11" s="68"/>
      <c r="F11" s="68"/>
      <c r="G11" s="68"/>
      <c r="H11" s="68"/>
    </row>
    <row r="12" spans="1:8" ht="16" customHeight="1" x14ac:dyDescent="0.2">
      <c r="A12" s="69"/>
      <c r="B12" s="69"/>
      <c r="C12" s="69"/>
      <c r="D12" s="41"/>
      <c r="E12" s="41"/>
      <c r="F12" s="41"/>
      <c r="G12" s="41"/>
      <c r="H12" s="42"/>
    </row>
    <row r="13" spans="1:8" x14ac:dyDescent="0.2">
      <c r="A13" s="69"/>
      <c r="B13" s="69"/>
      <c r="C13" s="69"/>
      <c r="D13" s="71" t="s">
        <v>139</v>
      </c>
      <c r="E13" s="72"/>
      <c r="F13" s="72"/>
      <c r="G13" s="72"/>
      <c r="H13" s="73"/>
    </row>
    <row r="14" spans="1:8" x14ac:dyDescent="0.2">
      <c r="A14" s="70"/>
      <c r="B14" s="70"/>
      <c r="C14" s="70"/>
      <c r="D14" s="71" t="s">
        <v>140</v>
      </c>
      <c r="E14" s="72"/>
      <c r="F14" s="72"/>
      <c r="G14" s="72"/>
      <c r="H14" s="73"/>
    </row>
    <row r="15" spans="1:8" x14ac:dyDescent="0.2">
      <c r="A15" s="61" t="s">
        <v>114</v>
      </c>
      <c r="B15" s="62"/>
      <c r="C15" s="63"/>
      <c r="D15" s="64" t="s">
        <v>155</v>
      </c>
      <c r="E15" s="64"/>
      <c r="F15" s="64"/>
      <c r="G15" s="64"/>
      <c r="H15" s="64"/>
    </row>
    <row r="16" spans="1:8" hidden="1" x14ac:dyDescent="0.2">
      <c r="A16" s="74" t="s">
        <v>14</v>
      </c>
      <c r="B16" s="74"/>
      <c r="C16" s="74"/>
      <c r="D16" s="41" t="s">
        <v>117</v>
      </c>
      <c r="E16" s="41"/>
      <c r="F16" s="41"/>
      <c r="G16" s="41"/>
      <c r="H16" s="42"/>
    </row>
    <row r="17" spans="1:8" hidden="1" x14ac:dyDescent="0.2">
      <c r="A17" s="74"/>
      <c r="B17" s="74"/>
      <c r="C17" s="74"/>
      <c r="D17" s="72" t="s">
        <v>123</v>
      </c>
      <c r="E17" s="72"/>
      <c r="F17" s="72"/>
      <c r="G17" s="72"/>
      <c r="H17" s="73"/>
    </row>
    <row r="18" spans="1:8" hidden="1" x14ac:dyDescent="0.2">
      <c r="A18" s="74"/>
      <c r="B18" s="74"/>
      <c r="C18" s="74"/>
      <c r="D18" s="75" t="s">
        <v>118</v>
      </c>
      <c r="E18" s="75"/>
      <c r="F18" s="75"/>
      <c r="G18" s="75"/>
      <c r="H18" s="76"/>
    </row>
    <row r="19" spans="1:8" x14ac:dyDescent="0.2">
      <c r="A19" s="8"/>
      <c r="B19" s="8"/>
      <c r="C19" s="8"/>
      <c r="D19" s="7"/>
      <c r="E19" s="7"/>
      <c r="F19" s="7"/>
      <c r="G19" s="7"/>
      <c r="H19" s="7"/>
    </row>
    <row r="20" spans="1:8" x14ac:dyDescent="0.2">
      <c r="A20" s="8"/>
      <c r="B20" s="8"/>
      <c r="C20" s="8"/>
      <c r="D20" s="7"/>
      <c r="E20" s="7"/>
      <c r="F20" s="7"/>
      <c r="G20" s="7"/>
      <c r="H20" s="7"/>
    </row>
    <row r="21" spans="1:8" x14ac:dyDescent="0.2">
      <c r="A21" s="24" t="s">
        <v>15</v>
      </c>
      <c r="B21" s="25"/>
      <c r="C21" s="25"/>
      <c r="D21" s="25"/>
      <c r="E21" s="25"/>
      <c r="F21" s="25"/>
      <c r="G21" s="25"/>
      <c r="H21" s="26"/>
    </row>
    <row r="22" spans="1:8" x14ac:dyDescent="0.2">
      <c r="A22" s="58" t="s">
        <v>19</v>
      </c>
      <c r="B22" s="59"/>
      <c r="C22" s="60"/>
      <c r="D22" s="56" t="s">
        <v>119</v>
      </c>
      <c r="E22" s="56"/>
      <c r="F22" s="56"/>
      <c r="G22" s="56"/>
      <c r="H22" s="57"/>
    </row>
    <row r="23" spans="1:8" x14ac:dyDescent="0.2">
      <c r="A23" s="58" t="s">
        <v>156</v>
      </c>
      <c r="B23" s="59"/>
      <c r="C23" s="60"/>
      <c r="D23" s="55" t="s">
        <v>20</v>
      </c>
      <c r="E23" s="56"/>
      <c r="F23" s="56"/>
      <c r="G23" s="56"/>
      <c r="H23" s="57"/>
    </row>
    <row r="24" spans="1:8" ht="15.5" customHeight="1" x14ac:dyDescent="0.2">
      <c r="A24" s="43" t="s">
        <v>30</v>
      </c>
      <c r="B24" s="44"/>
      <c r="C24" s="45"/>
      <c r="D24" s="80" t="s">
        <v>22</v>
      </c>
      <c r="E24" s="81"/>
      <c r="F24" s="81"/>
      <c r="G24" s="81"/>
      <c r="H24" s="82"/>
    </row>
    <row r="25" spans="1:8" x14ac:dyDescent="0.2">
      <c r="A25" s="46"/>
      <c r="B25" s="47"/>
      <c r="C25" s="48"/>
      <c r="D25" s="80" t="s">
        <v>26</v>
      </c>
      <c r="E25" s="81"/>
      <c r="F25" s="81"/>
      <c r="G25" s="81"/>
      <c r="H25" s="82"/>
    </row>
    <row r="26" spans="1:8" x14ac:dyDescent="0.2">
      <c r="A26" s="46"/>
      <c r="B26" s="47"/>
      <c r="C26" s="48"/>
      <c r="D26" s="55" t="s">
        <v>23</v>
      </c>
      <c r="E26" s="56"/>
      <c r="F26" s="56"/>
      <c r="G26" s="56"/>
      <c r="H26" s="57"/>
    </row>
    <row r="27" spans="1:8" x14ac:dyDescent="0.2">
      <c r="A27" s="49"/>
      <c r="B27" s="50"/>
      <c r="C27" s="51"/>
      <c r="D27" s="52"/>
      <c r="E27" s="53"/>
      <c r="F27" s="53"/>
      <c r="G27" s="53"/>
      <c r="H27" s="54"/>
    </row>
    <row r="28" spans="1:8" x14ac:dyDescent="0.2">
      <c r="A28" s="58" t="s">
        <v>27</v>
      </c>
      <c r="B28" s="59"/>
      <c r="C28" s="60"/>
      <c r="D28" s="55" t="s">
        <v>28</v>
      </c>
      <c r="E28" s="56"/>
      <c r="F28" s="56"/>
      <c r="G28" s="56"/>
      <c r="H28" s="57"/>
    </row>
    <row r="29" spans="1:8" x14ac:dyDescent="0.2">
      <c r="A29" s="58" t="s">
        <v>31</v>
      </c>
      <c r="B29" s="59"/>
      <c r="C29" s="60"/>
      <c r="D29" s="55">
        <v>3</v>
      </c>
      <c r="E29" s="56"/>
      <c r="F29" s="56"/>
      <c r="G29" s="56"/>
      <c r="H29" s="57"/>
    </row>
    <row r="30" spans="1:8" x14ac:dyDescent="0.2">
      <c r="A30" s="58" t="s">
        <v>81</v>
      </c>
      <c r="B30" s="59"/>
      <c r="C30" s="60"/>
      <c r="D30" s="55" t="s">
        <v>18</v>
      </c>
      <c r="E30" s="56"/>
      <c r="F30" s="56"/>
      <c r="G30" s="56"/>
      <c r="H30" s="57"/>
    </row>
    <row r="31" spans="1:8" x14ac:dyDescent="0.2">
      <c r="A31" s="58" t="s">
        <v>109</v>
      </c>
      <c r="B31" s="59"/>
      <c r="C31" s="60"/>
      <c r="D31" s="55" t="s">
        <v>157</v>
      </c>
      <c r="E31" s="56"/>
      <c r="F31" s="56"/>
      <c r="G31" s="56"/>
      <c r="H31" s="57"/>
    </row>
    <row r="32" spans="1:8" x14ac:dyDescent="0.2">
      <c r="A32" s="58" t="s">
        <v>102</v>
      </c>
      <c r="B32" s="59"/>
      <c r="C32" s="60"/>
      <c r="D32" s="55" t="s">
        <v>84</v>
      </c>
      <c r="E32" s="56"/>
      <c r="F32" s="56"/>
      <c r="G32" s="56"/>
      <c r="H32" s="57"/>
    </row>
    <row r="33" spans="1:8" hidden="1" x14ac:dyDescent="0.2">
      <c r="A33" s="58" t="s">
        <v>125</v>
      </c>
      <c r="B33" s="59"/>
      <c r="C33" s="60"/>
      <c r="D33" s="55" t="s">
        <v>127</v>
      </c>
      <c r="E33" s="56"/>
      <c r="F33" s="56"/>
      <c r="G33" s="56"/>
      <c r="H33" s="57"/>
    </row>
    <row r="34" spans="1:8" x14ac:dyDescent="0.2">
      <c r="A34" s="58" t="s">
        <v>89</v>
      </c>
      <c r="B34" s="59"/>
      <c r="C34" s="60"/>
      <c r="D34" s="55" t="s">
        <v>34</v>
      </c>
      <c r="E34" s="56"/>
      <c r="F34" s="56"/>
      <c r="G34" s="56"/>
      <c r="H34" s="57"/>
    </row>
    <row r="35" spans="1:8" ht="28" customHeight="1" x14ac:dyDescent="0.2">
      <c r="A35" s="27" t="s">
        <v>35</v>
      </c>
      <c r="B35" s="28"/>
      <c r="C35" s="29"/>
      <c r="D35" s="30" t="s">
        <v>120</v>
      </c>
      <c r="E35" s="31"/>
      <c r="F35" s="31"/>
      <c r="G35" s="31"/>
      <c r="H35" s="32"/>
    </row>
    <row r="36" spans="1:8" s="1" customFormat="1" ht="51" customHeight="1" x14ac:dyDescent="0.2">
      <c r="A36" s="27" t="s">
        <v>36</v>
      </c>
      <c r="B36" s="28"/>
      <c r="C36" s="29"/>
      <c r="D36" s="83"/>
      <c r="E36" s="84"/>
      <c r="F36" s="84"/>
      <c r="G36" s="84"/>
      <c r="H36" s="85"/>
    </row>
    <row r="37" spans="1:8" x14ac:dyDescent="0.2">
      <c r="A37" s="35" t="s">
        <v>37</v>
      </c>
      <c r="B37" s="36"/>
      <c r="C37" s="37"/>
      <c r="D37" s="78" t="s">
        <v>40</v>
      </c>
      <c r="E37" s="22"/>
      <c r="F37" s="22"/>
      <c r="G37" s="22"/>
      <c r="H37" s="79"/>
    </row>
    <row r="38" spans="1:8" ht="28" customHeight="1" x14ac:dyDescent="0.2">
      <c r="A38" s="27" t="s">
        <v>46</v>
      </c>
      <c r="B38" s="28"/>
      <c r="C38" s="29"/>
      <c r="D38" s="93"/>
      <c r="E38" s="94"/>
      <c r="F38" s="94"/>
      <c r="G38" s="94"/>
      <c r="H38" s="95"/>
    </row>
    <row r="39" spans="1:8" ht="30.75" customHeight="1" x14ac:dyDescent="0.2">
      <c r="A39" s="96" t="s">
        <v>110</v>
      </c>
      <c r="B39" s="97"/>
      <c r="C39" s="98"/>
      <c r="D39" s="30">
        <v>10</v>
      </c>
      <c r="E39" s="31"/>
      <c r="F39" s="31"/>
      <c r="G39" s="31"/>
      <c r="H39" s="32"/>
    </row>
    <row r="40" spans="1:8" x14ac:dyDescent="0.2">
      <c r="A40" s="35" t="s">
        <v>47</v>
      </c>
      <c r="B40" s="36"/>
      <c r="C40" s="37"/>
      <c r="D40" s="22" t="s">
        <v>49</v>
      </c>
      <c r="E40" s="22"/>
      <c r="F40" s="22"/>
      <c r="G40" s="22"/>
      <c r="H40" s="79"/>
    </row>
    <row r="41" spans="1:8" x14ac:dyDescent="0.2">
      <c r="A41" s="7"/>
      <c r="B41" s="7"/>
      <c r="C41" s="7"/>
      <c r="D41" s="9"/>
      <c r="E41" s="9"/>
      <c r="F41" s="9"/>
      <c r="G41" s="9"/>
      <c r="H41" s="9"/>
    </row>
    <row r="42" spans="1:8" x14ac:dyDescent="0.2">
      <c r="A42" s="5"/>
      <c r="B42" s="5"/>
      <c r="C42" s="5"/>
      <c r="D42" s="5"/>
      <c r="E42" s="5"/>
      <c r="F42" s="5"/>
      <c r="G42" s="5"/>
      <c r="H42" s="5"/>
    </row>
    <row r="43" spans="1:8" x14ac:dyDescent="0.2">
      <c r="A43" s="86" t="s">
        <v>142</v>
      </c>
      <c r="B43" s="87"/>
      <c r="C43" s="87"/>
      <c r="D43" s="87"/>
      <c r="E43" s="87"/>
      <c r="F43" s="87"/>
      <c r="G43" s="87"/>
      <c r="H43" s="88"/>
    </row>
    <row r="44" spans="1:8" ht="24" customHeight="1" x14ac:dyDescent="0.2">
      <c r="A44" s="19" t="s">
        <v>50</v>
      </c>
      <c r="B44" s="89"/>
      <c r="C44" s="20"/>
      <c r="D44" s="90" t="s">
        <v>51</v>
      </c>
      <c r="E44" s="91"/>
      <c r="F44" s="92"/>
      <c r="G44" s="89" t="s">
        <v>141</v>
      </c>
      <c r="H44" s="20"/>
    </row>
    <row r="45" spans="1:8" ht="24" customHeight="1" x14ac:dyDescent="0.2">
      <c r="A45" s="13" t="s">
        <v>144</v>
      </c>
      <c r="B45" s="14"/>
      <c r="C45" s="15"/>
      <c r="D45" s="16"/>
      <c r="E45" s="17"/>
      <c r="F45" s="18"/>
      <c r="G45" s="187"/>
      <c r="H45" s="188"/>
    </row>
    <row r="46" spans="1:8" x14ac:dyDescent="0.2">
      <c r="A46" s="35" t="s">
        <v>73</v>
      </c>
      <c r="B46" s="36"/>
      <c r="C46" s="37"/>
      <c r="D46" s="30" t="s">
        <v>137</v>
      </c>
      <c r="E46" s="31"/>
      <c r="F46" s="32"/>
      <c r="G46" s="189"/>
      <c r="H46" s="190"/>
    </row>
    <row r="47" spans="1:8" x14ac:dyDescent="0.2">
      <c r="A47" s="35" t="s">
        <v>136</v>
      </c>
      <c r="B47" s="36"/>
      <c r="C47" s="37"/>
      <c r="D47" s="30" t="s">
        <v>138</v>
      </c>
      <c r="E47" s="31"/>
      <c r="F47" s="32"/>
      <c r="G47" s="189"/>
      <c r="H47" s="190"/>
    </row>
    <row r="48" spans="1:8" ht="40" customHeight="1" x14ac:dyDescent="0.2">
      <c r="A48" s="27" t="s">
        <v>93</v>
      </c>
      <c r="B48" s="28"/>
      <c r="C48" s="29"/>
      <c r="D48" s="30">
        <v>2.4</v>
      </c>
      <c r="E48" s="31"/>
      <c r="F48" s="32"/>
      <c r="G48" s="189"/>
      <c r="H48" s="190"/>
    </row>
    <row r="49" spans="1:8" x14ac:dyDescent="0.2">
      <c r="A49" s="27" t="s">
        <v>52</v>
      </c>
      <c r="B49" s="28"/>
      <c r="C49" s="29"/>
      <c r="D49" s="30" t="s">
        <v>107</v>
      </c>
      <c r="E49" s="31"/>
      <c r="F49" s="32"/>
      <c r="G49" s="189"/>
      <c r="H49" s="190"/>
    </row>
    <row r="50" spans="1:8" x14ac:dyDescent="0.2">
      <c r="A50" s="35" t="s">
        <v>58</v>
      </c>
      <c r="B50" s="36"/>
      <c r="C50" s="37"/>
      <c r="D50" s="30">
        <v>68</v>
      </c>
      <c r="E50" s="31"/>
      <c r="F50" s="32"/>
      <c r="G50" s="189"/>
      <c r="H50" s="190"/>
    </row>
    <row r="51" spans="1:8" ht="26" customHeight="1" x14ac:dyDescent="0.2">
      <c r="A51" s="27" t="s">
        <v>143</v>
      </c>
      <c r="B51" s="28"/>
      <c r="C51" s="29"/>
      <c r="D51" s="30" t="s">
        <v>62</v>
      </c>
      <c r="E51" s="31"/>
      <c r="F51" s="32"/>
      <c r="G51" s="189"/>
      <c r="H51" s="190"/>
    </row>
    <row r="52" spans="1:8" x14ac:dyDescent="0.2">
      <c r="A52" s="5"/>
      <c r="B52" s="5"/>
      <c r="C52" s="5"/>
      <c r="D52" s="5"/>
      <c r="E52" s="5"/>
      <c r="F52" s="5"/>
      <c r="G52" s="5"/>
      <c r="H52" s="5"/>
    </row>
    <row r="53" spans="1:8" x14ac:dyDescent="0.2">
      <c r="A53" s="5"/>
      <c r="B53" s="5"/>
      <c r="C53" s="5"/>
      <c r="D53" s="5"/>
      <c r="E53" s="5"/>
      <c r="F53" s="5"/>
      <c r="G53" s="5"/>
      <c r="H53" s="5"/>
    </row>
    <row r="54" spans="1:8" x14ac:dyDescent="0.2">
      <c r="A54" s="38" t="s">
        <v>63</v>
      </c>
      <c r="B54" s="39"/>
      <c r="C54" s="39"/>
      <c r="D54" s="39"/>
      <c r="E54" s="39"/>
      <c r="F54" s="39"/>
      <c r="G54" s="39"/>
      <c r="H54" s="40"/>
    </row>
    <row r="55" spans="1:8" ht="66.5" customHeight="1" x14ac:dyDescent="0.2">
      <c r="A55" s="99" t="s">
        <v>64</v>
      </c>
      <c r="B55" s="100"/>
      <c r="C55" s="101"/>
      <c r="D55" s="102" t="s">
        <v>158</v>
      </c>
      <c r="E55" s="103"/>
      <c r="F55" s="103"/>
      <c r="G55" s="103"/>
      <c r="H55" s="104"/>
    </row>
    <row r="56" spans="1:8" ht="19" customHeight="1" x14ac:dyDescent="0.2">
      <c r="A56" s="111" t="s">
        <v>108</v>
      </c>
      <c r="B56" s="112"/>
      <c r="C56" s="113"/>
      <c r="D56" s="114" t="s">
        <v>122</v>
      </c>
      <c r="E56" s="115"/>
      <c r="F56" s="115"/>
      <c r="G56" s="115"/>
      <c r="H56" s="116"/>
    </row>
    <row r="57" spans="1:8" x14ac:dyDescent="0.2">
      <c r="A57" s="5"/>
      <c r="B57" s="5"/>
      <c r="C57" s="5"/>
      <c r="D57" s="5"/>
      <c r="E57" s="5"/>
      <c r="F57" s="5"/>
      <c r="G57" s="5"/>
      <c r="H57" s="5"/>
    </row>
    <row r="58" spans="1:8" x14ac:dyDescent="0.2">
      <c r="A58" s="5"/>
      <c r="B58" s="5"/>
      <c r="C58" s="5"/>
      <c r="D58" s="5"/>
      <c r="E58" s="5"/>
      <c r="F58" s="5"/>
      <c r="G58" s="5"/>
      <c r="H58" s="5"/>
    </row>
    <row r="59" spans="1:8" x14ac:dyDescent="0.2">
      <c r="A59" s="105" t="s">
        <v>65</v>
      </c>
      <c r="B59" s="106"/>
      <c r="C59" s="106"/>
      <c r="D59" s="106"/>
      <c r="E59" s="106"/>
      <c r="F59" s="106"/>
      <c r="G59" s="106"/>
      <c r="H59" s="107"/>
    </row>
    <row r="60" spans="1:8" ht="40" customHeight="1" x14ac:dyDescent="0.2">
      <c r="A60" s="108" t="s">
        <v>67</v>
      </c>
      <c r="B60" s="109"/>
      <c r="C60" s="110"/>
      <c r="D60" s="30" t="s">
        <v>66</v>
      </c>
      <c r="E60" s="32"/>
      <c r="F60" s="109" t="s">
        <v>68</v>
      </c>
      <c r="G60" s="109"/>
      <c r="H60" s="110"/>
    </row>
    <row r="61" spans="1:8" ht="17" thickBot="1" x14ac:dyDescent="0.25">
      <c r="A61" s="191"/>
      <c r="B61" s="192"/>
      <c r="C61" s="193"/>
      <c r="D61" s="33">
        <f>D29</f>
        <v>3</v>
      </c>
      <c r="E61" s="34"/>
      <c r="F61" s="127">
        <f>A61*D61</f>
        <v>0</v>
      </c>
      <c r="G61" s="128"/>
      <c r="H61" s="34"/>
    </row>
    <row r="62" spans="1:8" hidden="1" x14ac:dyDescent="0.2">
      <c r="A62" s="5"/>
      <c r="B62" s="5"/>
      <c r="C62" s="5"/>
      <c r="D62" s="5"/>
      <c r="E62" s="5"/>
      <c r="F62" s="5"/>
      <c r="G62" s="5"/>
      <c r="H62" s="5"/>
    </row>
    <row r="63" spans="1:8" ht="24" hidden="1" customHeight="1" x14ac:dyDescent="0.2">
      <c r="A63" s="108"/>
      <c r="B63" s="109"/>
      <c r="C63" s="110"/>
      <c r="D63" s="30"/>
      <c r="E63" s="32"/>
      <c r="F63" s="108"/>
      <c r="G63" s="109"/>
      <c r="H63" s="110"/>
    </row>
    <row r="64" spans="1:8" ht="17" hidden="1" thickBot="1" x14ac:dyDescent="0.25">
      <c r="A64" s="117"/>
      <c r="B64" s="118"/>
      <c r="C64" s="119"/>
      <c r="D64" s="120"/>
      <c r="E64" s="121"/>
      <c r="F64" s="122"/>
      <c r="G64" s="123"/>
      <c r="H64" s="124"/>
    </row>
    <row r="65" spans="1:8" ht="17" thickBot="1" x14ac:dyDescent="0.25">
      <c r="A65" s="125" t="s">
        <v>69</v>
      </c>
      <c r="B65" s="125"/>
      <c r="C65" s="125"/>
      <c r="D65" s="125"/>
      <c r="E65" s="125"/>
      <c r="F65" s="126">
        <f>F61+F64</f>
        <v>0</v>
      </c>
      <c r="G65" s="126"/>
      <c r="H65" s="126"/>
    </row>
    <row r="66" spans="1:8" x14ac:dyDescent="0.2">
      <c r="A66" s="10"/>
      <c r="B66" s="10"/>
      <c r="C66" s="10"/>
      <c r="D66" s="11"/>
      <c r="E66" s="11"/>
      <c r="F66" s="12"/>
      <c r="G66" s="12"/>
      <c r="H66" s="12"/>
    </row>
    <row r="67" spans="1:8" x14ac:dyDescent="0.2">
      <c r="A67" s="10"/>
      <c r="B67" s="10"/>
      <c r="C67" s="10"/>
      <c r="D67" s="11"/>
      <c r="E67" s="11"/>
      <c r="F67" s="12"/>
      <c r="G67" s="12"/>
      <c r="H67" s="12"/>
    </row>
    <row r="68" spans="1:8" ht="17" thickBot="1" x14ac:dyDescent="0.25">
      <c r="A68" s="24" t="s">
        <v>145</v>
      </c>
      <c r="B68" s="25"/>
      <c r="C68" s="25"/>
      <c r="D68" s="25"/>
      <c r="E68" s="25"/>
      <c r="F68" s="25"/>
      <c r="G68" s="25"/>
      <c r="H68" s="26"/>
    </row>
    <row r="69" spans="1:8" ht="28" customHeight="1" thickTop="1" x14ac:dyDescent="0.2">
      <c r="A69" s="131" t="s">
        <v>79</v>
      </c>
      <c r="B69" s="132"/>
      <c r="C69" s="133"/>
      <c r="D69" s="134">
        <v>5000</v>
      </c>
      <c r="E69" s="135"/>
      <c r="F69" s="135"/>
      <c r="G69" s="135"/>
      <c r="H69" s="136"/>
    </row>
    <row r="70" spans="1:8" x14ac:dyDescent="0.2">
      <c r="A70" s="21"/>
      <c r="B70" s="22"/>
      <c r="C70" s="22"/>
      <c r="D70" s="22"/>
      <c r="E70" s="22"/>
      <c r="F70" s="22"/>
      <c r="G70" s="22"/>
      <c r="H70" s="23"/>
    </row>
    <row r="71" spans="1:8" x14ac:dyDescent="0.2">
      <c r="A71" s="129" t="s">
        <v>70</v>
      </c>
      <c r="B71" s="36"/>
      <c r="C71" s="36"/>
      <c r="D71" s="179"/>
      <c r="E71" s="180"/>
      <c r="F71" s="180"/>
      <c r="G71" s="180"/>
      <c r="H71" s="181"/>
    </row>
    <row r="72" spans="1:8" x14ac:dyDescent="0.2">
      <c r="A72" s="129" t="s">
        <v>72</v>
      </c>
      <c r="B72" s="36"/>
      <c r="C72" s="37"/>
      <c r="D72" s="182"/>
      <c r="E72" s="183"/>
      <c r="F72" s="183"/>
      <c r="G72" s="183"/>
      <c r="H72" s="184"/>
    </row>
    <row r="73" spans="1:8" x14ac:dyDescent="0.2">
      <c r="A73" s="21"/>
      <c r="B73" s="22"/>
      <c r="C73" s="22"/>
      <c r="D73" s="22"/>
      <c r="E73" s="22"/>
      <c r="F73" s="22"/>
      <c r="G73" s="22"/>
      <c r="H73" s="23"/>
    </row>
    <row r="74" spans="1:8" x14ac:dyDescent="0.2">
      <c r="A74" s="130" t="s">
        <v>71</v>
      </c>
      <c r="B74" s="67"/>
      <c r="C74" s="67"/>
      <c r="D74" s="185"/>
      <c r="E74" s="185"/>
      <c r="F74" s="185"/>
      <c r="G74" s="185"/>
      <c r="H74" s="186"/>
    </row>
    <row r="75" spans="1:8" x14ac:dyDescent="0.2">
      <c r="A75" s="129" t="s">
        <v>74</v>
      </c>
      <c r="B75" s="36"/>
      <c r="C75" s="37"/>
      <c r="D75" s="156">
        <f>D71*D74</f>
        <v>0</v>
      </c>
      <c r="E75" s="156"/>
      <c r="F75" s="156"/>
      <c r="G75" s="156"/>
      <c r="H75" s="157"/>
    </row>
    <row r="76" spans="1:8" x14ac:dyDescent="0.2">
      <c r="A76" s="21"/>
      <c r="B76" s="22"/>
      <c r="C76" s="22"/>
      <c r="D76" s="22"/>
      <c r="E76" s="22"/>
      <c r="F76" s="22"/>
      <c r="G76" s="22"/>
      <c r="H76" s="23"/>
    </row>
    <row r="77" spans="1:8" x14ac:dyDescent="0.2">
      <c r="A77" s="129" t="s">
        <v>80</v>
      </c>
      <c r="B77" s="36"/>
      <c r="C77" s="37"/>
      <c r="D77" s="158" t="e">
        <f>D69*(D72/D74)</f>
        <v>#DIV/0!</v>
      </c>
      <c r="E77" s="159"/>
      <c r="F77" s="159"/>
      <c r="G77" s="159"/>
      <c r="H77" s="160"/>
    </row>
    <row r="78" spans="1:8" x14ac:dyDescent="0.2">
      <c r="A78" s="21"/>
      <c r="B78" s="22"/>
      <c r="C78" s="22"/>
      <c r="D78" s="22"/>
      <c r="E78" s="22"/>
      <c r="F78" s="22"/>
      <c r="G78" s="22"/>
      <c r="H78" s="23"/>
    </row>
    <row r="79" spans="1:8" x14ac:dyDescent="0.2">
      <c r="A79" s="129" t="s">
        <v>75</v>
      </c>
      <c r="B79" s="36"/>
      <c r="C79" s="37"/>
      <c r="D79" s="143">
        <v>150</v>
      </c>
      <c r="E79" s="144"/>
      <c r="F79" s="144"/>
      <c r="G79" s="144"/>
      <c r="H79" s="145"/>
    </row>
    <row r="80" spans="1:8" x14ac:dyDescent="0.2">
      <c r="A80" s="142" t="s">
        <v>76</v>
      </c>
      <c r="B80" s="28"/>
      <c r="C80" s="29"/>
      <c r="D80" s="143" t="e">
        <f>D77*D79/1000</f>
        <v>#DIV/0!</v>
      </c>
      <c r="E80" s="144"/>
      <c r="F80" s="144"/>
      <c r="G80" s="144"/>
      <c r="H80" s="145"/>
    </row>
    <row r="81" spans="1:8" x14ac:dyDescent="0.2">
      <c r="A81" s="21"/>
      <c r="B81" s="22"/>
      <c r="C81" s="22"/>
      <c r="D81" s="22"/>
      <c r="E81" s="22"/>
      <c r="F81" s="22"/>
      <c r="G81" s="22"/>
      <c r="H81" s="23"/>
    </row>
    <row r="82" spans="1:8" x14ac:dyDescent="0.2">
      <c r="A82" s="146" t="s">
        <v>77</v>
      </c>
      <c r="B82" s="147"/>
      <c r="C82" s="148"/>
      <c r="D82" s="149">
        <v>8</v>
      </c>
      <c r="E82" s="150"/>
      <c r="F82" s="150"/>
      <c r="G82" s="150"/>
      <c r="H82" s="151"/>
    </row>
    <row r="83" spans="1:8" x14ac:dyDescent="0.2">
      <c r="A83" s="152" t="s">
        <v>78</v>
      </c>
      <c r="B83" s="59"/>
      <c r="C83" s="60"/>
      <c r="D83" s="153" t="e">
        <f>D80*D82</f>
        <v>#DIV/0!</v>
      </c>
      <c r="E83" s="154"/>
      <c r="F83" s="154"/>
      <c r="G83" s="154"/>
      <c r="H83" s="155"/>
    </row>
    <row r="84" spans="1:8" ht="17" thickBot="1" x14ac:dyDescent="0.25">
      <c r="A84" s="137" t="s">
        <v>154</v>
      </c>
      <c r="B84" s="138"/>
      <c r="C84" s="138"/>
      <c r="D84" s="139" t="e">
        <f>D83+F65</f>
        <v>#DIV/0!</v>
      </c>
      <c r="E84" s="140"/>
      <c r="F84" s="140"/>
      <c r="G84" s="140"/>
      <c r="H84" s="141"/>
    </row>
    <row r="85" spans="1:8" ht="17" thickTop="1" x14ac:dyDescent="0.2">
      <c r="A85" s="5"/>
      <c r="B85" s="5"/>
      <c r="C85" s="5"/>
      <c r="D85" s="5"/>
      <c r="E85" s="5"/>
      <c r="F85" s="5"/>
      <c r="G85" s="5"/>
      <c r="H85" s="5"/>
    </row>
    <row r="86" spans="1:8" x14ac:dyDescent="0.2">
      <c r="A86" s="4"/>
      <c r="B86" s="5" t="s">
        <v>146</v>
      </c>
      <c r="C86" s="5"/>
      <c r="D86" s="5"/>
      <c r="E86" s="5"/>
      <c r="F86" s="5"/>
      <c r="G86" s="5"/>
      <c r="H86" s="5"/>
    </row>
    <row r="87" spans="1:8" x14ac:dyDescent="0.2">
      <c r="A87" s="6"/>
      <c r="B87" s="5" t="s">
        <v>147</v>
      </c>
      <c r="C87" s="5"/>
      <c r="D87" s="5"/>
      <c r="E87" s="5"/>
      <c r="F87" s="5"/>
      <c r="G87" s="5"/>
      <c r="H87" s="5"/>
    </row>
    <row r="88" spans="1:8" x14ac:dyDescent="0.2">
      <c r="A88" s="5"/>
      <c r="B88" s="5"/>
      <c r="C88" s="5"/>
      <c r="D88" s="5"/>
      <c r="E88" s="5"/>
      <c r="F88" s="5"/>
      <c r="G88" s="5"/>
      <c r="H88" s="5"/>
    </row>
    <row r="89" spans="1:8" ht="17" thickBot="1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">
      <c r="A90" s="162"/>
      <c r="B90" s="163"/>
      <c r="C90" s="163"/>
      <c r="D90" s="163"/>
      <c r="E90" s="164" t="s">
        <v>148</v>
      </c>
      <c r="F90" s="164"/>
      <c r="G90" s="164"/>
      <c r="H90" s="165"/>
    </row>
    <row r="91" spans="1:8" x14ac:dyDescent="0.2">
      <c r="A91" s="166" t="s">
        <v>149</v>
      </c>
      <c r="B91" s="167"/>
      <c r="C91" s="167"/>
      <c r="D91" s="167"/>
      <c r="E91" s="168"/>
      <c r="F91" s="168"/>
      <c r="G91" s="168"/>
      <c r="H91" s="169"/>
    </row>
    <row r="92" spans="1:8" x14ac:dyDescent="0.2">
      <c r="A92" s="170" t="s">
        <v>150</v>
      </c>
      <c r="B92" s="171"/>
      <c r="C92" s="171"/>
      <c r="D92" s="171"/>
      <c r="E92" s="168"/>
      <c r="F92" s="168"/>
      <c r="G92" s="168"/>
      <c r="H92" s="169"/>
    </row>
    <row r="93" spans="1:8" x14ac:dyDescent="0.2">
      <c r="A93" s="170" t="s">
        <v>151</v>
      </c>
      <c r="B93" s="171"/>
      <c r="C93" s="171"/>
      <c r="D93" s="171"/>
      <c r="E93" s="168"/>
      <c r="F93" s="168"/>
      <c r="G93" s="168"/>
      <c r="H93" s="169"/>
    </row>
    <row r="94" spans="1:8" x14ac:dyDescent="0.2">
      <c r="A94" s="170" t="s">
        <v>14</v>
      </c>
      <c r="B94" s="171"/>
      <c r="C94" s="171"/>
      <c r="D94" s="171"/>
      <c r="E94" s="168"/>
      <c r="F94" s="168"/>
      <c r="G94" s="168"/>
      <c r="H94" s="169"/>
    </row>
    <row r="95" spans="1:8" ht="17" thickBot="1" x14ac:dyDescent="0.25">
      <c r="A95" s="172" t="s">
        <v>152</v>
      </c>
      <c r="B95" s="173"/>
      <c r="C95" s="173"/>
      <c r="D95" s="173"/>
      <c r="E95" s="174"/>
      <c r="F95" s="174"/>
      <c r="G95" s="174"/>
      <c r="H95" s="175"/>
    </row>
    <row r="96" spans="1:8" x14ac:dyDescent="0.2">
      <c r="A96" s="176"/>
      <c r="B96" s="176"/>
      <c r="C96" s="176"/>
      <c r="D96" s="176"/>
      <c r="E96" s="176"/>
      <c r="F96" s="176"/>
      <c r="G96" s="176"/>
      <c r="H96" s="176"/>
    </row>
    <row r="97" spans="1:8" x14ac:dyDescent="0.2">
      <c r="A97" s="176"/>
      <c r="B97" s="176"/>
      <c r="C97" s="176"/>
      <c r="D97" s="176"/>
      <c r="E97" s="176"/>
      <c r="F97" s="176"/>
      <c r="G97" s="176"/>
      <c r="H97" s="176"/>
    </row>
    <row r="98" spans="1:8" x14ac:dyDescent="0.2">
      <c r="A98" s="176"/>
      <c r="B98" s="176"/>
      <c r="C98" s="176"/>
      <c r="D98" s="176"/>
      <c r="E98" s="177"/>
      <c r="F98" s="177"/>
      <c r="G98" s="177"/>
      <c r="H98" s="177"/>
    </row>
    <row r="99" spans="1:8" x14ac:dyDescent="0.2">
      <c r="A99" s="176"/>
      <c r="B99" s="176"/>
      <c r="C99" s="176"/>
      <c r="D99" s="176"/>
      <c r="E99" s="177"/>
      <c r="F99" s="177"/>
      <c r="G99" s="177"/>
      <c r="H99" s="177"/>
    </row>
    <row r="100" spans="1:8" x14ac:dyDescent="0.2">
      <c r="A100" s="176"/>
      <c r="B100" s="176"/>
      <c r="C100" s="176"/>
      <c r="D100" s="176"/>
      <c r="E100" s="177"/>
      <c r="F100" s="177"/>
      <c r="G100" s="177"/>
      <c r="H100" s="177"/>
    </row>
    <row r="101" spans="1:8" x14ac:dyDescent="0.2">
      <c r="A101" s="176"/>
      <c r="B101" s="176"/>
      <c r="C101" s="176"/>
      <c r="D101" s="176"/>
      <c r="E101" s="177"/>
      <c r="F101" s="177"/>
      <c r="G101" s="177"/>
      <c r="H101" s="177"/>
    </row>
    <row r="102" spans="1:8" x14ac:dyDescent="0.2">
      <c r="A102" s="176"/>
      <c r="B102" s="176"/>
      <c r="C102" s="176"/>
      <c r="D102" s="176"/>
      <c r="E102" s="178" t="s">
        <v>153</v>
      </c>
      <c r="F102" s="178"/>
      <c r="G102" s="178"/>
      <c r="H102" s="178"/>
    </row>
    <row r="103" spans="1:8" x14ac:dyDescent="0.2">
      <c r="A103" s="176"/>
      <c r="B103" s="176"/>
      <c r="C103" s="176"/>
      <c r="D103" s="176"/>
      <c r="E103" s="178"/>
      <c r="F103" s="178"/>
      <c r="G103" s="178"/>
      <c r="H103" s="178"/>
    </row>
  </sheetData>
  <sheetProtection algorithmName="SHA-512" hashValue="bp7JCaUvVnih+VJufYhYZXBWhmQRx3R4UqG2bbrcbCRwMfuiiqWTIeJPLUWuX5BEIm/bTZkQuzQMC27Pc7J6SA==" saltValue="6MZKpI/tYUivy6FyYcnILw==" spinCount="100000" sheet="1" objects="1" scenarios="1" selectLockedCells="1"/>
  <mergeCells count="143"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A45:C45"/>
    <mergeCell ref="D45:F45"/>
    <mergeCell ref="G45:H45"/>
    <mergeCell ref="A70:H70"/>
    <mergeCell ref="A73:H73"/>
    <mergeCell ref="A76:H76"/>
    <mergeCell ref="A78:H78"/>
    <mergeCell ref="A81:H81"/>
    <mergeCell ref="A90:D90"/>
    <mergeCell ref="E90:H90"/>
    <mergeCell ref="A68:H68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E98:H101"/>
    <mergeCell ref="E102:H103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106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94</v>
      </c>
      <c r="C4" t="s">
        <v>20</v>
      </c>
      <c r="D4" t="s">
        <v>98</v>
      </c>
      <c r="E4" t="s">
        <v>99</v>
      </c>
      <c r="F4" t="s">
        <v>100</v>
      </c>
      <c r="G4" t="s">
        <v>101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82</v>
      </c>
    </row>
    <row r="6" spans="1:13" x14ac:dyDescent="0.2">
      <c r="A6" t="s">
        <v>95</v>
      </c>
      <c r="C6" t="s">
        <v>28</v>
      </c>
      <c r="D6" t="s">
        <v>29</v>
      </c>
      <c r="E6" t="s">
        <v>96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90</v>
      </c>
      <c r="C9" t="s">
        <v>44</v>
      </c>
      <c r="D9" t="s">
        <v>45</v>
      </c>
      <c r="E9" t="s">
        <v>91</v>
      </c>
    </row>
    <row r="10" spans="1:13" x14ac:dyDescent="0.2">
      <c r="A10" t="s">
        <v>48</v>
      </c>
      <c r="C10" t="s">
        <v>49</v>
      </c>
      <c r="D10" t="s">
        <v>92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107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103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97</v>
      </c>
    </row>
    <row r="15" spans="1:13" x14ac:dyDescent="0.2">
      <c r="A15" t="s">
        <v>125</v>
      </c>
      <c r="C15" s="3" t="s">
        <v>126</v>
      </c>
      <c r="D15" s="3" t="s">
        <v>127</v>
      </c>
      <c r="E15" s="3" t="s">
        <v>128</v>
      </c>
      <c r="F15" s="3" t="s">
        <v>129</v>
      </c>
      <c r="G15" s="3" t="s">
        <v>130</v>
      </c>
      <c r="H15" s="3" t="s">
        <v>131</v>
      </c>
      <c r="I15" s="3" t="s">
        <v>132</v>
      </c>
      <c r="J15" s="3" t="s">
        <v>133</v>
      </c>
      <c r="K15" s="3" t="s">
        <v>134</v>
      </c>
      <c r="L15" s="3" t="s">
        <v>135</v>
      </c>
    </row>
    <row r="16" spans="1:13" x14ac:dyDescent="0.2">
      <c r="A16" t="s">
        <v>105</v>
      </c>
    </row>
    <row r="19" spans="1:4" ht="91.5" customHeight="1" x14ac:dyDescent="0.2">
      <c r="A19" s="2" t="s">
        <v>64</v>
      </c>
      <c r="B19" s="2"/>
      <c r="C19" s="161" t="s">
        <v>104</v>
      </c>
      <c r="D19" s="161"/>
    </row>
  </sheetData>
  <sheetProtection algorithmName="SHA-512" hashValue="06Tsz2HGAZI7W+HfPZ7yEhH8pYnl5PXCRP+CT2+Unxx/2r9/mwHnT7MNesMGx4jCEStD98ZL8l26+AxSZl8qfg==" saltValue="o6cY8kmuzyYo8lzsqlkk6w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VT - PČS 6 a 12 Hencovce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2026-10-07T10:38:56Z</dcterms:modified>
</cp:coreProperties>
</file>