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skytovanie mobilných elektron" sheetId="1" state="visible" r:id="rId3"/>
    <sheet name="SMS_brána" sheetId="2" state="visible" r:id="rId4"/>
    <sheet name="Cena_spolu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<sst xmlns="http://schemas.openxmlformats.org/spreadsheetml/2006/main" count="72" uniqueCount="52">
  <si>
    <t xml:space="preserve">Položka </t>
  </si>
  <si>
    <t xml:space="preserve">Merná jednotka ks/sada</t>
  </si>
  <si>
    <t xml:space="preserve">Predpokladaný počet MJ za 1 mesiac</t>
  </si>
  <si>
    <t xml:space="preserve">Predpokladaný počet MJ za 24 mesiacov</t>
  </si>
  <si>
    <t xml:space="preserve">Predpokladaný počet MJ za 48 mesiacov</t>
  </si>
  <si>
    <t xml:space="preserve">Jednotková cena 1ks/mesiac v EUR bez DPH </t>
  </si>
  <si>
    <t xml:space="preserve">Cena celkom za 48 mesiacov v EUR bez DPH za predpokladaný počet MJ</t>
  </si>
  <si>
    <t xml:space="preserve">Mesačný poplatok za SIM kartu Program I</t>
  </si>
  <si>
    <t xml:space="preserve">ks</t>
  </si>
  <si>
    <t xml:space="preserve">Mesačný poplatok za SIM kartu Program II</t>
  </si>
  <si>
    <t xml:space="preserve">Mesačný poplatok za SIM kartu Program III</t>
  </si>
  <si>
    <t xml:space="preserve">Mesačný poplatok za SIM kartu Program IV</t>
  </si>
  <si>
    <t xml:space="preserve">Mesačný poplatok za SIM kartu Dátový Program I</t>
  </si>
  <si>
    <t xml:space="preserve">Mesačný poplatok za SIM kartu Dátový program II</t>
  </si>
  <si>
    <t xml:space="preserve">Mesačný poplatok za SIM kartu Dátový program III</t>
  </si>
  <si>
    <t xml:space="preserve">Obnova dátového balíka o 5GB</t>
  </si>
  <si>
    <t xml:space="preserve">Max. Budget  na nákup koncových mobilných zariadení s príslušenstvom vo výške  600 000 EUR bez DPH</t>
  </si>
  <si>
    <t xml:space="preserve">Sada</t>
  </si>
  <si>
    <t xml:space="preserve">x</t>
  </si>
  <si>
    <t xml:space="preserve">Zľava 5% z cenníkovej ceny koncových mobilných zariadení s príslušenstvom </t>
  </si>
  <si>
    <t xml:space="preserve">Požadované</t>
  </si>
  <si>
    <t xml:space="preserve">Cena spoluv EUR bez DPH </t>
  </si>
  <si>
    <t xml:space="preserve">DPH 23%</t>
  </si>
  <si>
    <t xml:space="preserve">Cena spolu v EUR s DPH </t>
  </si>
  <si>
    <t xml:space="preserve">Merná jednotka </t>
  </si>
  <si>
    <t xml:space="preserve">Predpokl. množstvo </t>
  </si>
  <si>
    <t xml:space="preserve">Jednotková cena v EUR bez DPH </t>
  </si>
  <si>
    <t xml:space="preserve">Cena celkom v EUR bez DPH </t>
  </si>
  <si>
    <t xml:space="preserve">Mesačný poplatok za prevádzkovanie služby na hromadné odosielanie SMS tzv. SMS Gateway </t>
  </si>
  <si>
    <t xml:space="preserve">mesiac </t>
  </si>
  <si>
    <t xml:space="preserve">Zriadenie virtuálne čísla pre obojstrannú komunikáciu v SK, v prípade potreby pre personalizáciu SMS správ</t>
  </si>
  <si>
    <t xml:space="preserve">krát </t>
  </si>
  <si>
    <t xml:space="preserve">Mesačná prevádzka virtuálneho čísla v SK v prípade potreby pre personalizáciu SMS správ</t>
  </si>
  <si>
    <t xml:space="preserve">SMS odoslané v rámci SR</t>
  </si>
  <si>
    <t xml:space="preserve">kus </t>
  </si>
  <si>
    <t xml:space="preserve">SMS odoslané v rámci EÚ a mimo EÚ</t>
  </si>
  <si>
    <t xml:space="preserve">Návrh na plnenie kritéria</t>
  </si>
  <si>
    <t xml:space="preserve">Obchodné meno uchádzača:[1]</t>
  </si>
  <si>
    <t xml:space="preserve">Adresa uchádzača:</t>
  </si>
  <si>
    <t xml:space="preserve">Meno oprávnenej osoby podpisovať za firmu:</t>
  </si>
  <si>
    <t xml:space="preserve">Meno kontaktnej osoby a jej funkcia:</t>
  </si>
  <si>
    <t xml:space="preserve">Číslo TEL. kontaktnej osoby:</t>
  </si>
  <si>
    <t xml:space="preserve">E-mail kontaktnej osoby:</t>
  </si>
  <si>
    <t xml:space="preserve">Cena za poskytovanie mobilných elektronických komunikačných služieb</t>
  </si>
  <si>
    <t xml:space="preserve">Cena za SMS bránu </t>
  </si>
  <si>
    <t xml:space="preserve">Celková cena za predmet zákazky v EUR bez DPH</t>
  </si>
  <si>
    <t xml:space="preserve">Celková cena za predmet zákazky v EUR s DPH</t>
  </si>
  <si>
    <t xml:space="preserve">(Celkovú cenu za predmet zákazky uvedie zaokrúhlenú na tri desatinné miesta. Verejný obstarávateľ požaduje oceniť všetky položky.)</t>
  </si>
  <si>
    <t xml:space="preserve">Miesto a dátum: .........................................................</t>
  </si>
  <si>
    <t xml:space="preserve">..........................................................................</t>
  </si>
  <si>
    <t xml:space="preserve">podpis oprávnenej osoby</t>
  </si>
  <si>
    <t xml:space="preserve"> 1 V prípade podania spoločnej ponuky je potrebné v tomto riadku tabuľky uviesť obchodné meno kontaktného uchádzača, ktorého si spoločne určila skupina uchádzačov. Ďalej je k návrhu na plnenie kritérií potrebné priložiť na samostatnom liste Obchodné meno, sídlo alebo miesto podnikania, telefónne číslo a e-mail každého uchádzača skupiny. 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</si>
</sst>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0&quot; €&quot;"/>
    <numFmt numFmtId="166" formatCode="#,##0"/>
    <numFmt numFmtId="167" formatCode="#,##0.00&quot; €&quot;"/>
  </numFmts>
  <fonts count="12">
    <font>
      <sz val="11"/>
      <color theme="1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238"/>
    </font>
    <font>
      <b val="true"/>
      <sz val="20"/>
      <color theme="1"/>
      <name val="Calibri"/>
      <family val="2"/>
      <charset val="238"/>
    </font>
    <font>
      <sz val="20"/>
      <color theme="1"/>
      <name val="Calibri"/>
      <family val="2"/>
      <charset val="238"/>
    </font>
    <font>
      <b val="true"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 val="true"/>
      <sz val="14"/>
      <color theme="1"/>
      <name val="Calibri"/>
      <family val="2"/>
      <charset val="238"/>
    </font>
    <font>
      <i val="true"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7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balíka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true" showOutlineSymbols="true" defaultGridColor="true" view="normal" topLeftCell="A6" colorId="64" zoomScale="100" zoomScaleNormal="100" zoomScalePageLayoutView="100" workbookViewId="0">
      <selection pane="topLeft" activeCell="F17" activeCellId="0" sqref="F17"/>
    </sheetView>
  </sheetViews>
  <sheetFormatPr defaultColWidth="8.6796875" defaultRowHeight="14.25" zeroHeight="false" outlineLevelRow="0" outlineLevelCol="0"/>
  <cols>
    <col collapsed="false" customWidth="true" hidden="false" outlineLevel="0" max="2" min="1" style="0" width="26.26"/>
    <col collapsed="false" customWidth="true" hidden="false" outlineLevel="0" max="3" min="3" style="0" width="17.26"/>
    <col collapsed="false" customWidth="true" hidden="false" outlineLevel="0" max="4" min="4" style="0" width="16"/>
    <col collapsed="false" customWidth="true" hidden="false" outlineLevel="0" max="5" min="5" style="0" width="16.59"/>
    <col collapsed="false" customWidth="true" hidden="false" outlineLevel="0" max="7" min="6" style="0" width="16.73"/>
  </cols>
  <sheetData>
    <row r="1" customFormat="false" ht="71.25" hidden="false" customHeight="tru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</row>
    <row r="2" customFormat="false" ht="28.5" hidden="false" customHeight="true" outlineLevel="0" collapsed="false">
      <c r="A2" s="4" t="s">
        <v>7</v>
      </c>
      <c r="B2" s="5" t="s">
        <v>8</v>
      </c>
      <c r="C2" s="5" t="n">
        <v>200</v>
      </c>
      <c r="D2" s="5" t="n">
        <f aca="false">C2*24</f>
        <v>4800</v>
      </c>
      <c r="E2" s="5" t="n">
        <f aca="false">C2*48</f>
        <v>9600</v>
      </c>
      <c r="F2" s="5"/>
      <c r="G2" s="6" t="n">
        <f aca="false">E2*F2</f>
        <v>0</v>
      </c>
    </row>
    <row r="3" customFormat="false" ht="28.5" hidden="false" customHeight="true" outlineLevel="0" collapsed="false">
      <c r="A3" s="7" t="s">
        <v>9</v>
      </c>
      <c r="B3" s="8" t="s">
        <v>8</v>
      </c>
      <c r="C3" s="8" t="n">
        <v>250</v>
      </c>
      <c r="D3" s="8" t="n">
        <f aca="false">C3*24</f>
        <v>6000</v>
      </c>
      <c r="E3" s="8" t="n">
        <f aca="false">C3*48</f>
        <v>12000</v>
      </c>
      <c r="F3" s="8"/>
      <c r="G3" s="9" t="n">
        <f aca="false">E3*F3</f>
        <v>0</v>
      </c>
    </row>
    <row r="4" customFormat="false" ht="28.5" hidden="false" customHeight="true" outlineLevel="0" collapsed="false">
      <c r="A4" s="7" t="s">
        <v>10</v>
      </c>
      <c r="B4" s="8" t="s">
        <v>8</v>
      </c>
      <c r="C4" s="8" t="n">
        <v>550</v>
      </c>
      <c r="D4" s="8" t="n">
        <f aca="false">C4*24</f>
        <v>13200</v>
      </c>
      <c r="E4" s="8" t="n">
        <f aca="false">C4*48</f>
        <v>26400</v>
      </c>
      <c r="F4" s="8"/>
      <c r="G4" s="9" t="n">
        <f aca="false">E4*F4</f>
        <v>0</v>
      </c>
    </row>
    <row r="5" customFormat="false" ht="28.5" hidden="false" customHeight="true" outlineLevel="0" collapsed="false">
      <c r="A5" s="7" t="s">
        <v>11</v>
      </c>
      <c r="B5" s="8" t="s">
        <v>8</v>
      </c>
      <c r="C5" s="8" t="n">
        <v>100</v>
      </c>
      <c r="D5" s="8" t="n">
        <f aca="false">C5*24</f>
        <v>2400</v>
      </c>
      <c r="E5" s="8" t="n">
        <f aca="false">C5*48</f>
        <v>4800</v>
      </c>
      <c r="F5" s="8"/>
      <c r="G5" s="9" t="n">
        <f aca="false">E5*F5</f>
        <v>0</v>
      </c>
    </row>
    <row r="6" customFormat="false" ht="28.5" hidden="false" customHeight="true" outlineLevel="0" collapsed="false">
      <c r="A6" s="7" t="s">
        <v>12</v>
      </c>
      <c r="B6" s="8" t="s">
        <v>8</v>
      </c>
      <c r="C6" s="10" t="n">
        <v>100</v>
      </c>
      <c r="D6" s="8" t="n">
        <f aca="false">C6*24</f>
        <v>2400</v>
      </c>
      <c r="E6" s="8" t="n">
        <f aca="false">C6*48</f>
        <v>4800</v>
      </c>
      <c r="F6" s="11"/>
      <c r="G6" s="9" t="n">
        <f aca="false">E6*F6</f>
        <v>0</v>
      </c>
    </row>
    <row r="7" customFormat="false" ht="28.5" hidden="false" customHeight="true" outlineLevel="0" collapsed="false">
      <c r="A7" s="7" t="s">
        <v>13</v>
      </c>
      <c r="B7" s="8" t="s">
        <v>8</v>
      </c>
      <c r="C7" s="8" t="n">
        <v>100</v>
      </c>
      <c r="D7" s="8" t="n">
        <f aca="false">C7*24</f>
        <v>2400</v>
      </c>
      <c r="E7" s="10" t="n">
        <f aca="false">C7*48</f>
        <v>4800</v>
      </c>
      <c r="F7" s="12"/>
      <c r="G7" s="13" t="n">
        <f aca="false">E7*F7</f>
        <v>0</v>
      </c>
    </row>
    <row r="8" customFormat="false" ht="28.5" hidden="false" customHeight="true" outlineLevel="0" collapsed="false">
      <c r="A8" s="7" t="s">
        <v>14</v>
      </c>
      <c r="B8" s="8" t="s">
        <v>8</v>
      </c>
      <c r="C8" s="8" t="n">
        <v>20</v>
      </c>
      <c r="D8" s="8" t="n">
        <f aca="false">C8*24</f>
        <v>480</v>
      </c>
      <c r="E8" s="10" t="n">
        <f aca="false">C8*48</f>
        <v>960</v>
      </c>
      <c r="F8" s="12"/>
      <c r="G8" s="13" t="n">
        <f aca="false">E8*F8</f>
        <v>0</v>
      </c>
    </row>
    <row r="9" customFormat="false" ht="28.35" hidden="false" customHeight="false" outlineLevel="0" collapsed="false">
      <c r="A9" s="7" t="s">
        <v>15</v>
      </c>
      <c r="B9" s="8" t="s">
        <v>8</v>
      </c>
      <c r="C9" s="8" t="n">
        <v>100</v>
      </c>
      <c r="D9" s="8" t="n">
        <f aca="false">C9*24</f>
        <v>2400</v>
      </c>
      <c r="E9" s="10" t="n">
        <f aca="false">C9*48</f>
        <v>4800</v>
      </c>
      <c r="F9" s="12"/>
      <c r="G9" s="13" t="n">
        <f aca="false">E9*F9</f>
        <v>0</v>
      </c>
    </row>
    <row r="10" customFormat="false" ht="57" hidden="false" customHeight="true" outlineLevel="0" collapsed="false">
      <c r="A10" s="7" t="s">
        <v>16</v>
      </c>
      <c r="B10" s="8" t="s">
        <v>17</v>
      </c>
      <c r="C10" s="8" t="s">
        <v>18</v>
      </c>
      <c r="D10" s="8" t="s">
        <v>18</v>
      </c>
      <c r="E10" s="10" t="n">
        <v>1</v>
      </c>
      <c r="F10" s="12" t="n">
        <v>600000</v>
      </c>
      <c r="G10" s="13" t="n">
        <v>600000</v>
      </c>
    </row>
    <row r="11" customFormat="false" ht="42.75" hidden="false" customHeight="true" outlineLevel="0" collapsed="false">
      <c r="A11" s="7" t="s">
        <v>19</v>
      </c>
      <c r="B11" s="8" t="s">
        <v>18</v>
      </c>
      <c r="C11" s="8" t="s">
        <v>18</v>
      </c>
      <c r="D11" s="8" t="s">
        <v>18</v>
      </c>
      <c r="E11" s="10" t="s">
        <v>18</v>
      </c>
      <c r="F11" s="12" t="s">
        <v>18</v>
      </c>
      <c r="G11" s="13" t="s">
        <v>20</v>
      </c>
    </row>
    <row r="12" customFormat="false" ht="14.25" hidden="false" customHeight="false" outlineLevel="0" collapsed="false">
      <c r="A12" s="14" t="s">
        <v>21</v>
      </c>
      <c r="B12" s="14"/>
      <c r="C12" s="14"/>
      <c r="D12" s="14"/>
      <c r="E12" s="14"/>
      <c r="F12" s="14"/>
      <c r="G12" s="15" t="n">
        <f aca="false">SUM(G2:G10)</f>
        <v>600000</v>
      </c>
    </row>
    <row r="13" customFormat="false" ht="14.25" hidden="false" customHeight="false" outlineLevel="0" collapsed="false">
      <c r="A13" s="16" t="s">
        <v>22</v>
      </c>
      <c r="B13" s="16"/>
      <c r="C13" s="16"/>
      <c r="D13" s="16"/>
      <c r="E13" s="16"/>
      <c r="F13" s="16"/>
      <c r="G13" s="17" t="n">
        <f aca="false">G14-G12</f>
        <v>138000</v>
      </c>
    </row>
    <row r="14" customFormat="false" ht="14.25" hidden="false" customHeight="true" outlineLevel="0" collapsed="false">
      <c r="A14" s="18" t="s">
        <v>23</v>
      </c>
      <c r="B14" s="18"/>
      <c r="C14" s="18"/>
      <c r="D14" s="18"/>
      <c r="E14" s="18"/>
      <c r="F14" s="18"/>
      <c r="G14" s="19" t="n">
        <f aca="false">G12*1.23</f>
        <v>738000</v>
      </c>
    </row>
  </sheetData>
  <mergeCells count="3">
    <mergeCell ref="A12:F12"/>
    <mergeCell ref="A13:F13"/>
    <mergeCell ref="A14:F1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4.6"/>
    <col collapsed="false" customWidth="true" hidden="false" outlineLevel="0" max="2" min="2" style="0" width="32.73"/>
    <col collapsed="false" customWidth="true" hidden="false" outlineLevel="0" max="3" min="3" style="0" width="14.4"/>
    <col collapsed="false" customWidth="true" hidden="false" outlineLevel="0" max="4" min="4" style="0" width="15"/>
    <col collapsed="false" customWidth="true" hidden="false" outlineLevel="0" max="5" min="5" style="0" width="11.73"/>
    <col collapsed="false" customWidth="true" hidden="false" outlineLevel="0" max="6" min="6" style="0" width="15"/>
  </cols>
  <sheetData>
    <row r="1" customFormat="false" ht="14.25" hidden="false" customHeight="true" outlineLevel="0" collapsed="false"/>
    <row r="2" customFormat="false" ht="42.75" hidden="false" customHeight="true" outlineLevel="0" collapsed="false">
      <c r="B2" s="20" t="s">
        <v>0</v>
      </c>
      <c r="C2" s="21" t="s">
        <v>24</v>
      </c>
      <c r="D2" s="22" t="s">
        <v>25</v>
      </c>
      <c r="E2" s="23" t="s">
        <v>26</v>
      </c>
      <c r="F2" s="22" t="s">
        <v>27</v>
      </c>
    </row>
    <row r="3" customFormat="false" ht="63" hidden="false" customHeight="true" outlineLevel="0" collapsed="false">
      <c r="B3" s="24" t="s">
        <v>28</v>
      </c>
      <c r="C3" s="5" t="s">
        <v>29</v>
      </c>
      <c r="D3" s="5" t="n">
        <v>48</v>
      </c>
      <c r="E3" s="5"/>
      <c r="F3" s="6" t="n">
        <f aca="false">D3*E3</f>
        <v>0</v>
      </c>
    </row>
    <row r="4" customFormat="false" ht="42.75" hidden="false" customHeight="true" outlineLevel="0" collapsed="false">
      <c r="B4" s="25" t="s">
        <v>30</v>
      </c>
      <c r="C4" s="8" t="s">
        <v>31</v>
      </c>
      <c r="D4" s="8" t="n">
        <v>1</v>
      </c>
      <c r="E4" s="8"/>
      <c r="F4" s="9" t="n">
        <f aca="false">D4*E4</f>
        <v>0</v>
      </c>
    </row>
    <row r="5" customFormat="false" ht="42.75" hidden="false" customHeight="true" outlineLevel="0" collapsed="false">
      <c r="B5" s="25" t="s">
        <v>32</v>
      </c>
      <c r="C5" s="8" t="s">
        <v>29</v>
      </c>
      <c r="D5" s="8" t="n">
        <v>48</v>
      </c>
      <c r="E5" s="8"/>
      <c r="F5" s="9" t="n">
        <f aca="false">D5*E5</f>
        <v>0</v>
      </c>
    </row>
    <row r="6" customFormat="false" ht="47.25" hidden="false" customHeight="true" outlineLevel="0" collapsed="false">
      <c r="B6" s="26" t="s">
        <v>33</v>
      </c>
      <c r="C6" s="8" t="s">
        <v>34</v>
      </c>
      <c r="D6" s="10" t="n">
        <v>15000000</v>
      </c>
      <c r="E6" s="11"/>
      <c r="F6" s="9" t="n">
        <f aca="false">D6*E6</f>
        <v>0</v>
      </c>
    </row>
    <row r="7" customFormat="false" ht="57" hidden="false" customHeight="true" outlineLevel="0" collapsed="false">
      <c r="B7" s="27" t="s">
        <v>35</v>
      </c>
      <c r="C7" s="28" t="s">
        <v>34</v>
      </c>
      <c r="D7" s="29" t="n">
        <v>10000000</v>
      </c>
      <c r="E7" s="30"/>
      <c r="F7" s="31" t="n">
        <f aca="false">D7*E7</f>
        <v>0</v>
      </c>
    </row>
    <row r="8" customFormat="false" ht="14.25" hidden="false" customHeight="false" outlineLevel="0" collapsed="false">
      <c r="B8" s="14" t="s">
        <v>21</v>
      </c>
      <c r="C8" s="14"/>
      <c r="D8" s="14"/>
      <c r="E8" s="14"/>
      <c r="F8" s="15" t="n">
        <f aca="false">SUM(F3:F7)</f>
        <v>0</v>
      </c>
    </row>
    <row r="9" customFormat="false" ht="14.25" hidden="false" customHeight="false" outlineLevel="0" collapsed="false">
      <c r="B9" s="16" t="s">
        <v>22</v>
      </c>
      <c r="C9" s="16"/>
      <c r="D9" s="16"/>
      <c r="E9" s="16"/>
      <c r="F9" s="17" t="n">
        <f aca="false">F10-F8</f>
        <v>0</v>
      </c>
    </row>
    <row r="10" customFormat="false" ht="14.25" hidden="false" customHeight="true" outlineLevel="0" collapsed="false">
      <c r="B10" s="18" t="s">
        <v>23</v>
      </c>
      <c r="C10" s="18"/>
      <c r="D10" s="18"/>
      <c r="E10" s="18"/>
      <c r="F10" s="32" t="n">
        <f aca="false">F8*1.23</f>
        <v>0</v>
      </c>
    </row>
  </sheetData>
  <mergeCells count="3">
    <mergeCell ref="B8:E8"/>
    <mergeCell ref="B9:E9"/>
    <mergeCell ref="B10:E1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E3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E9" activeCellId="0" sqref="E9"/>
    </sheetView>
  </sheetViews>
  <sheetFormatPr defaultColWidth="8.6796875" defaultRowHeight="14.25" zeroHeight="false" outlineLevelRow="0" outlineLevelCol="0"/>
  <cols>
    <col collapsed="false" customWidth="true" hidden="false" outlineLevel="0" max="3" min="3" style="0" width="32.73"/>
    <col collapsed="false" customWidth="true" hidden="false" outlineLevel="0" max="4" min="4" style="0" width="22.4"/>
    <col collapsed="false" customWidth="true" hidden="false" outlineLevel="0" max="5" min="5" style="0" width="55.59"/>
  </cols>
  <sheetData>
    <row r="1" customFormat="false" ht="25.5" hidden="false" customHeight="true" outlineLevel="0" collapsed="false">
      <c r="C1" s="33" t="s">
        <v>36</v>
      </c>
      <c r="D1" s="33"/>
      <c r="E1" s="33"/>
    </row>
    <row r="2" customFormat="false" ht="25.5" hidden="false" customHeight="true" outlineLevel="0" collapsed="false">
      <c r="C2" s="34" t="s">
        <v>37</v>
      </c>
      <c r="D2" s="35"/>
      <c r="E2" s="35"/>
    </row>
    <row r="3" customFormat="false" ht="25.5" hidden="false" customHeight="true" outlineLevel="0" collapsed="false">
      <c r="C3" s="34" t="s">
        <v>38</v>
      </c>
      <c r="D3" s="35"/>
      <c r="E3" s="35"/>
    </row>
    <row r="4" customFormat="false" ht="28.5" hidden="false" customHeight="true" outlineLevel="0" collapsed="false">
      <c r="C4" s="34" t="s">
        <v>39</v>
      </c>
      <c r="D4" s="35"/>
      <c r="E4" s="35"/>
    </row>
    <row r="5" customFormat="false" ht="25.5" hidden="false" customHeight="true" outlineLevel="0" collapsed="false">
      <c r="C5" s="34" t="s">
        <v>40</v>
      </c>
      <c r="D5" s="35"/>
      <c r="E5" s="35"/>
    </row>
    <row r="6" customFormat="false" ht="25.5" hidden="false" customHeight="true" outlineLevel="0" collapsed="false">
      <c r="C6" s="34" t="s">
        <v>41</v>
      </c>
      <c r="D6" s="35"/>
      <c r="E6" s="35"/>
    </row>
    <row r="7" customFormat="false" ht="25.5" hidden="false" customHeight="true" outlineLevel="0" collapsed="false">
      <c r="C7" s="34" t="s">
        <v>42</v>
      </c>
      <c r="D7" s="35"/>
      <c r="E7" s="35"/>
    </row>
    <row r="8" customFormat="false" ht="14.25" hidden="false" customHeight="true" outlineLevel="0" collapsed="false">
      <c r="C8" s="36"/>
      <c r="D8" s="36"/>
      <c r="E8" s="36"/>
    </row>
    <row r="9" customFormat="false" ht="30" hidden="false" customHeight="true" outlineLevel="0" collapsed="false">
      <c r="C9" s="37" t="s">
        <v>43</v>
      </c>
      <c r="D9" s="37"/>
      <c r="E9" s="38" t="n">
        <f aca="false">'Poskytovanie mobilných elektron'!G12</f>
        <v>600000</v>
      </c>
    </row>
    <row r="10" customFormat="false" ht="15.75" hidden="false" customHeight="true" outlineLevel="0" collapsed="false">
      <c r="C10" s="39" t="s">
        <v>44</v>
      </c>
      <c r="D10" s="39"/>
      <c r="E10" s="40" t="n">
        <f aca="false">SMS_brána!F8</f>
        <v>0</v>
      </c>
    </row>
    <row r="11" customFormat="false" ht="26.25" hidden="false" customHeight="true" outlineLevel="0" collapsed="false">
      <c r="C11" s="41" t="s">
        <v>45</v>
      </c>
      <c r="D11" s="41"/>
      <c r="E11" s="42" t="n">
        <f aca="false">SUM(E9:E10)</f>
        <v>600000</v>
      </c>
    </row>
    <row r="12" customFormat="false" ht="15.75" hidden="false" customHeight="true" outlineLevel="0" collapsed="false">
      <c r="C12" s="43" t="s">
        <v>22</v>
      </c>
      <c r="D12" s="43"/>
      <c r="E12" s="40" t="n">
        <f aca="false">E13-E11</f>
        <v>138000</v>
      </c>
    </row>
    <row r="13" customFormat="false" ht="18" hidden="false" customHeight="true" outlineLevel="0" collapsed="false">
      <c r="C13" s="44" t="s">
        <v>46</v>
      </c>
      <c r="D13" s="44"/>
      <c r="E13" s="45" t="n">
        <f aca="false">E11*1.23</f>
        <v>738000</v>
      </c>
    </row>
    <row r="14" customFormat="false" ht="14.25" hidden="false" customHeight="false" outlineLevel="0" collapsed="false">
      <c r="C14" s="36"/>
      <c r="D14" s="36"/>
      <c r="E14" s="36"/>
    </row>
    <row r="15" customFormat="false" ht="28.35" hidden="false" customHeight="true" outlineLevel="0" collapsed="false">
      <c r="C15" s="46" t="s">
        <v>47</v>
      </c>
      <c r="D15" s="46"/>
      <c r="E15" s="46"/>
    </row>
    <row r="16" customFormat="false" ht="14.25" hidden="false" customHeight="false" outlineLevel="0" collapsed="false">
      <c r="C16" s="36"/>
      <c r="D16" s="36"/>
      <c r="E16" s="36"/>
    </row>
    <row r="17" customFormat="false" ht="14.25" hidden="false" customHeight="false" outlineLevel="0" collapsed="false">
      <c r="C17" s="46"/>
      <c r="D17" s="46"/>
      <c r="E17" s="46"/>
    </row>
    <row r="18" customFormat="false" ht="14.25" hidden="false" customHeight="false" outlineLevel="0" collapsed="false">
      <c r="C18" s="36"/>
      <c r="D18" s="36"/>
      <c r="E18" s="36"/>
    </row>
    <row r="19" customFormat="false" ht="14.25" hidden="false" customHeight="false" outlineLevel="0" collapsed="false">
      <c r="C19" s="46"/>
      <c r="D19" s="46"/>
      <c r="E19" s="46"/>
    </row>
    <row r="20" customFormat="false" ht="14.25" hidden="false" customHeight="false" outlineLevel="0" collapsed="false">
      <c r="C20" s="47"/>
      <c r="D20" s="47"/>
      <c r="E20" s="47"/>
    </row>
    <row r="21" customFormat="false" ht="14.25" hidden="false" customHeight="false" outlineLevel="0" collapsed="false">
      <c r="C21" s="47"/>
      <c r="D21" s="47"/>
      <c r="E21" s="47"/>
    </row>
    <row r="22" customFormat="false" ht="14.25" hidden="false" customHeight="false" outlineLevel="0" collapsed="false">
      <c r="C22" s="47"/>
      <c r="D22" s="47"/>
      <c r="E22" s="47"/>
    </row>
    <row r="23" customFormat="false" ht="14.25" hidden="false" customHeight="false" outlineLevel="0" collapsed="false">
      <c r="C23" s="36"/>
      <c r="D23" s="36"/>
      <c r="E23" s="36"/>
    </row>
    <row r="24" customFormat="false" ht="28.5" hidden="false" customHeight="true" outlineLevel="0" collapsed="false">
      <c r="C24" s="48" t="s">
        <v>48</v>
      </c>
      <c r="D24" s="36"/>
      <c r="E24" s="36"/>
    </row>
    <row r="25" customFormat="false" ht="14.25" hidden="false" customHeight="false" outlineLevel="0" collapsed="false">
      <c r="C25" s="48"/>
      <c r="D25" s="36"/>
      <c r="E25" s="36"/>
    </row>
    <row r="26" customFormat="false" ht="14.25" hidden="false" customHeight="false" outlineLevel="0" collapsed="false">
      <c r="C26" s="48"/>
      <c r="D26" s="36"/>
      <c r="E26" s="36"/>
    </row>
    <row r="27" customFormat="false" ht="14.25" hidden="false" customHeight="false" outlineLevel="0" collapsed="false">
      <c r="C27" s="36"/>
      <c r="D27" s="49" t="s">
        <v>49</v>
      </c>
      <c r="E27" s="36"/>
    </row>
    <row r="28" customFormat="false" ht="14.25" hidden="false" customHeight="false" outlineLevel="0" collapsed="false">
      <c r="C28" s="36"/>
      <c r="D28" s="49" t="s">
        <v>50</v>
      </c>
      <c r="E28" s="36"/>
    </row>
    <row r="29" customFormat="false" ht="14.25" hidden="false" customHeight="false" outlineLevel="0" collapsed="false">
      <c r="C29" s="36"/>
      <c r="D29" s="49"/>
      <c r="E29" s="36"/>
    </row>
    <row r="30" customFormat="false" ht="14.25" hidden="false" customHeight="false" outlineLevel="0" collapsed="false">
      <c r="C30" s="36"/>
      <c r="D30" s="36"/>
      <c r="E30" s="36"/>
    </row>
    <row r="31" customFormat="false" ht="35.05" hidden="false" customHeight="true" outlineLevel="0" collapsed="false">
      <c r="C31" s="50" t="s">
        <v>51</v>
      </c>
      <c r="D31" s="50"/>
      <c r="E31" s="50"/>
    </row>
  </sheetData>
  <mergeCells count="16">
    <mergeCell ref="C1:E1"/>
    <mergeCell ref="D2:E2"/>
    <mergeCell ref="D3:E3"/>
    <mergeCell ref="D4:E4"/>
    <mergeCell ref="D5:E5"/>
    <mergeCell ref="D6:E6"/>
    <mergeCell ref="D7:E7"/>
    <mergeCell ref="C9:D9"/>
    <mergeCell ref="C10:D10"/>
    <mergeCell ref="C11:D11"/>
    <mergeCell ref="C12:D12"/>
    <mergeCell ref="C13:D13"/>
    <mergeCell ref="C15:E15"/>
    <mergeCell ref="C17:E17"/>
    <mergeCell ref="C19:E19"/>
    <mergeCell ref="C31:E3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2025-02-10T08:00:25Z</dcterms:created>
  <dc:creator>Miľová Nikola, Mgr., DiS.</dc:creator>
  <dc:description/>
  <dc:language>en-US</dc:language>
  <cp:lastModifiedBy>Daniel Mikuščák</cp:lastModifiedBy>
  <dcterms:modified xsi:type="dcterms:W3CDTF">2026-10-15T12:35:01Z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