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6.15\Przetarg na Usługi Leśne\Przetarg Leśny 2027 r\Kosztorys inwestorski\Pakiet II\"/>
    </mc:Choice>
  </mc:AlternateContent>
  <xr:revisionPtr revIDLastSave="0" documentId="13_ncr:1_{78677E9C-C74D-4066-8037-6245769C37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I" sheetId="2" r:id="rId1"/>
  </sheets>
  <definedNames>
    <definedName name="dgfwh">#REF!</definedName>
    <definedName name="Excel_BuiltIn__FilterDatabase_14">#REF!</definedName>
    <definedName name="Excel_BuiltIn__FilterDatabase_16">#REF!</definedName>
    <definedName name="Excel_BuiltIn__FilterDatabase_18">#REF!</definedName>
    <definedName name="Excel_BuiltIn__FilterDatabase_20">#REF!</definedName>
    <definedName name="Excel_BuiltIn__FilterDatabase_22">#REF!</definedName>
    <definedName name="_xlnm.Print_Area" localSheetId="0">II!$A$1:$M$85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2" i="2" l="1"/>
  <c r="F81" i="2"/>
  <c r="K77" i="2"/>
  <c r="K76" i="2"/>
</calcChain>
</file>

<file path=xl/sharedStrings.xml><?xml version="1.0" encoding="utf-8"?>
<sst xmlns="http://schemas.openxmlformats.org/spreadsheetml/2006/main" count="261" uniqueCount="159">
  <si>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</si>
  <si>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</si>
  <si>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</si>
  <si>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</si>
  <si>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</si>
  <si>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</si>
  <si>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</si>
  <si>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</si>
  <si>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</si>
  <si>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</si>
  <si>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</si>
  <si>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CWD-D</t>
  </si>
  <si>
    <t>Całkowity wyrób drewna technologią dowolną</t>
  </si>
  <si>
    <t>M3</t>
  </si>
  <si>
    <t>WPOD-BN</t>
  </si>
  <si>
    <t>HA</t>
  </si>
  <si>
    <t>KOP-ROW</t>
  </si>
  <si>
    <t>Wykopy ziemne o różnych przekrojach</t>
  </si>
  <si>
    <t>SADZ 1R</t>
  </si>
  <si>
    <t>Sadzenie 1-latek z odkrytym systemem korzeniowym</t>
  </si>
  <si>
    <t>TSZT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</si>
  <si>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</si>
  <si>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</si>
  <si>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</si>
  <si>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</si>
  <si>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</si>
  <si>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SAD-BRYŁ</t>
  </si>
  <si>
    <t>Sadzenie sadzonek z zakrytym systemem korzeniowym</t>
  </si>
  <si>
    <t>DOW-SADZ</t>
  </si>
  <si>
    <t>Dowóz sadzonek</t>
  </si>
  <si>
    <t>KOSZ UA</t>
  </si>
  <si>
    <t>Wykaszanie chwastów w uprawach i usuwanie zbędnych nalotów - stopień trudności I i II</t>
  </si>
  <si>
    <t>KOSZ UB</t>
  </si>
  <si>
    <t>Wykaszanie chwastów w uprawach i usuwanie zbędnych nalotów - stopień trudności III i IV</t>
  </si>
  <si>
    <t>CW-W</t>
  </si>
  <si>
    <t>Czyszczenia wczesne</t>
  </si>
  <si>
    <t>124</t>
  </si>
  <si>
    <t>CP-W</t>
  </si>
  <si>
    <t>Czyszczenia późne</t>
  </si>
  <si>
    <t>PUŁ-RYJ</t>
  </si>
  <si>
    <t>Wykładanie pułapek na ryjkowce - dołki chwytne, wałki itp.</t>
  </si>
  <si>
    <t>SZT</t>
  </si>
  <si>
    <t>SZUK-OWAD</t>
  </si>
  <si>
    <t>Próbne poszukiwania owadów w ściółce</t>
  </si>
  <si>
    <t>147</t>
  </si>
  <si>
    <t>GRODZ-SN</t>
  </si>
  <si>
    <t>Grodzenie upraw przed zwierzyną siatką</t>
  </si>
  <si>
    <t>HM</t>
  </si>
  <si>
    <t>GRODZ-DEM</t>
  </si>
  <si>
    <t>Demontaż (likwidacja) ogrodzeń</t>
  </si>
  <si>
    <t>K GRODZEŃ</t>
  </si>
  <si>
    <t>Naprawa (konserwacja) ogrodzeń upraw leśnych</t>
  </si>
  <si>
    <t>H</t>
  </si>
  <si>
    <t>CZYSZ-BUD</t>
  </si>
  <si>
    <t>Czyszczenie budek lęgowych i schronów dla nietoperzy</t>
  </si>
  <si>
    <t>PPOŻ-PORZ</t>
  </si>
  <si>
    <t>GODZ RH8</t>
  </si>
  <si>
    <t>Prace wykonywane ręcznie</t>
  </si>
  <si>
    <t>GODZ PILA</t>
  </si>
  <si>
    <t>Prace wykonywane ręcznie z użyciem pilarki</t>
  </si>
  <si>
    <t>GODZ RU8</t>
  </si>
  <si>
    <t>Prace godzinowe ręczne z urządzeniem</t>
  </si>
  <si>
    <t>GODZ HH8</t>
  </si>
  <si>
    <t>Prace wykonywane harwesterem</t>
  </si>
  <si>
    <t>GODZ MH8</t>
  </si>
  <si>
    <t>Cena łączna netto w PLN</t>
  </si>
  <si>
    <t>Cena łączna brutto w PLN</t>
  </si>
  <si>
    <t>Skarb Państwa</t>
  </si>
  <si>
    <t>Państwowe Gospodarstwo Leśne Lasy Państwowe</t>
  </si>
  <si>
    <t>Nadleśnictwo Herby</t>
  </si>
  <si>
    <t xml:space="preserve">42-284 Herby; Lubliniecka;6                 </t>
  </si>
  <si>
    <t>Trzebieże wczesne i czyszczenia późne z pozyskaniem masy, cięcia przygodne w trzebieżach wczesnych</t>
  </si>
  <si>
    <t>(podpis)</t>
  </si>
  <si>
    <t>KOSZ UC</t>
  </si>
  <si>
    <t>Wykaszanie chwastów w uprawach i usuwanie zbędnych nalotów - stopień trudności V i VI</t>
  </si>
  <si>
    <t>ZAB-REPEL</t>
  </si>
  <si>
    <t>Zabezpieczenie upraw przed zwierzyną przy użyciu repelentów</t>
  </si>
  <si>
    <t>GODZ MH23</t>
  </si>
  <si>
    <t>KMTR</t>
  </si>
  <si>
    <t>WYK-TAL40</t>
  </si>
  <si>
    <t>Zdarcie pokrywy na talerzach 40 cm x 40 cm</t>
  </si>
  <si>
    <t>POP-BRYŁ</t>
  </si>
  <si>
    <t>Sadzenie sadzonek z zakrytym systemem korzeniowym w poprawkach i uzupełnieniach</t>
  </si>
  <si>
    <t>CWD-P</t>
  </si>
  <si>
    <t>Całkowity wyrób drewna pilarką</t>
  </si>
  <si>
    <t>101</t>
  </si>
  <si>
    <t>105</t>
  </si>
  <si>
    <t>106</t>
  </si>
  <si>
    <t>123</t>
  </si>
  <si>
    <t>132</t>
  </si>
  <si>
    <t>ZAW-BUD</t>
  </si>
  <si>
    <t>Wywieszanie nowych budek lęgowych i schronów dla nietoperzy</t>
  </si>
  <si>
    <t>172</t>
  </si>
  <si>
    <t>OPR-UC</t>
  </si>
  <si>
    <t>WYK KOPC</t>
  </si>
  <si>
    <t>Wykonanie kopczyków</t>
  </si>
  <si>
    <t>PIEL-CKR</t>
  </si>
  <si>
    <t>Cięcia zupełne</t>
  </si>
  <si>
    <t>1</t>
  </si>
  <si>
    <t>2</t>
  </si>
  <si>
    <t>Cięcia złożone</t>
  </si>
  <si>
    <t>Cięcia przygodne w użytkach rębnych i w trzebieżach późnych, cięcia pozostałe</t>
  </si>
  <si>
    <t>21</t>
  </si>
  <si>
    <t>Wycinanie podszytów i podrostów z pozostawieniem na powierzchni, bez znoszenia i układania w stosy (teren równy lub falisty)</t>
  </si>
  <si>
    <t>46</t>
  </si>
  <si>
    <t>Opryskiwanie upraw opryskiwaczem - ciągnikowym (nie dotyczy szkółek)</t>
  </si>
  <si>
    <t>58</t>
  </si>
  <si>
    <t>68</t>
  </si>
  <si>
    <t>103</t>
  </si>
  <si>
    <t>107</t>
  </si>
  <si>
    <t>111</t>
  </si>
  <si>
    <t>112</t>
  </si>
  <si>
    <t>SIEW-RCP</t>
  </si>
  <si>
    <t>Siew ciągły, przerywany lub kupkowy</t>
  </si>
  <si>
    <t>119</t>
  </si>
  <si>
    <t>Pielęgnowanie międzyrzędów (przejazdy każdym rzędem)</t>
  </si>
  <si>
    <t>125</t>
  </si>
  <si>
    <t>128</t>
  </si>
  <si>
    <t>133</t>
  </si>
  <si>
    <t>143</t>
  </si>
  <si>
    <t>GRODZ-ZUL</t>
  </si>
  <si>
    <t>Grodzenie upraw przed zwierzyną siatką z materiałów Wykonawcy</t>
  </si>
  <si>
    <t>150</t>
  </si>
  <si>
    <t>151</t>
  </si>
  <si>
    <t>158</t>
  </si>
  <si>
    <t>162</t>
  </si>
  <si>
    <t>170</t>
  </si>
  <si>
    <t>171</t>
  </si>
  <si>
    <t>NAPR-BUD</t>
  </si>
  <si>
    <t>Naprawa starych budek lęgowych i schronów dla nietoperzy</t>
  </si>
  <si>
    <t>200</t>
  </si>
  <si>
    <t>202</t>
  </si>
  <si>
    <t>203</t>
  </si>
  <si>
    <t>206</t>
  </si>
  <si>
    <t>208</t>
  </si>
  <si>
    <t>GODZ MF8</t>
  </si>
  <si>
    <t>Prace wykonywane forwarderem</t>
  </si>
  <si>
    <t>210</t>
  </si>
  <si>
    <t>Prace wykonywane innym sprzętem mechanicznym</t>
  </si>
  <si>
    <t>211</t>
  </si>
  <si>
    <t>902</t>
  </si>
  <si>
    <t>Porządkowanie terenów w ramach profilaktyki ppoż.</t>
  </si>
  <si>
    <t>908</t>
  </si>
  <si>
    <t>ODN-PASC</t>
  </si>
  <si>
    <t>Odchwaszczanie, odnawianie pasów przeciwpożarowych</t>
  </si>
  <si>
    <t>909</t>
  </si>
  <si>
    <t>GOPP RH8</t>
  </si>
  <si>
    <t>914</t>
  </si>
  <si>
    <t>GOPP NOC</t>
  </si>
  <si>
    <t>Prace godzinowe w porze nocnej</t>
  </si>
  <si>
    <t>915</t>
  </si>
  <si>
    <t>GOPP MH8</t>
  </si>
  <si>
    <t>912</t>
  </si>
  <si>
    <t>GOPP RU8</t>
  </si>
  <si>
    <t>913</t>
  </si>
  <si>
    <t>GOPP RU23</t>
  </si>
  <si>
    <t xml:space="preserve">Załącznik nr 2.2.2. do SWZ </t>
  </si>
  <si>
    <t>WYCENA WARTOŚCI ZAMÓWIENIA DLA POSZCZEGÓLNYCH PRAC</t>
  </si>
  <si>
    <t>Wycena wartości zamówienia dla poszczególnych prac na przetarg nieograniczony na „Wykonywanie usług z zakresu gospodarki leśnej na terenie Nadleśnictwa Herby w roku 2027''  na Pakiet II,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</si>
</sst>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name val="Arial"/>
      <family val="2"/>
      <charset val="238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top"/>
    </xf>
    <xf numFmtId="49" fontId="8" fillId="3" borderId="1" xfId="0" applyNumberFormat="1" applyFont="1" applyFill="1" applyBorder="1" applyAlignment="1">
      <alignment horizontal="right" vertical="center"/>
    </xf>
    <xf numFmtId="39" fontId="8" fillId="2" borderId="1" xfId="0" applyNumberFormat="1" applyFont="1" applyFill="1" applyBorder="1" applyAlignment="1">
      <alignment horizontal="right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4"/>
  <sheetViews>
    <sheetView tabSelected="1" view="pageBreakPreview" zoomScaleNormal="100" zoomScaleSheetLayoutView="100" workbookViewId="0">
      <selection activeCell="G74" sqref="G74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13.33203125" customWidth="1"/>
    <col min="13" max="13" width="1.44140625" customWidth="1"/>
    <col min="14" max="14" width="0.109375" customWidth="1"/>
  </cols>
  <sheetData>
    <row r="1" spans="2:13" s="1" customFormat="1" ht="14.4" customHeight="1" x14ac:dyDescent="0.2">
      <c r="B1" s="11"/>
      <c r="C1" s="11"/>
      <c r="D1" s="11"/>
      <c r="E1" s="11"/>
      <c r="H1" s="15" t="s">
        <v>156</v>
      </c>
      <c r="I1" s="15"/>
      <c r="J1" s="15"/>
      <c r="K1" s="15"/>
      <c r="L1" s="15"/>
      <c r="M1" s="15"/>
    </row>
    <row r="2" spans="2:13" s="1" customFormat="1" ht="24" customHeight="1" x14ac:dyDescent="0.2">
      <c r="H2" s="15"/>
      <c r="I2" s="15"/>
      <c r="J2" s="15"/>
      <c r="K2" s="15"/>
      <c r="L2" s="15"/>
      <c r="M2" s="15"/>
    </row>
    <row r="3" spans="2:13" s="1" customFormat="1" ht="46.35" customHeight="1" x14ac:dyDescent="0.2"/>
    <row r="4" spans="2:13" s="1" customFormat="1" ht="20.85" customHeight="1" x14ac:dyDescent="0.2">
      <c r="E4" s="16" t="s">
        <v>157</v>
      </c>
      <c r="F4" s="16"/>
      <c r="G4" s="16"/>
      <c r="H4" s="16"/>
      <c r="I4" s="16"/>
      <c r="J4" s="17"/>
      <c r="K4" s="17"/>
      <c r="L4" s="17"/>
      <c r="M4" s="17"/>
    </row>
    <row r="5" spans="2:13" s="1" customFormat="1" ht="2.7" customHeight="1" x14ac:dyDescent="0.2"/>
    <row r="6" spans="2:13" s="1" customFormat="1" ht="20.85" customHeight="1" x14ac:dyDescent="0.2">
      <c r="C6" s="9" t="s">
        <v>67</v>
      </c>
      <c r="D6" s="9"/>
      <c r="E6" s="9"/>
    </row>
    <row r="7" spans="2:13" s="1" customFormat="1" ht="2.7" customHeight="1" x14ac:dyDescent="0.2"/>
    <row r="8" spans="2:13" s="1" customFormat="1" ht="20.85" customHeight="1" x14ac:dyDescent="0.2">
      <c r="C8" s="9" t="s">
        <v>68</v>
      </c>
      <c r="D8" s="9"/>
      <c r="E8" s="9"/>
    </row>
    <row r="9" spans="2:13" s="1" customFormat="1" ht="2.7" customHeight="1" x14ac:dyDescent="0.2"/>
    <row r="10" spans="2:13" s="1" customFormat="1" ht="20.85" customHeight="1" x14ac:dyDescent="0.2">
      <c r="C10" s="9" t="s">
        <v>69</v>
      </c>
      <c r="D10" s="9"/>
      <c r="E10" s="9"/>
    </row>
    <row r="11" spans="2:13" s="1" customFormat="1" ht="34.65" customHeight="1" x14ac:dyDescent="0.2"/>
    <row r="12" spans="2:13" s="1" customFormat="1" ht="50.1" customHeight="1" x14ac:dyDescent="0.2">
      <c r="C12" s="9" t="s">
        <v>70</v>
      </c>
      <c r="D12" s="9"/>
      <c r="E12" s="9"/>
    </row>
    <row r="13" spans="2:13" s="1" customFormat="1" ht="30.6" customHeight="1" x14ac:dyDescent="0.2"/>
    <row r="14" spans="2:13" s="1" customFormat="1" ht="48" customHeight="1" x14ac:dyDescent="0.2">
      <c r="B14" s="10" t="s">
        <v>158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2:13" s="1" customFormat="1" ht="18.149999999999999" customHeight="1" x14ac:dyDescent="0.2">
      <c r="B15" s="9" t="s">
        <v>97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2:13" s="1" customFormat="1" ht="5.25" customHeight="1" x14ac:dyDescent="0.2"/>
    <row r="17" spans="2:12" s="1" customFormat="1" ht="35.700000000000003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  <c r="H17" s="4" t="s">
        <v>6</v>
      </c>
      <c r="I17" s="3" t="s">
        <v>7</v>
      </c>
      <c r="J17" s="4" t="s">
        <v>8</v>
      </c>
      <c r="K17" s="4" t="s">
        <v>9</v>
      </c>
      <c r="L17" s="3" t="s">
        <v>10</v>
      </c>
    </row>
    <row r="18" spans="2:12" s="1" customFormat="1" ht="19.649999999999999" customHeight="1" x14ac:dyDescent="0.2">
      <c r="B18" s="5">
        <v>1</v>
      </c>
      <c r="C18" s="6" t="s">
        <v>99</v>
      </c>
      <c r="D18" s="6" t="s">
        <v>11</v>
      </c>
      <c r="E18" s="7" t="s">
        <v>12</v>
      </c>
      <c r="F18" s="6" t="s">
        <v>13</v>
      </c>
      <c r="G18" s="8">
        <v>20248</v>
      </c>
      <c r="H18" s="8">
        <v>43.35</v>
      </c>
      <c r="I18" s="8">
        <v>877750.8</v>
      </c>
      <c r="J18" s="5">
        <v>8</v>
      </c>
      <c r="K18" s="8">
        <v>70220.06</v>
      </c>
      <c r="L18" s="8">
        <v>947970.86</v>
      </c>
    </row>
    <row r="19" spans="2:12" s="1" customFormat="1" ht="3.15" customHeight="1" x14ac:dyDescent="0.2"/>
    <row r="20" spans="2:12" s="1" customFormat="1" ht="18.149999999999999" customHeight="1" x14ac:dyDescent="0.2">
      <c r="B20" s="9" t="s">
        <v>100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2" s="1" customFormat="1" ht="5.25" customHeight="1" x14ac:dyDescent="0.2"/>
    <row r="22" spans="2:12" s="1" customFormat="1" ht="35.700000000000003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  <c r="H22" s="4" t="s">
        <v>6</v>
      </c>
      <c r="I22" s="3" t="s">
        <v>7</v>
      </c>
      <c r="J22" s="4" t="s">
        <v>8</v>
      </c>
      <c r="K22" s="4" t="s">
        <v>9</v>
      </c>
      <c r="L22" s="3" t="s">
        <v>10</v>
      </c>
    </row>
    <row r="23" spans="2:12" s="1" customFormat="1" ht="19.649999999999999" customHeight="1" x14ac:dyDescent="0.2">
      <c r="B23" s="5">
        <v>2</v>
      </c>
      <c r="C23" s="6" t="s">
        <v>98</v>
      </c>
      <c r="D23" s="6" t="s">
        <v>83</v>
      </c>
      <c r="E23" s="7" t="s">
        <v>84</v>
      </c>
      <c r="F23" s="6" t="s">
        <v>13</v>
      </c>
      <c r="G23" s="8">
        <v>306</v>
      </c>
      <c r="H23" s="8">
        <v>72.739999999999995</v>
      </c>
      <c r="I23" s="8">
        <v>22258.44</v>
      </c>
      <c r="J23" s="5">
        <v>8</v>
      </c>
      <c r="K23" s="8">
        <v>1780.68</v>
      </c>
      <c r="L23" s="8">
        <v>24039.119999999999</v>
      </c>
    </row>
    <row r="24" spans="2:12" s="1" customFormat="1" ht="19.649999999999999" customHeight="1" x14ac:dyDescent="0.2">
      <c r="B24" s="5">
        <v>3</v>
      </c>
      <c r="C24" s="6" t="s">
        <v>99</v>
      </c>
      <c r="D24" s="6" t="s">
        <v>11</v>
      </c>
      <c r="E24" s="7" t="s">
        <v>12</v>
      </c>
      <c r="F24" s="6" t="s">
        <v>13</v>
      </c>
      <c r="G24" s="8">
        <v>1658</v>
      </c>
      <c r="H24" s="8">
        <v>60.52</v>
      </c>
      <c r="I24" s="8">
        <v>100342.16</v>
      </c>
      <c r="J24" s="5">
        <v>8</v>
      </c>
      <c r="K24" s="8">
        <v>8027.37</v>
      </c>
      <c r="L24" s="8">
        <v>108369.53</v>
      </c>
    </row>
    <row r="25" spans="2:12" s="1" customFormat="1" ht="3.15" customHeight="1" x14ac:dyDescent="0.2"/>
    <row r="26" spans="2:12" s="1" customFormat="1" ht="18.149999999999999" customHeight="1" x14ac:dyDescent="0.2">
      <c r="B26" s="9" t="s">
        <v>71</v>
      </c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2:12" s="1" customFormat="1" ht="5.25" customHeight="1" x14ac:dyDescent="0.2"/>
    <row r="28" spans="2:12" s="1" customFormat="1" ht="35.700000000000003" customHeight="1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  <c r="H28" s="4" t="s">
        <v>6</v>
      </c>
      <c r="I28" s="3" t="s">
        <v>7</v>
      </c>
      <c r="J28" s="4" t="s">
        <v>8</v>
      </c>
      <c r="K28" s="4" t="s">
        <v>9</v>
      </c>
      <c r="L28" s="3" t="s">
        <v>10</v>
      </c>
    </row>
    <row r="29" spans="2:12" s="1" customFormat="1" ht="19.649999999999999" customHeight="1" x14ac:dyDescent="0.2">
      <c r="B29" s="5">
        <v>4</v>
      </c>
      <c r="C29" s="6" t="s">
        <v>98</v>
      </c>
      <c r="D29" s="6" t="s">
        <v>83</v>
      </c>
      <c r="E29" s="7" t="s">
        <v>84</v>
      </c>
      <c r="F29" s="6" t="s">
        <v>13</v>
      </c>
      <c r="G29" s="8">
        <v>1506</v>
      </c>
      <c r="H29" s="8">
        <v>121.55</v>
      </c>
      <c r="I29" s="8">
        <v>183054.3</v>
      </c>
      <c r="J29" s="5">
        <v>8</v>
      </c>
      <c r="K29" s="8">
        <v>14644.34</v>
      </c>
      <c r="L29" s="8">
        <v>197698.64</v>
      </c>
    </row>
    <row r="30" spans="2:12" s="1" customFormat="1" ht="19.649999999999999" customHeight="1" x14ac:dyDescent="0.2">
      <c r="B30" s="5">
        <v>5</v>
      </c>
      <c r="C30" s="6" t="s">
        <v>99</v>
      </c>
      <c r="D30" s="6" t="s">
        <v>11</v>
      </c>
      <c r="E30" s="7" t="s">
        <v>12</v>
      </c>
      <c r="F30" s="6" t="s">
        <v>13</v>
      </c>
      <c r="G30" s="8">
        <v>1075</v>
      </c>
      <c r="H30" s="8">
        <v>83.01</v>
      </c>
      <c r="I30" s="8">
        <v>89235.75</v>
      </c>
      <c r="J30" s="5">
        <v>8</v>
      </c>
      <c r="K30" s="8">
        <v>7138.86</v>
      </c>
      <c r="L30" s="8">
        <v>96374.61</v>
      </c>
    </row>
    <row r="31" spans="2:12" s="1" customFormat="1" ht="3.15" customHeight="1" x14ac:dyDescent="0.2"/>
    <row r="32" spans="2:12" s="1" customFormat="1" ht="18.149999999999999" customHeight="1" x14ac:dyDescent="0.2">
      <c r="B32" s="9" t="s">
        <v>101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s="1" customFormat="1" ht="5.25" customHeight="1" x14ac:dyDescent="0.2"/>
    <row r="34" spans="2:12" s="1" customFormat="1" ht="35.700000000000003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3" t="s">
        <v>10</v>
      </c>
    </row>
    <row r="35" spans="2:12" s="1" customFormat="1" ht="19.649999999999999" customHeight="1" x14ac:dyDescent="0.2">
      <c r="B35" s="5">
        <v>6</v>
      </c>
      <c r="C35" s="6" t="s">
        <v>99</v>
      </c>
      <c r="D35" s="6" t="s">
        <v>11</v>
      </c>
      <c r="E35" s="7" t="s">
        <v>12</v>
      </c>
      <c r="F35" s="6" t="s">
        <v>13</v>
      </c>
      <c r="G35" s="8">
        <v>720</v>
      </c>
      <c r="H35" s="8">
        <v>82.37</v>
      </c>
      <c r="I35" s="8">
        <v>59288.79</v>
      </c>
      <c r="J35" s="5">
        <v>8</v>
      </c>
      <c r="K35" s="8">
        <v>4743.1099999999997</v>
      </c>
      <c r="L35" s="8">
        <v>64031.9</v>
      </c>
    </row>
    <row r="36" spans="2:12" s="1" customFormat="1" ht="9" customHeight="1" x14ac:dyDescent="0.2"/>
    <row r="37" spans="2:12" s="1" customFormat="1" ht="35.700000000000003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3" t="s">
        <v>10</v>
      </c>
    </row>
    <row r="38" spans="2:12" s="1" customFormat="1" ht="38.85" customHeight="1" x14ac:dyDescent="0.2">
      <c r="B38" s="5">
        <v>7</v>
      </c>
      <c r="C38" s="6" t="s">
        <v>102</v>
      </c>
      <c r="D38" s="6" t="s">
        <v>14</v>
      </c>
      <c r="E38" s="7" t="s">
        <v>103</v>
      </c>
      <c r="F38" s="6" t="s">
        <v>15</v>
      </c>
      <c r="G38" s="8">
        <v>65.73</v>
      </c>
      <c r="H38" s="8">
        <v>1054.19</v>
      </c>
      <c r="I38" s="8">
        <v>69291.91</v>
      </c>
      <c r="J38" s="5">
        <v>8</v>
      </c>
      <c r="K38" s="8">
        <v>5543.35</v>
      </c>
      <c r="L38" s="8">
        <v>74835.259999999995</v>
      </c>
    </row>
    <row r="39" spans="2:12" s="1" customFormat="1" ht="28.65" customHeight="1" x14ac:dyDescent="0.2">
      <c r="B39" s="5">
        <v>8</v>
      </c>
      <c r="C39" s="6" t="s">
        <v>104</v>
      </c>
      <c r="D39" s="6" t="s">
        <v>93</v>
      </c>
      <c r="E39" s="7" t="s">
        <v>105</v>
      </c>
      <c r="F39" s="6" t="s">
        <v>15</v>
      </c>
      <c r="G39" s="8">
        <v>0.4</v>
      </c>
      <c r="H39" s="8">
        <v>700</v>
      </c>
      <c r="I39" s="8">
        <v>280</v>
      </c>
      <c r="J39" s="5">
        <v>8</v>
      </c>
      <c r="K39" s="8">
        <v>22.4</v>
      </c>
      <c r="L39" s="8">
        <v>302.39999999999998</v>
      </c>
    </row>
    <row r="40" spans="2:12" s="1" customFormat="1" ht="19.649999999999999" customHeight="1" x14ac:dyDescent="0.2">
      <c r="B40" s="5">
        <v>9</v>
      </c>
      <c r="C40" s="6" t="s">
        <v>106</v>
      </c>
      <c r="D40" s="6" t="s">
        <v>79</v>
      </c>
      <c r="E40" s="7" t="s">
        <v>80</v>
      </c>
      <c r="F40" s="6" t="s">
        <v>20</v>
      </c>
      <c r="G40" s="8">
        <v>6.21</v>
      </c>
      <c r="H40" s="8">
        <v>1083.79</v>
      </c>
      <c r="I40" s="8">
        <v>6730.34</v>
      </c>
      <c r="J40" s="5">
        <v>8</v>
      </c>
      <c r="K40" s="8">
        <v>538.42999999999995</v>
      </c>
      <c r="L40" s="8">
        <v>7268.77</v>
      </c>
    </row>
    <row r="41" spans="2:12" s="1" customFormat="1" ht="19.649999999999999" customHeight="1" x14ac:dyDescent="0.2">
      <c r="B41" s="5">
        <v>10</v>
      </c>
      <c r="C41" s="6" t="s">
        <v>107</v>
      </c>
      <c r="D41" s="6" t="s">
        <v>94</v>
      </c>
      <c r="E41" s="7" t="s">
        <v>95</v>
      </c>
      <c r="F41" s="6" t="s">
        <v>20</v>
      </c>
      <c r="G41" s="8">
        <v>0.8</v>
      </c>
      <c r="H41" s="8">
        <v>4873</v>
      </c>
      <c r="I41" s="8">
        <v>3898.4</v>
      </c>
      <c r="J41" s="5">
        <v>8</v>
      </c>
      <c r="K41" s="8">
        <v>311.87</v>
      </c>
      <c r="L41" s="8">
        <v>4210.2700000000004</v>
      </c>
    </row>
    <row r="42" spans="2:12" s="1" customFormat="1" ht="19.649999999999999" customHeight="1" x14ac:dyDescent="0.2">
      <c r="B42" s="5">
        <v>11</v>
      </c>
      <c r="C42" s="6" t="s">
        <v>85</v>
      </c>
      <c r="D42" s="6" t="s">
        <v>16</v>
      </c>
      <c r="E42" s="7" t="s">
        <v>17</v>
      </c>
      <c r="F42" s="6" t="s">
        <v>13</v>
      </c>
      <c r="G42" s="8">
        <v>34</v>
      </c>
      <c r="H42" s="8">
        <v>81.5</v>
      </c>
      <c r="I42" s="8">
        <v>2771</v>
      </c>
      <c r="J42" s="5">
        <v>8</v>
      </c>
      <c r="K42" s="8">
        <v>221.68</v>
      </c>
      <c r="L42" s="8">
        <v>2992.68</v>
      </c>
    </row>
    <row r="43" spans="2:12" s="1" customFormat="1" ht="19.649999999999999" customHeight="1" x14ac:dyDescent="0.2">
      <c r="B43" s="5">
        <v>12</v>
      </c>
      <c r="C43" s="6" t="s">
        <v>23</v>
      </c>
      <c r="D43" s="6" t="s">
        <v>18</v>
      </c>
      <c r="E43" s="7" t="s">
        <v>19</v>
      </c>
      <c r="F43" s="6" t="s">
        <v>20</v>
      </c>
      <c r="G43" s="8">
        <v>188.93</v>
      </c>
      <c r="H43" s="8">
        <v>734.4</v>
      </c>
      <c r="I43" s="8">
        <v>138750.19</v>
      </c>
      <c r="J43" s="5">
        <v>8</v>
      </c>
      <c r="K43" s="8">
        <v>11100.02</v>
      </c>
      <c r="L43" s="8">
        <v>149850.21</v>
      </c>
    </row>
    <row r="44" spans="2:12" s="1" customFormat="1" ht="19.649999999999999" customHeight="1" x14ac:dyDescent="0.2">
      <c r="B44" s="5">
        <v>13</v>
      </c>
      <c r="C44" s="6" t="s">
        <v>108</v>
      </c>
      <c r="D44" s="6" t="s">
        <v>21</v>
      </c>
      <c r="E44" s="7" t="s">
        <v>22</v>
      </c>
      <c r="F44" s="6" t="s">
        <v>20</v>
      </c>
      <c r="G44" s="8">
        <v>90.97</v>
      </c>
      <c r="H44" s="8">
        <v>1359.79</v>
      </c>
      <c r="I44" s="8">
        <v>123700.1</v>
      </c>
      <c r="J44" s="5">
        <v>8</v>
      </c>
      <c r="K44" s="8">
        <v>9896.01</v>
      </c>
      <c r="L44" s="8">
        <v>133596.10999999999</v>
      </c>
    </row>
    <row r="45" spans="2:12" s="1" customFormat="1" ht="28.65" customHeight="1" x14ac:dyDescent="0.2">
      <c r="B45" s="5">
        <v>14</v>
      </c>
      <c r="C45" s="6" t="s">
        <v>86</v>
      </c>
      <c r="D45" s="6" t="s">
        <v>24</v>
      </c>
      <c r="E45" s="7" t="s">
        <v>25</v>
      </c>
      <c r="F45" s="6" t="s">
        <v>20</v>
      </c>
      <c r="G45" s="8">
        <v>8.01</v>
      </c>
      <c r="H45" s="8">
        <v>1893.76</v>
      </c>
      <c r="I45" s="8">
        <v>15169.02</v>
      </c>
      <c r="J45" s="5">
        <v>8</v>
      </c>
      <c r="K45" s="8">
        <v>1213.52</v>
      </c>
      <c r="L45" s="8">
        <v>16382.54</v>
      </c>
    </row>
    <row r="46" spans="2:12" s="1" customFormat="1" ht="19.649999999999999" customHeight="1" x14ac:dyDescent="0.2">
      <c r="B46" s="5">
        <v>15</v>
      </c>
      <c r="C46" s="6" t="s">
        <v>87</v>
      </c>
      <c r="D46" s="6" t="s">
        <v>26</v>
      </c>
      <c r="E46" s="7" t="s">
        <v>27</v>
      </c>
      <c r="F46" s="6" t="s">
        <v>20</v>
      </c>
      <c r="G46" s="8">
        <v>5.68</v>
      </c>
      <c r="H46" s="8">
        <v>584.76</v>
      </c>
      <c r="I46" s="8">
        <v>3321.44</v>
      </c>
      <c r="J46" s="5">
        <v>8</v>
      </c>
      <c r="K46" s="8">
        <v>265.72000000000003</v>
      </c>
      <c r="L46" s="8">
        <v>3587.16</v>
      </c>
    </row>
    <row r="47" spans="2:12" s="1" customFormat="1" ht="28.65" customHeight="1" x14ac:dyDescent="0.2">
      <c r="B47" s="5">
        <v>16</v>
      </c>
      <c r="C47" s="6" t="s">
        <v>109</v>
      </c>
      <c r="D47" s="6" t="s">
        <v>81</v>
      </c>
      <c r="E47" s="7" t="s">
        <v>82</v>
      </c>
      <c r="F47" s="6" t="s">
        <v>20</v>
      </c>
      <c r="G47" s="8">
        <v>1.8</v>
      </c>
      <c r="H47" s="8">
        <v>942.33</v>
      </c>
      <c r="I47" s="8">
        <v>1696.19</v>
      </c>
      <c r="J47" s="5">
        <v>8</v>
      </c>
      <c r="K47" s="8">
        <v>135.69999999999999</v>
      </c>
      <c r="L47" s="8">
        <v>1831.89</v>
      </c>
    </row>
    <row r="48" spans="2:12" s="1" customFormat="1" ht="19.649999999999999" customHeight="1" x14ac:dyDescent="0.2">
      <c r="B48" s="5">
        <v>17</v>
      </c>
      <c r="C48" s="6" t="s">
        <v>110</v>
      </c>
      <c r="D48" s="6" t="s">
        <v>28</v>
      </c>
      <c r="E48" s="7" t="s">
        <v>29</v>
      </c>
      <c r="F48" s="6" t="s">
        <v>20</v>
      </c>
      <c r="G48" s="8">
        <v>297.39</v>
      </c>
      <c r="H48" s="8">
        <v>58.27</v>
      </c>
      <c r="I48" s="8">
        <v>17328.919999999998</v>
      </c>
      <c r="J48" s="5">
        <v>8</v>
      </c>
      <c r="K48" s="8">
        <v>1386.31</v>
      </c>
      <c r="L48" s="8">
        <v>18715.23</v>
      </c>
    </row>
    <row r="49" spans="2:12" s="1" customFormat="1" ht="19.649999999999999" customHeight="1" x14ac:dyDescent="0.2">
      <c r="B49" s="5">
        <v>18</v>
      </c>
      <c r="C49" s="6" t="s">
        <v>111</v>
      </c>
      <c r="D49" s="6" t="s">
        <v>112</v>
      </c>
      <c r="E49" s="7" t="s">
        <v>113</v>
      </c>
      <c r="F49" s="6" t="s">
        <v>78</v>
      </c>
      <c r="G49" s="8">
        <v>2.5</v>
      </c>
      <c r="H49" s="8">
        <v>80.3</v>
      </c>
      <c r="I49" s="8">
        <v>200.75</v>
      </c>
      <c r="J49" s="5">
        <v>8</v>
      </c>
      <c r="K49" s="8">
        <v>16.059999999999999</v>
      </c>
      <c r="L49" s="8">
        <v>216.81</v>
      </c>
    </row>
    <row r="50" spans="2:12" s="1" customFormat="1" ht="19.649999999999999" customHeight="1" x14ac:dyDescent="0.2">
      <c r="B50" s="5">
        <v>19</v>
      </c>
      <c r="C50" s="6" t="s">
        <v>114</v>
      </c>
      <c r="D50" s="6" t="s">
        <v>96</v>
      </c>
      <c r="E50" s="7" t="s">
        <v>115</v>
      </c>
      <c r="F50" s="6" t="s">
        <v>15</v>
      </c>
      <c r="G50" s="8">
        <v>4</v>
      </c>
      <c r="H50" s="8">
        <v>1257.3599999999999</v>
      </c>
      <c r="I50" s="8">
        <v>5029.4399999999996</v>
      </c>
      <c r="J50" s="5">
        <v>8</v>
      </c>
      <c r="K50" s="8">
        <v>402.36</v>
      </c>
      <c r="L50" s="8">
        <v>5431.8</v>
      </c>
    </row>
    <row r="51" spans="2:12" s="1" customFormat="1" ht="28.65" customHeight="1" x14ac:dyDescent="0.2">
      <c r="B51" s="5">
        <v>20</v>
      </c>
      <c r="C51" s="6" t="s">
        <v>88</v>
      </c>
      <c r="D51" s="6" t="s">
        <v>30</v>
      </c>
      <c r="E51" s="7" t="s">
        <v>31</v>
      </c>
      <c r="F51" s="6" t="s">
        <v>15</v>
      </c>
      <c r="G51" s="8">
        <v>93</v>
      </c>
      <c r="H51" s="8">
        <v>1074.57</v>
      </c>
      <c r="I51" s="8">
        <v>99935.01</v>
      </c>
      <c r="J51" s="5">
        <v>8</v>
      </c>
      <c r="K51" s="8">
        <v>7994.8</v>
      </c>
      <c r="L51" s="8">
        <v>107929.81</v>
      </c>
    </row>
    <row r="52" spans="2:12" s="1" customFormat="1" ht="28.65" customHeight="1" x14ac:dyDescent="0.2">
      <c r="B52" s="5">
        <v>21</v>
      </c>
      <c r="C52" s="6" t="s">
        <v>36</v>
      </c>
      <c r="D52" s="6" t="s">
        <v>32</v>
      </c>
      <c r="E52" s="7" t="s">
        <v>33</v>
      </c>
      <c r="F52" s="6" t="s">
        <v>15</v>
      </c>
      <c r="G52" s="8">
        <v>41</v>
      </c>
      <c r="H52" s="8">
        <v>1876.71</v>
      </c>
      <c r="I52" s="8">
        <v>76945.11</v>
      </c>
      <c r="J52" s="5">
        <v>8</v>
      </c>
      <c r="K52" s="8">
        <v>6155.61</v>
      </c>
      <c r="L52" s="8">
        <v>83100.72</v>
      </c>
    </row>
    <row r="53" spans="2:12" s="1" customFormat="1" ht="28.65" customHeight="1" x14ac:dyDescent="0.2">
      <c r="B53" s="5">
        <v>22</v>
      </c>
      <c r="C53" s="6" t="s">
        <v>116</v>
      </c>
      <c r="D53" s="6" t="s">
        <v>73</v>
      </c>
      <c r="E53" s="7" t="s">
        <v>74</v>
      </c>
      <c r="F53" s="6" t="s">
        <v>15</v>
      </c>
      <c r="G53" s="8">
        <v>7</v>
      </c>
      <c r="H53" s="8">
        <v>3017.14</v>
      </c>
      <c r="I53" s="8">
        <v>21119.98</v>
      </c>
      <c r="J53" s="5">
        <v>8</v>
      </c>
      <c r="K53" s="8">
        <v>1689.6</v>
      </c>
      <c r="L53" s="8">
        <v>22809.58</v>
      </c>
    </row>
    <row r="54" spans="2:12" s="1" customFormat="1" ht="19.649999999999999" customHeight="1" x14ac:dyDescent="0.2">
      <c r="B54" s="5">
        <v>23</v>
      </c>
      <c r="C54" s="6" t="s">
        <v>117</v>
      </c>
      <c r="D54" s="6" t="s">
        <v>34</v>
      </c>
      <c r="E54" s="7" t="s">
        <v>35</v>
      </c>
      <c r="F54" s="6" t="s">
        <v>15</v>
      </c>
      <c r="G54" s="8">
        <v>22.32</v>
      </c>
      <c r="H54" s="8">
        <v>1692.13</v>
      </c>
      <c r="I54" s="8">
        <v>37768.339999999997</v>
      </c>
      <c r="J54" s="5">
        <v>8</v>
      </c>
      <c r="K54" s="8">
        <v>3021.47</v>
      </c>
      <c r="L54" s="8">
        <v>40789.81</v>
      </c>
    </row>
    <row r="55" spans="2:12" s="1" customFormat="1" ht="19.649999999999999" customHeight="1" x14ac:dyDescent="0.2">
      <c r="B55" s="5">
        <v>24</v>
      </c>
      <c r="C55" s="6" t="s">
        <v>89</v>
      </c>
      <c r="D55" s="6" t="s">
        <v>37</v>
      </c>
      <c r="E55" s="7" t="s">
        <v>38</v>
      </c>
      <c r="F55" s="6" t="s">
        <v>15</v>
      </c>
      <c r="G55" s="8">
        <v>49.9</v>
      </c>
      <c r="H55" s="8">
        <v>1585.79</v>
      </c>
      <c r="I55" s="8">
        <v>79130.92</v>
      </c>
      <c r="J55" s="5">
        <v>8</v>
      </c>
      <c r="K55" s="8">
        <v>6330.47</v>
      </c>
      <c r="L55" s="8">
        <v>85461.39</v>
      </c>
    </row>
    <row r="56" spans="2:12" s="1" customFormat="1" ht="28.65" customHeight="1" x14ac:dyDescent="0.2">
      <c r="B56" s="5">
        <v>25</v>
      </c>
      <c r="C56" s="6" t="s">
        <v>118</v>
      </c>
      <c r="D56" s="6" t="s">
        <v>75</v>
      </c>
      <c r="E56" s="7" t="s">
        <v>76</v>
      </c>
      <c r="F56" s="6" t="s">
        <v>15</v>
      </c>
      <c r="G56" s="8">
        <v>16.52</v>
      </c>
      <c r="H56" s="8">
        <v>1078.6099999999999</v>
      </c>
      <c r="I56" s="8">
        <v>17818.64</v>
      </c>
      <c r="J56" s="5">
        <v>8</v>
      </c>
      <c r="K56" s="8">
        <v>1425.49</v>
      </c>
      <c r="L56" s="8">
        <v>19244.13</v>
      </c>
    </row>
    <row r="57" spans="2:12" s="1" customFormat="1" ht="19.649999999999999" customHeight="1" x14ac:dyDescent="0.2">
      <c r="B57" s="5">
        <v>26</v>
      </c>
      <c r="C57" s="6" t="s">
        <v>119</v>
      </c>
      <c r="D57" s="6" t="s">
        <v>45</v>
      </c>
      <c r="E57" s="7" t="s">
        <v>46</v>
      </c>
      <c r="F57" s="6" t="s">
        <v>47</v>
      </c>
      <c r="G57" s="8">
        <v>2.23</v>
      </c>
      <c r="H57" s="8">
        <v>623.99</v>
      </c>
      <c r="I57" s="8">
        <v>1391.5</v>
      </c>
      <c r="J57" s="5">
        <v>23</v>
      </c>
      <c r="K57" s="8">
        <v>320.05</v>
      </c>
      <c r="L57" s="8">
        <v>1711.55</v>
      </c>
    </row>
    <row r="58" spans="2:12" s="1" customFormat="1" ht="28.65" customHeight="1" x14ac:dyDescent="0.2">
      <c r="B58" s="5">
        <v>27</v>
      </c>
      <c r="C58" s="6" t="s">
        <v>44</v>
      </c>
      <c r="D58" s="6" t="s">
        <v>120</v>
      </c>
      <c r="E58" s="7" t="s">
        <v>121</v>
      </c>
      <c r="F58" s="6" t="s">
        <v>47</v>
      </c>
      <c r="G58" s="8">
        <v>69.510000000000005</v>
      </c>
      <c r="H58" s="8">
        <v>1782.37</v>
      </c>
      <c r="I58" s="8">
        <v>123892.54</v>
      </c>
      <c r="J58" s="5">
        <v>23</v>
      </c>
      <c r="K58" s="8">
        <v>28495.279999999999</v>
      </c>
      <c r="L58" s="8">
        <v>152387.82</v>
      </c>
    </row>
    <row r="59" spans="2:12" s="1" customFormat="1" ht="19.649999999999999" customHeight="1" x14ac:dyDescent="0.2">
      <c r="B59" s="5">
        <v>28</v>
      </c>
      <c r="C59" s="6" t="s">
        <v>122</v>
      </c>
      <c r="D59" s="6" t="s">
        <v>48</v>
      </c>
      <c r="E59" s="7" t="s">
        <v>49</v>
      </c>
      <c r="F59" s="6" t="s">
        <v>47</v>
      </c>
      <c r="G59" s="8">
        <v>77.61</v>
      </c>
      <c r="H59" s="8">
        <v>412.62</v>
      </c>
      <c r="I59" s="8">
        <v>32023.439999999999</v>
      </c>
      <c r="J59" s="5">
        <v>23</v>
      </c>
      <c r="K59" s="8">
        <v>7365.39</v>
      </c>
      <c r="L59" s="8">
        <v>39388.83</v>
      </c>
    </row>
    <row r="60" spans="2:12" s="1" customFormat="1" ht="19.649999999999999" customHeight="1" x14ac:dyDescent="0.2">
      <c r="B60" s="5">
        <v>29</v>
      </c>
      <c r="C60" s="6" t="s">
        <v>123</v>
      </c>
      <c r="D60" s="6" t="s">
        <v>50</v>
      </c>
      <c r="E60" s="7" t="s">
        <v>51</v>
      </c>
      <c r="F60" s="6" t="s">
        <v>52</v>
      </c>
      <c r="G60" s="8">
        <v>610</v>
      </c>
      <c r="H60" s="8">
        <v>66.84</v>
      </c>
      <c r="I60" s="8">
        <v>40772.400000000001</v>
      </c>
      <c r="J60" s="5">
        <v>23</v>
      </c>
      <c r="K60" s="8">
        <v>9377.65</v>
      </c>
      <c r="L60" s="8">
        <v>50150.05</v>
      </c>
    </row>
    <row r="61" spans="2:12" s="1" customFormat="1" ht="19.649999999999999" customHeight="1" x14ac:dyDescent="0.2">
      <c r="B61" s="5">
        <v>30</v>
      </c>
      <c r="C61" s="6" t="s">
        <v>124</v>
      </c>
      <c r="D61" s="6" t="s">
        <v>39</v>
      </c>
      <c r="E61" s="7" t="s">
        <v>40</v>
      </c>
      <c r="F61" s="6" t="s">
        <v>41</v>
      </c>
      <c r="G61" s="8">
        <v>628</v>
      </c>
      <c r="H61" s="8">
        <v>14.61</v>
      </c>
      <c r="I61" s="8">
        <v>9175.08</v>
      </c>
      <c r="J61" s="5">
        <v>8</v>
      </c>
      <c r="K61" s="8">
        <v>734.01</v>
      </c>
      <c r="L61" s="8">
        <v>9909.09</v>
      </c>
    </row>
    <row r="62" spans="2:12" s="1" customFormat="1" ht="19.649999999999999" customHeight="1" x14ac:dyDescent="0.2">
      <c r="B62" s="5">
        <v>31</v>
      </c>
      <c r="C62" s="6" t="s">
        <v>125</v>
      </c>
      <c r="D62" s="6" t="s">
        <v>42</v>
      </c>
      <c r="E62" s="7" t="s">
        <v>43</v>
      </c>
      <c r="F62" s="6" t="s">
        <v>41</v>
      </c>
      <c r="G62" s="8">
        <v>21</v>
      </c>
      <c r="H62" s="8">
        <v>201.64</v>
      </c>
      <c r="I62" s="8">
        <v>4234.4399999999996</v>
      </c>
      <c r="J62" s="5">
        <v>8</v>
      </c>
      <c r="K62" s="8">
        <v>338.76</v>
      </c>
      <c r="L62" s="8">
        <v>4573.2</v>
      </c>
    </row>
    <row r="63" spans="2:12" s="1" customFormat="1" ht="28.65" customHeight="1" x14ac:dyDescent="0.2">
      <c r="B63" s="5">
        <v>32</v>
      </c>
      <c r="C63" s="6" t="s">
        <v>126</v>
      </c>
      <c r="D63" s="6" t="s">
        <v>90</v>
      </c>
      <c r="E63" s="7" t="s">
        <v>91</v>
      </c>
      <c r="F63" s="6" t="s">
        <v>41</v>
      </c>
      <c r="G63" s="8">
        <v>110</v>
      </c>
      <c r="H63" s="8">
        <v>18.71</v>
      </c>
      <c r="I63" s="8">
        <v>2058.1</v>
      </c>
      <c r="J63" s="5">
        <v>8</v>
      </c>
      <c r="K63" s="8">
        <v>164.65</v>
      </c>
      <c r="L63" s="8">
        <v>2222.75</v>
      </c>
    </row>
    <row r="64" spans="2:12" s="1" customFormat="1" ht="28.65" customHeight="1" x14ac:dyDescent="0.2">
      <c r="B64" s="5">
        <v>33</v>
      </c>
      <c r="C64" s="6" t="s">
        <v>127</v>
      </c>
      <c r="D64" s="6" t="s">
        <v>128</v>
      </c>
      <c r="E64" s="7" t="s">
        <v>129</v>
      </c>
      <c r="F64" s="6" t="s">
        <v>41</v>
      </c>
      <c r="G64" s="8">
        <v>60</v>
      </c>
      <c r="H64" s="8">
        <v>16.63</v>
      </c>
      <c r="I64" s="8">
        <v>997.8</v>
      </c>
      <c r="J64" s="5">
        <v>8</v>
      </c>
      <c r="K64" s="8">
        <v>79.819999999999993</v>
      </c>
      <c r="L64" s="8">
        <v>1077.6199999999999</v>
      </c>
    </row>
    <row r="65" spans="2:12" s="1" customFormat="1" ht="19.649999999999999" customHeight="1" x14ac:dyDescent="0.2">
      <c r="B65" s="5">
        <v>34</v>
      </c>
      <c r="C65" s="6" t="s">
        <v>92</v>
      </c>
      <c r="D65" s="6" t="s">
        <v>53</v>
      </c>
      <c r="E65" s="7" t="s">
        <v>54</v>
      </c>
      <c r="F65" s="6" t="s">
        <v>41</v>
      </c>
      <c r="G65" s="8">
        <v>746</v>
      </c>
      <c r="H65" s="8">
        <v>14.88</v>
      </c>
      <c r="I65" s="8">
        <v>11100.48</v>
      </c>
      <c r="J65" s="5">
        <v>8</v>
      </c>
      <c r="K65" s="8">
        <v>888.04</v>
      </c>
      <c r="L65" s="8">
        <v>11988.52</v>
      </c>
    </row>
    <row r="66" spans="2:12" s="1" customFormat="1" ht="19.649999999999999" customHeight="1" x14ac:dyDescent="0.2">
      <c r="B66" s="5">
        <v>35</v>
      </c>
      <c r="C66" s="6" t="s">
        <v>130</v>
      </c>
      <c r="D66" s="6" t="s">
        <v>56</v>
      </c>
      <c r="E66" s="7" t="s">
        <v>57</v>
      </c>
      <c r="F66" s="6" t="s">
        <v>52</v>
      </c>
      <c r="G66" s="8">
        <v>716</v>
      </c>
      <c r="H66" s="8">
        <v>55</v>
      </c>
      <c r="I66" s="8">
        <v>39380</v>
      </c>
      <c r="J66" s="5">
        <v>8</v>
      </c>
      <c r="K66" s="8">
        <v>3150.4</v>
      </c>
      <c r="L66" s="8">
        <v>42530.400000000001</v>
      </c>
    </row>
    <row r="67" spans="2:12" s="1" customFormat="1" ht="19.649999999999999" customHeight="1" x14ac:dyDescent="0.2">
      <c r="B67" s="5">
        <v>36</v>
      </c>
      <c r="C67" s="6" t="s">
        <v>131</v>
      </c>
      <c r="D67" s="6" t="s">
        <v>58</v>
      </c>
      <c r="E67" s="7" t="s">
        <v>59</v>
      </c>
      <c r="F67" s="6" t="s">
        <v>52</v>
      </c>
      <c r="G67" s="8">
        <v>200</v>
      </c>
      <c r="H67" s="8">
        <v>90</v>
      </c>
      <c r="I67" s="8">
        <v>18000</v>
      </c>
      <c r="J67" s="5">
        <v>8</v>
      </c>
      <c r="K67" s="8">
        <v>1440</v>
      </c>
      <c r="L67" s="8">
        <v>19440</v>
      </c>
    </row>
    <row r="68" spans="2:12" s="1" customFormat="1" ht="19.649999999999999" customHeight="1" x14ac:dyDescent="0.2">
      <c r="B68" s="5">
        <v>37</v>
      </c>
      <c r="C68" s="6" t="s">
        <v>132</v>
      </c>
      <c r="D68" s="6" t="s">
        <v>60</v>
      </c>
      <c r="E68" s="7" t="s">
        <v>61</v>
      </c>
      <c r="F68" s="6" t="s">
        <v>52</v>
      </c>
      <c r="G68" s="8">
        <v>70</v>
      </c>
      <c r="H68" s="8">
        <v>65</v>
      </c>
      <c r="I68" s="8">
        <v>4550</v>
      </c>
      <c r="J68" s="5">
        <v>8</v>
      </c>
      <c r="K68" s="8">
        <v>364</v>
      </c>
      <c r="L68" s="8">
        <v>4914</v>
      </c>
    </row>
    <row r="69" spans="2:12" s="1" customFormat="1" ht="19.649999999999999" customHeight="1" x14ac:dyDescent="0.2">
      <c r="B69" s="5">
        <v>38</v>
      </c>
      <c r="C69" s="6" t="s">
        <v>133</v>
      </c>
      <c r="D69" s="6" t="s">
        <v>62</v>
      </c>
      <c r="E69" s="7" t="s">
        <v>63</v>
      </c>
      <c r="F69" s="6" t="s">
        <v>52</v>
      </c>
      <c r="G69" s="8">
        <v>89</v>
      </c>
      <c r="H69" s="8">
        <v>310</v>
      </c>
      <c r="I69" s="8">
        <v>27590</v>
      </c>
      <c r="J69" s="5">
        <v>8</v>
      </c>
      <c r="K69" s="8">
        <v>2207.1999999999998</v>
      </c>
      <c r="L69" s="8">
        <v>29797.200000000001</v>
      </c>
    </row>
    <row r="70" spans="2:12" s="1" customFormat="1" ht="19.649999999999999" customHeight="1" x14ac:dyDescent="0.2">
      <c r="B70" s="5">
        <v>39</v>
      </c>
      <c r="C70" s="6" t="s">
        <v>134</v>
      </c>
      <c r="D70" s="6" t="s">
        <v>135</v>
      </c>
      <c r="E70" s="7" t="s">
        <v>136</v>
      </c>
      <c r="F70" s="6" t="s">
        <v>52</v>
      </c>
      <c r="G70" s="8">
        <v>55</v>
      </c>
      <c r="H70" s="8">
        <v>190</v>
      </c>
      <c r="I70" s="8">
        <v>10450</v>
      </c>
      <c r="J70" s="5">
        <v>8</v>
      </c>
      <c r="K70" s="8">
        <v>836</v>
      </c>
      <c r="L70" s="8">
        <v>11286</v>
      </c>
    </row>
    <row r="71" spans="2:12" s="1" customFormat="1" ht="19.649999999999999" customHeight="1" x14ac:dyDescent="0.2">
      <c r="B71" s="5">
        <v>40</v>
      </c>
      <c r="C71" s="6" t="s">
        <v>137</v>
      </c>
      <c r="D71" s="6" t="s">
        <v>64</v>
      </c>
      <c r="E71" s="7" t="s">
        <v>138</v>
      </c>
      <c r="F71" s="6" t="s">
        <v>52</v>
      </c>
      <c r="G71" s="8">
        <v>179</v>
      </c>
      <c r="H71" s="8">
        <v>120</v>
      </c>
      <c r="I71" s="8">
        <v>21480</v>
      </c>
      <c r="J71" s="5">
        <v>8</v>
      </c>
      <c r="K71" s="8">
        <v>1718.4</v>
      </c>
      <c r="L71" s="8">
        <v>23198.400000000001</v>
      </c>
    </row>
    <row r="72" spans="2:12" s="1" customFormat="1" ht="19.649999999999999" customHeight="1" x14ac:dyDescent="0.2">
      <c r="B72" s="5">
        <v>41</v>
      </c>
      <c r="C72" s="6" t="s">
        <v>139</v>
      </c>
      <c r="D72" s="6" t="s">
        <v>77</v>
      </c>
      <c r="E72" s="7" t="s">
        <v>138</v>
      </c>
      <c r="F72" s="6" t="s">
        <v>52</v>
      </c>
      <c r="G72" s="8">
        <v>41</v>
      </c>
      <c r="H72" s="8">
        <v>120</v>
      </c>
      <c r="I72" s="8">
        <v>4920</v>
      </c>
      <c r="J72" s="5">
        <v>23</v>
      </c>
      <c r="K72" s="8">
        <v>1131.5999999999999</v>
      </c>
      <c r="L72" s="8">
        <v>6051.6</v>
      </c>
    </row>
    <row r="73" spans="2:12" s="1" customFormat="1" ht="19.649999999999999" customHeight="1" x14ac:dyDescent="0.2">
      <c r="B73" s="5">
        <v>42</v>
      </c>
      <c r="C73" s="6" t="s">
        <v>140</v>
      </c>
      <c r="D73" s="6" t="s">
        <v>55</v>
      </c>
      <c r="E73" s="7" t="s">
        <v>141</v>
      </c>
      <c r="F73" s="6" t="s">
        <v>15</v>
      </c>
      <c r="G73" s="8">
        <v>3.07</v>
      </c>
      <c r="H73" s="8">
        <v>951.84</v>
      </c>
      <c r="I73" s="8">
        <v>2922.15</v>
      </c>
      <c r="J73" s="5">
        <v>8</v>
      </c>
      <c r="K73" s="8">
        <v>233.77</v>
      </c>
      <c r="L73" s="8">
        <v>3155.92</v>
      </c>
    </row>
    <row r="74" spans="2:12" s="1" customFormat="1" ht="19.649999999999999" customHeight="1" x14ac:dyDescent="0.2">
      <c r="B74" s="5">
        <v>43</v>
      </c>
      <c r="C74" s="6" t="s">
        <v>142</v>
      </c>
      <c r="D74" s="6" t="s">
        <v>143</v>
      </c>
      <c r="E74" s="7" t="s">
        <v>144</v>
      </c>
      <c r="F74" s="6" t="s">
        <v>78</v>
      </c>
      <c r="G74" s="8">
        <v>0.63</v>
      </c>
      <c r="H74" s="8">
        <v>95.24</v>
      </c>
      <c r="I74" s="8">
        <v>60</v>
      </c>
      <c r="J74" s="5">
        <v>8</v>
      </c>
      <c r="K74" s="8">
        <v>4.8</v>
      </c>
      <c r="L74" s="8">
        <v>64.8</v>
      </c>
    </row>
    <row r="75" spans="2:12" s="1" customFormat="1" ht="19.649999999999999" customHeight="1" x14ac:dyDescent="0.2">
      <c r="B75" s="5">
        <v>44</v>
      </c>
      <c r="C75" s="6" t="s">
        <v>145</v>
      </c>
      <c r="D75" s="6" t="s">
        <v>146</v>
      </c>
      <c r="E75" s="7" t="s">
        <v>57</v>
      </c>
      <c r="F75" s="6" t="s">
        <v>52</v>
      </c>
      <c r="G75" s="8">
        <v>524.5</v>
      </c>
      <c r="H75" s="8">
        <v>55</v>
      </c>
      <c r="I75" s="8">
        <v>28847.5</v>
      </c>
      <c r="J75" s="5">
        <v>8</v>
      </c>
      <c r="K75" s="8">
        <v>2307.8000000000002</v>
      </c>
      <c r="L75" s="8">
        <v>31155.3</v>
      </c>
    </row>
    <row r="76" spans="2:12" s="1" customFormat="1" ht="19.649999999999999" customHeight="1" x14ac:dyDescent="0.2">
      <c r="B76" s="5">
        <v>45</v>
      </c>
      <c r="C76" s="6" t="s">
        <v>152</v>
      </c>
      <c r="D76" s="6" t="s">
        <v>153</v>
      </c>
      <c r="E76" s="7" t="s">
        <v>61</v>
      </c>
      <c r="F76" s="6" t="s">
        <v>52</v>
      </c>
      <c r="G76" s="8">
        <v>26</v>
      </c>
      <c r="H76" s="8">
        <v>65</v>
      </c>
      <c r="I76" s="8">
        <v>1690</v>
      </c>
      <c r="J76" s="18">
        <v>8</v>
      </c>
      <c r="K76" s="8">
        <f>I76*8%</f>
        <v>135.19999999999999</v>
      </c>
      <c r="L76" s="8">
        <v>1825.2</v>
      </c>
    </row>
    <row r="77" spans="2:12" s="1" customFormat="1" ht="19.649999999999999" customHeight="1" x14ac:dyDescent="0.2">
      <c r="B77" s="5">
        <v>46</v>
      </c>
      <c r="C77" s="6" t="s">
        <v>154</v>
      </c>
      <c r="D77" s="6" t="s">
        <v>155</v>
      </c>
      <c r="E77" s="7" t="s">
        <v>61</v>
      </c>
      <c r="F77" s="6" t="s">
        <v>52</v>
      </c>
      <c r="G77" s="8">
        <v>1</v>
      </c>
      <c r="H77" s="8">
        <v>65</v>
      </c>
      <c r="I77" s="8">
        <v>65</v>
      </c>
      <c r="J77" s="18">
        <v>23</v>
      </c>
      <c r="K77" s="8">
        <f>I77*23%</f>
        <v>14.950000000000001</v>
      </c>
      <c r="L77" s="8">
        <v>79.95</v>
      </c>
    </row>
    <row r="78" spans="2:12" s="1" customFormat="1" ht="19.649999999999999" customHeight="1" x14ac:dyDescent="0.2">
      <c r="B78" s="5">
        <v>47</v>
      </c>
      <c r="C78" s="6" t="s">
        <v>147</v>
      </c>
      <c r="D78" s="6" t="s">
        <v>148</v>
      </c>
      <c r="E78" s="7" t="s">
        <v>149</v>
      </c>
      <c r="F78" s="6" t="s">
        <v>52</v>
      </c>
      <c r="G78" s="8">
        <v>66</v>
      </c>
      <c r="H78" s="8">
        <v>75</v>
      </c>
      <c r="I78" s="8">
        <v>4950</v>
      </c>
      <c r="J78" s="5">
        <v>8</v>
      </c>
      <c r="K78" s="8">
        <v>396</v>
      </c>
      <c r="L78" s="8">
        <v>5346</v>
      </c>
    </row>
    <row r="79" spans="2:12" s="1" customFormat="1" ht="19.649999999999999" customHeight="1" x14ac:dyDescent="0.2">
      <c r="B79" s="5">
        <v>48</v>
      </c>
      <c r="C79" s="6" t="s">
        <v>150</v>
      </c>
      <c r="D79" s="6" t="s">
        <v>151</v>
      </c>
      <c r="E79" s="7" t="s">
        <v>138</v>
      </c>
      <c r="F79" s="6" t="s">
        <v>52</v>
      </c>
      <c r="G79" s="8">
        <v>48</v>
      </c>
      <c r="H79" s="8">
        <v>120</v>
      </c>
      <c r="I79" s="8">
        <v>5760</v>
      </c>
      <c r="J79" s="5">
        <v>8</v>
      </c>
      <c r="K79" s="8">
        <v>460.8</v>
      </c>
      <c r="L79" s="8">
        <v>6220.8</v>
      </c>
    </row>
    <row r="80" spans="2:12" s="1" customFormat="1" ht="55.95" customHeight="1" x14ac:dyDescent="0.2"/>
    <row r="81" spans="2:12" s="1" customFormat="1" ht="21.45" customHeight="1" x14ac:dyDescent="0.2">
      <c r="B81" s="12" t="s">
        <v>65</v>
      </c>
      <c r="C81" s="12"/>
      <c r="D81" s="12"/>
      <c r="E81" s="12"/>
      <c r="F81" s="13">
        <f>SUM(I18,I23:I24,I29:I30,I35,I38:I79)</f>
        <v>2449126.3699999992</v>
      </c>
      <c r="G81" s="13"/>
      <c r="H81" s="13"/>
      <c r="I81" s="13"/>
      <c r="J81" s="13"/>
      <c r="K81" s="13"/>
      <c r="L81" s="13"/>
    </row>
    <row r="82" spans="2:12" s="1" customFormat="1" ht="21.45" customHeight="1" x14ac:dyDescent="0.2">
      <c r="B82" s="12" t="s">
        <v>66</v>
      </c>
      <c r="C82" s="12"/>
      <c r="D82" s="12"/>
      <c r="E82" s="12"/>
      <c r="F82" s="13">
        <f>SUM(L18,L23:L24,L29:L30,L35,L38:L79)</f>
        <v>2675516.2299999995</v>
      </c>
      <c r="G82" s="13"/>
      <c r="H82" s="13"/>
      <c r="I82" s="13"/>
      <c r="J82" s="13"/>
      <c r="K82" s="13"/>
      <c r="L82" s="13"/>
    </row>
    <row r="83" spans="2:12" s="1" customFormat="1" ht="131.69999999999999" customHeight="1" x14ac:dyDescent="0.2"/>
    <row r="84" spans="2:12" s="1" customFormat="1" ht="17.7" customHeight="1" x14ac:dyDescent="0.2">
      <c r="J84" s="14" t="s">
        <v>72</v>
      </c>
      <c r="K84" s="14"/>
      <c r="L84" s="14"/>
    </row>
  </sheetData>
  <mergeCells count="17">
    <mergeCell ref="B1:E1"/>
    <mergeCell ref="H1:M2"/>
    <mergeCell ref="E4:I4"/>
    <mergeCell ref="C12:E12"/>
    <mergeCell ref="B14:L14"/>
    <mergeCell ref="J84:L84"/>
    <mergeCell ref="B26:L26"/>
    <mergeCell ref="B32:L32"/>
    <mergeCell ref="B82:E82"/>
    <mergeCell ref="F82:L82"/>
    <mergeCell ref="B81:E81"/>
    <mergeCell ref="F81:L81"/>
    <mergeCell ref="B20:L20"/>
    <mergeCell ref="B15:L15"/>
    <mergeCell ref="C6:E6"/>
    <mergeCell ref="C8:E8"/>
    <mergeCell ref="C10:E10"/>
  </mergeCells>
  <pageMargins left="0" right="0" top="0" bottom="0" header="0.31496062992125984" footer="0.31496062992125984"/>
  <pageSetup paperSize="9" fitToHeight="5" orientation="landscape" r:id="rId1"/>
  <rowBreaks count="4" manualBreakCount="4">
    <brk id="14" max="12" man="1"/>
    <brk id="36" max="12" man="1"/>
    <brk id="55" max="12" man="1"/>
    <brk id="8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II</vt:lpstr>
      <vt:lpstr>II!Obszar_wydruku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Radosław Szafran</cp:lastModifiedBy>
  <cp:lastPrinted>2026-10-09T11:57:28Z</cp:lastPrinted>
  <dcterms:created xsi:type="dcterms:W3CDTF">2023-09-26T08:49:32Z</dcterms:created>
  <dcterms:modified xsi:type="dcterms:W3CDTF">2026-10-23T06:00:59Z</dcterms:modified>
</cp:coreProperties>
</file>