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2\"/>
    </mc:Choice>
  </mc:AlternateContent>
  <xr:revisionPtr revIDLastSave="0" documentId="8_{4F9E623E-972C-4703-BD62-3E18895DC2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definedNames>
    <definedName name="_xlnm.Print_Area" localSheetId="0">'Wycena wartości zamówienia'!$A$1:$N$96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94" i="1" l="1"/>
  <c r="F94" i="1" s="1"/>
  <c r="N95" i="1"/>
  <c r="F95" i="1" s="1"/>
  <c r="I22" i="1"/>
  <c r="H21" i="1"/>
</calcChain>
</file>

<file path=xl/sharedStrings.xml><?xml version="1.0" encoding="utf-8"?>
<sst xmlns="http://schemas.openxmlformats.org/spreadsheetml/2006/main" count="296" uniqueCount="179">
  <si>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</si>
  <si>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</si>
  <si>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</si>
  <si>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</si>
  <si>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</si>
  <si>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</si>
  <si>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</si>
  <si>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</si>
  <si>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</si>
  <si>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</si>
  <si>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</si>
  <si>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1</t>
  </si>
  <si>
    <t>M3</t>
  </si>
  <si>
    <t>2</t>
  </si>
  <si>
    <t>CWD-D</t>
  </si>
  <si>
    <t>Całkowity wyrób drewna technologią dowolną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</si>
  <si>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</si>
  <si>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</si>
  <si>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</si>
  <si>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</si>
  <si>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</si>
  <si>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</si>
  <si>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</si>
  <si>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</si>
  <si>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</si>
  <si>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</si>
  <si>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</si>
  <si>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</si>
  <si>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</si>
  <si>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</si>
  <si>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</si>
  <si>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</si>
  <si>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</si>
  <si>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</si>
  <si>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</si>
  <si>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</si>
  <si>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</si>
  <si>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</si>
  <si>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</si>
  <si>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</si>
  <si>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</si>
  <si>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</si>
  <si>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</si>
  <si>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</si>
  <si>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</si>
  <si>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</si>
  <si>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</si>
  <si>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</si>
  <si>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</si>
  <si>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</si>
  <si>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</si>
  <si>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</si>
  <si>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</si>
  <si>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</si>
  <si>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</si>
  <si>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</si>
  <si>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</si>
  <si>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</si>
  <si>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</si>
  <si>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</si>
  <si>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</si>
  <si>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</si>
  <si>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</si>
  <si>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</si>
  <si>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</si>
  <si>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</si>
  <si>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</si>
  <si>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</si>
  <si>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</si>
  <si>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</si>
  <si>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</si>
  <si>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</si>
  <si>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</si>
  <si>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</si>
  <si>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</si>
  <si>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</si>
  <si>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</si>
  <si>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</si>
  <si>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</si>
  <si>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</si>
  <si>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</si>
  <si>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</si>
  <si>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</si>
  <si>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</si>
  <si>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</si>
  <si>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</si>
  <si>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</si>
  <si>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</si>
  <si>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</si>
  <si>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</si>
  <si>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</si>
  <si>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</si>
  <si>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</si>
  <si>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</si>
  <si>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</si>
  <si>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</si>
  <si>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</si>
  <si>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</si>
  <si>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</si>
  <si>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</si>
  <si>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</si>
  <si>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</si>
  <si>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</si>
  <si>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</si>
  <si>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</si>
  <si>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</si>
  <si>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</si>
  <si>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</si>
  <si>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</si>
  <si>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</si>
  <si>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</si>
  <si>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</si>
  <si>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</si>
  <si>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</si>
  <si>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</si>
  <si>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</si>
  <si>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</si>
  <si>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</si>
  <si>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</si>
  <si>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</si>
  <si>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</si>
  <si>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</si>
  <si>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</si>
  <si>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</si>
  <si>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</si>
  <si>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</si>
  <si>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</si>
  <si>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</si>
  <si>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</si>
  <si>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</si>
  <si>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</si>
  <si>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</si>
  <si>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</si>
  <si>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</si>
  <si>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</si>
  <si>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</si>
  <si>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</si>
  <si>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</si>
  <si>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</si>
  <si>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</si>
  <si>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</si>
  <si>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</si>
  <si>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</si>
  <si>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</si>
  <si>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</si>
  <si>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</si>
  <si>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</si>
  <si>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</si>
  <si>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</si>
  <si>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</si>
  <si>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</si>
  <si>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</si>
  <si>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</si>
  <si>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</si>
  <si>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</si>
  <si>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</si>
  <si>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</si>
  <si>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</si>
  <si>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</si>
  <si>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</si>
  <si>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</si>
  <si>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</si>
  <si>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</si>
  <si>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</si>
  <si>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</si>
  <si>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</si>
  <si>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</si>
  <si>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</si>
  <si>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</si>
  <si>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</si>
  <si>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</si>
  <si>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Wycena wartości zamówienia dla poszczególnych prac na przetarg nieograniczony na „Wykonywanie usług z zakresu gospodarki leśnej na terenie Nadleśnictwa Milicz w roku 2027''  na pakiet: Pakiet nr 2,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</si>
  <si>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</si>
  <si>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</si>
  <si>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</si>
  <si>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</si>
  <si>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</si>
  <si>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ZRYW BP</t>
  </si>
  <si>
    <t xml:space="preserve">Zrywka ZUL bez pozyskania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</si>
</sst>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horizontal="left"/>
    </xf>
    <xf numFmtId="164" fontId="4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96"/>
  <sheetViews>
    <sheetView tabSelected="1" zoomScaleNormal="100" workbookViewId="0">
      <selection activeCell="R7" sqref="R7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  <col min="14" max="14" width="11.7109375" hidden="1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6"/>
      <c r="K2" s="16"/>
      <c r="L2" s="16"/>
      <c r="M2" s="16"/>
    </row>
    <row r="3" spans="2:13" s="1" customFormat="1" ht="17.100000000000001" customHeight="1" x14ac:dyDescent="0.2">
      <c r="J3" s="16" t="s">
        <v>165</v>
      </c>
      <c r="K3" s="16"/>
      <c r="L3" s="16"/>
      <c r="M3" s="16"/>
    </row>
    <row r="4" spans="2:13" s="1" customFormat="1" ht="40.5" customHeight="1" x14ac:dyDescent="0.2"/>
    <row r="5" spans="2:13" s="1" customFormat="1" ht="24" customHeight="1" x14ac:dyDescent="0.2">
      <c r="E5" s="13" t="s">
        <v>166</v>
      </c>
      <c r="F5" s="13"/>
      <c r="G5" s="13"/>
      <c r="H5" s="13"/>
      <c r="I5" s="13"/>
      <c r="J5" s="13"/>
      <c r="K5" s="13"/>
      <c r="L5" s="13"/>
    </row>
    <row r="6" spans="2:13" s="1" customFormat="1" ht="46.35" customHeight="1" x14ac:dyDescent="0.2"/>
    <row r="7" spans="2:13" s="1" customFormat="1" ht="20.85" customHeight="1" x14ac:dyDescent="0.2">
      <c r="C7" s="11" t="s">
        <v>167</v>
      </c>
      <c r="D7" s="11"/>
      <c r="E7" s="11"/>
    </row>
    <row r="8" spans="2:13" s="1" customFormat="1" ht="2.65" customHeight="1" x14ac:dyDescent="0.2"/>
    <row r="9" spans="2:13" s="1" customFormat="1" ht="20.85" customHeight="1" x14ac:dyDescent="0.2">
      <c r="C9" s="11" t="s">
        <v>168</v>
      </c>
      <c r="D9" s="11"/>
      <c r="E9" s="11"/>
    </row>
    <row r="10" spans="2:13" s="1" customFormat="1" ht="2.65" customHeight="1" x14ac:dyDescent="0.2"/>
    <row r="11" spans="2:13" s="1" customFormat="1" ht="20.85" customHeight="1" x14ac:dyDescent="0.2">
      <c r="C11" s="11" t="s">
        <v>169</v>
      </c>
      <c r="D11" s="11"/>
      <c r="E11" s="11"/>
    </row>
    <row r="12" spans="2:13" s="1" customFormat="1" ht="2.65" customHeight="1" x14ac:dyDescent="0.2"/>
    <row r="13" spans="2:13" s="1" customFormat="1" ht="20.85" customHeight="1" x14ac:dyDescent="0.2">
      <c r="C13" s="11" t="s">
        <v>170</v>
      </c>
      <c r="D13" s="11"/>
      <c r="E13" s="11"/>
    </row>
    <row r="14" spans="2:13" s="1" customFormat="1" ht="86.85" customHeight="1" x14ac:dyDescent="0.2"/>
    <row r="15" spans="2:13" s="1" customFormat="1" ht="50.1" customHeight="1" x14ac:dyDescent="0.2">
      <c r="B15" s="10" t="s">
        <v>171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1" t="s">
        <v>172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14</v>
      </c>
      <c r="E21" s="7" t="s">
        <v>15</v>
      </c>
      <c r="F21" s="6" t="s">
        <v>12</v>
      </c>
      <c r="G21" s="8">
        <v>13107</v>
      </c>
      <c r="H21" s="8">
        <f>I21/G21</f>
        <v>44.878734264133662</v>
      </c>
      <c r="I21" s="8">
        <v>588225.56999999995</v>
      </c>
      <c r="J21" s="5">
        <v>8</v>
      </c>
      <c r="K21" s="8">
        <v>47058.05</v>
      </c>
      <c r="L21" s="8">
        <v>635283.62</v>
      </c>
    </row>
    <row r="22" spans="2:12" s="1" customFormat="1" ht="19.7" customHeight="1" x14ac:dyDescent="0.2">
      <c r="B22" s="5">
        <v>2</v>
      </c>
      <c r="C22" s="6" t="s">
        <v>13</v>
      </c>
      <c r="D22" s="6" t="s">
        <v>177</v>
      </c>
      <c r="E22" s="7" t="s">
        <v>178</v>
      </c>
      <c r="F22" s="6" t="s">
        <v>12</v>
      </c>
      <c r="G22" s="8">
        <v>545</v>
      </c>
      <c r="H22" s="8">
        <v>40</v>
      </c>
      <c r="I22" s="8">
        <f>G22*H22</f>
        <v>21800</v>
      </c>
      <c r="J22" s="5">
        <v>8</v>
      </c>
      <c r="K22" s="8">
        <v>1744</v>
      </c>
      <c r="L22" s="8">
        <v>23544</v>
      </c>
    </row>
    <row r="23" spans="2:12" s="1" customFormat="1" ht="3.2" customHeight="1" x14ac:dyDescent="0.2"/>
    <row r="24" spans="2:12" s="1" customFormat="1" ht="18.2" customHeight="1" x14ac:dyDescent="0.2">
      <c r="B24" s="11" t="s">
        <v>173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2" s="1" customFormat="1" ht="5.25" customHeight="1" x14ac:dyDescent="0.2"/>
    <row r="26" spans="2:12" s="1" customFormat="1" ht="35.6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  <c r="H26" s="4" t="s">
        <v>6</v>
      </c>
      <c r="I26" s="3" t="s">
        <v>7</v>
      </c>
      <c r="J26" s="4" t="s">
        <v>8</v>
      </c>
      <c r="K26" s="4" t="s">
        <v>9</v>
      </c>
      <c r="L26" s="3" t="s">
        <v>10</v>
      </c>
    </row>
    <row r="27" spans="2:12" s="1" customFormat="1" ht="19.7" customHeight="1" x14ac:dyDescent="0.2">
      <c r="B27" s="5">
        <v>3</v>
      </c>
      <c r="C27" s="6" t="s">
        <v>13</v>
      </c>
      <c r="D27" s="6" t="s">
        <v>14</v>
      </c>
      <c r="E27" s="7" t="s">
        <v>15</v>
      </c>
      <c r="F27" s="6" t="s">
        <v>12</v>
      </c>
      <c r="G27" s="8">
        <v>9092</v>
      </c>
      <c r="H27" s="8">
        <v>46.52</v>
      </c>
      <c r="I27" s="8">
        <v>422959.84</v>
      </c>
      <c r="J27" s="5">
        <v>8</v>
      </c>
      <c r="K27" s="8">
        <v>33836.79</v>
      </c>
      <c r="L27" s="8">
        <v>456796.63</v>
      </c>
    </row>
    <row r="28" spans="2:12" s="1" customFormat="1" ht="3.2" customHeight="1" x14ac:dyDescent="0.2"/>
    <row r="29" spans="2:12" s="1" customFormat="1" ht="18.2" customHeight="1" x14ac:dyDescent="0.2">
      <c r="B29" s="11" t="s">
        <v>174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s="1" customFormat="1" ht="5.25" customHeight="1" x14ac:dyDescent="0.2"/>
    <row r="31" spans="2:12" s="1" customFormat="1" ht="35.6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" t="s">
        <v>10</v>
      </c>
    </row>
    <row r="32" spans="2:12" s="1" customFormat="1" ht="19.7" customHeight="1" x14ac:dyDescent="0.2">
      <c r="B32" s="5">
        <v>4</v>
      </c>
      <c r="C32" s="6" t="s">
        <v>13</v>
      </c>
      <c r="D32" s="6" t="s">
        <v>14</v>
      </c>
      <c r="E32" s="7" t="s">
        <v>15</v>
      </c>
      <c r="F32" s="6" t="s">
        <v>12</v>
      </c>
      <c r="G32" s="8">
        <v>21048</v>
      </c>
      <c r="H32" s="8">
        <v>71.14</v>
      </c>
      <c r="I32" s="8">
        <v>1497354.72</v>
      </c>
      <c r="J32" s="5">
        <v>8</v>
      </c>
      <c r="K32" s="8">
        <v>119788.38</v>
      </c>
      <c r="L32" s="8">
        <v>1617143.1</v>
      </c>
    </row>
    <row r="33" spans="2:12" s="1" customFormat="1" ht="3.2" customHeight="1" x14ac:dyDescent="0.2"/>
    <row r="34" spans="2:12" s="1" customFormat="1" ht="18.2" customHeight="1" x14ac:dyDescent="0.2">
      <c r="B34" s="11" t="s">
        <v>175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s="1" customFormat="1" ht="5.25" customHeight="1" x14ac:dyDescent="0.2"/>
    <row r="36" spans="2:12" s="1" customFormat="1" ht="35.6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" t="s">
        <v>10</v>
      </c>
    </row>
    <row r="37" spans="2:12" s="1" customFormat="1" ht="19.7" customHeight="1" x14ac:dyDescent="0.2">
      <c r="B37" s="5">
        <v>5</v>
      </c>
      <c r="C37" s="6" t="s">
        <v>13</v>
      </c>
      <c r="D37" s="6" t="s">
        <v>14</v>
      </c>
      <c r="E37" s="7" t="s">
        <v>15</v>
      </c>
      <c r="F37" s="6" t="s">
        <v>12</v>
      </c>
      <c r="G37" s="8">
        <v>3663</v>
      </c>
      <c r="H37" s="8">
        <v>103.49</v>
      </c>
      <c r="I37" s="8">
        <v>379083.87</v>
      </c>
      <c r="J37" s="5">
        <v>8</v>
      </c>
      <c r="K37" s="8">
        <v>30326.71</v>
      </c>
      <c r="L37" s="8">
        <v>409410.58</v>
      </c>
    </row>
    <row r="38" spans="2:12" s="1" customFormat="1" ht="3.2" customHeight="1" x14ac:dyDescent="0.2"/>
    <row r="39" spans="2:12" s="1" customFormat="1" ht="18.2" customHeight="1" x14ac:dyDescent="0.2">
      <c r="B39" s="11" t="s">
        <v>176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2:12" s="1" customFormat="1" ht="5.25" customHeight="1" x14ac:dyDescent="0.2"/>
    <row r="41" spans="2:12" s="1" customFormat="1" ht="35.6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" t="s">
        <v>10</v>
      </c>
    </row>
    <row r="42" spans="2:12" s="1" customFormat="1" ht="19.7" customHeight="1" x14ac:dyDescent="0.2">
      <c r="B42" s="5">
        <v>6</v>
      </c>
      <c r="C42" s="6" t="s">
        <v>13</v>
      </c>
      <c r="D42" s="6" t="s">
        <v>14</v>
      </c>
      <c r="E42" s="7" t="s">
        <v>15</v>
      </c>
      <c r="F42" s="6" t="s">
        <v>12</v>
      </c>
      <c r="G42" s="8">
        <v>3890</v>
      </c>
      <c r="H42" s="8">
        <v>81.78</v>
      </c>
      <c r="I42" s="8">
        <v>318124.2</v>
      </c>
      <c r="J42" s="5">
        <v>8</v>
      </c>
      <c r="K42" s="8">
        <v>25449.94</v>
      </c>
      <c r="L42" s="8">
        <v>343574.14</v>
      </c>
    </row>
    <row r="43" spans="2:12" s="1" customFormat="1" ht="9" customHeight="1" x14ac:dyDescent="0.2"/>
    <row r="44" spans="2:12" s="1" customFormat="1" ht="35.6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3" t="s">
        <v>10</v>
      </c>
    </row>
    <row r="45" spans="2:12" s="1" customFormat="1" ht="69.400000000000006" customHeight="1" x14ac:dyDescent="0.2">
      <c r="B45" s="5">
        <v>7</v>
      </c>
      <c r="C45" s="6" t="s">
        <v>16</v>
      </c>
      <c r="D45" s="6" t="s">
        <v>17</v>
      </c>
      <c r="E45" s="9" t="s">
        <v>18</v>
      </c>
      <c r="F45" s="6" t="s">
        <v>19</v>
      </c>
      <c r="G45" s="8">
        <v>4.37</v>
      </c>
      <c r="H45" s="8">
        <v>3424.47</v>
      </c>
      <c r="I45" s="8">
        <v>14964.93</v>
      </c>
      <c r="J45" s="5">
        <v>8</v>
      </c>
      <c r="K45" s="8">
        <v>1197.19</v>
      </c>
      <c r="L45" s="8">
        <v>16162.12</v>
      </c>
    </row>
    <row r="46" spans="2:12" s="1" customFormat="1" ht="28.7" customHeight="1" x14ac:dyDescent="0.2">
      <c r="B46" s="5">
        <v>8</v>
      </c>
      <c r="C46" s="6" t="s">
        <v>20</v>
      </c>
      <c r="D46" s="6" t="s">
        <v>21</v>
      </c>
      <c r="E46" s="7" t="s">
        <v>22</v>
      </c>
      <c r="F46" s="6" t="s">
        <v>23</v>
      </c>
      <c r="G46" s="8">
        <v>300</v>
      </c>
      <c r="H46" s="8">
        <v>27.13</v>
      </c>
      <c r="I46" s="8">
        <v>8139</v>
      </c>
      <c r="J46" s="5">
        <v>8</v>
      </c>
      <c r="K46" s="8">
        <v>651.12</v>
      </c>
      <c r="L46" s="8">
        <v>8790.1200000000008</v>
      </c>
    </row>
    <row r="47" spans="2:12" s="1" customFormat="1" ht="19.7" customHeight="1" x14ac:dyDescent="0.2">
      <c r="B47" s="5">
        <v>9</v>
      </c>
      <c r="C47" s="6" t="s">
        <v>24</v>
      </c>
      <c r="D47" s="6" t="s">
        <v>25</v>
      </c>
      <c r="E47" s="7" t="s">
        <v>26</v>
      </c>
      <c r="F47" s="6" t="s">
        <v>19</v>
      </c>
      <c r="G47" s="8">
        <v>22.25</v>
      </c>
      <c r="H47" s="8">
        <v>3395.31</v>
      </c>
      <c r="I47" s="8">
        <v>75545.649999999994</v>
      </c>
      <c r="J47" s="5">
        <v>8</v>
      </c>
      <c r="K47" s="8">
        <v>6043.65</v>
      </c>
      <c r="L47" s="8">
        <v>81589.3</v>
      </c>
    </row>
    <row r="48" spans="2:12" s="1" customFormat="1" ht="38.85" customHeight="1" x14ac:dyDescent="0.2">
      <c r="B48" s="5">
        <v>10</v>
      </c>
      <c r="C48" s="6" t="s">
        <v>27</v>
      </c>
      <c r="D48" s="6" t="s">
        <v>28</v>
      </c>
      <c r="E48" s="7" t="s">
        <v>29</v>
      </c>
      <c r="F48" s="6" t="s">
        <v>19</v>
      </c>
      <c r="G48" s="8">
        <v>56.46</v>
      </c>
      <c r="H48" s="8">
        <v>1838.86</v>
      </c>
      <c r="I48" s="8">
        <v>103822.04</v>
      </c>
      <c r="J48" s="5">
        <v>8</v>
      </c>
      <c r="K48" s="8">
        <v>8305.76</v>
      </c>
      <c r="L48" s="8">
        <v>112127.8</v>
      </c>
    </row>
    <row r="49" spans="2:12" s="1" customFormat="1" ht="28.7" customHeight="1" x14ac:dyDescent="0.2">
      <c r="B49" s="5">
        <v>11</v>
      </c>
      <c r="C49" s="6" t="s">
        <v>30</v>
      </c>
      <c r="D49" s="6" t="s">
        <v>31</v>
      </c>
      <c r="E49" s="7" t="s">
        <v>32</v>
      </c>
      <c r="F49" s="6" t="s">
        <v>19</v>
      </c>
      <c r="G49" s="8">
        <v>69.41</v>
      </c>
      <c r="H49" s="8">
        <v>1759.84</v>
      </c>
      <c r="I49" s="8">
        <v>122150.49</v>
      </c>
      <c r="J49" s="5">
        <v>8</v>
      </c>
      <c r="K49" s="8">
        <v>9772.0400000000009</v>
      </c>
      <c r="L49" s="8">
        <v>131922.53</v>
      </c>
    </row>
    <row r="50" spans="2:12" s="1" customFormat="1" ht="38.85" customHeight="1" x14ac:dyDescent="0.2">
      <c r="B50" s="5">
        <v>12</v>
      </c>
      <c r="C50" s="6" t="s">
        <v>33</v>
      </c>
      <c r="D50" s="6" t="s">
        <v>34</v>
      </c>
      <c r="E50" s="7" t="s">
        <v>35</v>
      </c>
      <c r="F50" s="6" t="s">
        <v>19</v>
      </c>
      <c r="G50" s="8">
        <v>39.69</v>
      </c>
      <c r="H50" s="8">
        <v>840.15</v>
      </c>
      <c r="I50" s="8">
        <v>33345.550000000003</v>
      </c>
      <c r="J50" s="5">
        <v>8</v>
      </c>
      <c r="K50" s="8">
        <v>2667.64</v>
      </c>
      <c r="L50" s="8">
        <v>36013.19</v>
      </c>
    </row>
    <row r="51" spans="2:12" s="1" customFormat="1" ht="28.7" customHeight="1" x14ac:dyDescent="0.2">
      <c r="B51" s="5">
        <v>13</v>
      </c>
      <c r="C51" s="6" t="s">
        <v>36</v>
      </c>
      <c r="D51" s="6" t="s">
        <v>37</v>
      </c>
      <c r="E51" s="7" t="s">
        <v>38</v>
      </c>
      <c r="F51" s="6" t="s">
        <v>19</v>
      </c>
      <c r="G51" s="8">
        <v>71.02</v>
      </c>
      <c r="H51" s="8">
        <v>436.41</v>
      </c>
      <c r="I51" s="8">
        <v>30993.84</v>
      </c>
      <c r="J51" s="5">
        <v>8</v>
      </c>
      <c r="K51" s="8">
        <v>2479.5100000000002</v>
      </c>
      <c r="L51" s="8">
        <v>33473.35</v>
      </c>
    </row>
    <row r="52" spans="2:12" s="1" customFormat="1" ht="19.7" customHeight="1" x14ac:dyDescent="0.2">
      <c r="B52" s="5">
        <v>14</v>
      </c>
      <c r="C52" s="6" t="s">
        <v>39</v>
      </c>
      <c r="D52" s="6" t="s">
        <v>40</v>
      </c>
      <c r="E52" s="7" t="s">
        <v>41</v>
      </c>
      <c r="F52" s="6" t="s">
        <v>42</v>
      </c>
      <c r="G52" s="8">
        <v>14.14</v>
      </c>
      <c r="H52" s="8">
        <v>1122.21</v>
      </c>
      <c r="I52" s="8">
        <v>15868.05</v>
      </c>
      <c r="J52" s="5">
        <v>8</v>
      </c>
      <c r="K52" s="8">
        <v>1269.44</v>
      </c>
      <c r="L52" s="8">
        <v>17137.490000000002</v>
      </c>
    </row>
    <row r="53" spans="2:12" s="1" customFormat="1" ht="28.7" customHeight="1" x14ac:dyDescent="0.2">
      <c r="B53" s="5">
        <v>15</v>
      </c>
      <c r="C53" s="6" t="s">
        <v>43</v>
      </c>
      <c r="D53" s="6" t="s">
        <v>44</v>
      </c>
      <c r="E53" s="7" t="s">
        <v>45</v>
      </c>
      <c r="F53" s="6" t="s">
        <v>46</v>
      </c>
      <c r="G53" s="8">
        <v>550.76</v>
      </c>
      <c r="H53" s="8">
        <v>75.03</v>
      </c>
      <c r="I53" s="8">
        <v>41323.519999999997</v>
      </c>
      <c r="J53" s="5">
        <v>8</v>
      </c>
      <c r="K53" s="8">
        <v>3305.88</v>
      </c>
      <c r="L53" s="8">
        <v>44629.4</v>
      </c>
    </row>
    <row r="54" spans="2:12" s="1" customFormat="1" ht="19.7" customHeight="1" x14ac:dyDescent="0.2">
      <c r="B54" s="5">
        <v>16</v>
      </c>
      <c r="C54" s="6" t="s">
        <v>47</v>
      </c>
      <c r="D54" s="6" t="s">
        <v>48</v>
      </c>
      <c r="E54" s="7" t="s">
        <v>49</v>
      </c>
      <c r="F54" s="6" t="s">
        <v>46</v>
      </c>
      <c r="G54" s="8">
        <v>156.80000000000001</v>
      </c>
      <c r="H54" s="8">
        <v>113.02</v>
      </c>
      <c r="I54" s="8">
        <v>17721.54</v>
      </c>
      <c r="J54" s="5">
        <v>8</v>
      </c>
      <c r="K54" s="8">
        <v>1417.72</v>
      </c>
      <c r="L54" s="8">
        <v>19139.259999999998</v>
      </c>
    </row>
    <row r="55" spans="2:12" s="1" customFormat="1" ht="19.7" customHeight="1" x14ac:dyDescent="0.2">
      <c r="B55" s="5">
        <v>17</v>
      </c>
      <c r="C55" s="6" t="s">
        <v>50</v>
      </c>
      <c r="D55" s="6" t="s">
        <v>51</v>
      </c>
      <c r="E55" s="7" t="s">
        <v>52</v>
      </c>
      <c r="F55" s="6" t="s">
        <v>46</v>
      </c>
      <c r="G55" s="8">
        <v>94.06</v>
      </c>
      <c r="H55" s="8">
        <v>91.31</v>
      </c>
      <c r="I55" s="8">
        <v>8588.6200000000008</v>
      </c>
      <c r="J55" s="5">
        <v>8</v>
      </c>
      <c r="K55" s="8">
        <v>687.09</v>
      </c>
      <c r="L55" s="8">
        <v>9275.7099999999991</v>
      </c>
    </row>
    <row r="56" spans="2:12" s="1" customFormat="1" ht="28.7" customHeight="1" x14ac:dyDescent="0.2">
      <c r="B56" s="5">
        <v>18</v>
      </c>
      <c r="C56" s="6" t="s">
        <v>53</v>
      </c>
      <c r="D56" s="6" t="s">
        <v>54</v>
      </c>
      <c r="E56" s="7" t="s">
        <v>55</v>
      </c>
      <c r="F56" s="6" t="s">
        <v>46</v>
      </c>
      <c r="G56" s="8">
        <v>9.98</v>
      </c>
      <c r="H56" s="8">
        <v>144.77000000000001</v>
      </c>
      <c r="I56" s="8">
        <v>1444.8</v>
      </c>
      <c r="J56" s="5">
        <v>8</v>
      </c>
      <c r="K56" s="8">
        <v>115.58</v>
      </c>
      <c r="L56" s="8">
        <v>1560.38</v>
      </c>
    </row>
    <row r="57" spans="2:12" s="1" customFormat="1" ht="28.7" customHeight="1" x14ac:dyDescent="0.2">
      <c r="B57" s="5">
        <v>19</v>
      </c>
      <c r="C57" s="6" t="s">
        <v>56</v>
      </c>
      <c r="D57" s="6" t="s">
        <v>57</v>
      </c>
      <c r="E57" s="7" t="s">
        <v>58</v>
      </c>
      <c r="F57" s="6" t="s">
        <v>46</v>
      </c>
      <c r="G57" s="8">
        <v>26.5</v>
      </c>
      <c r="H57" s="8">
        <v>165.33</v>
      </c>
      <c r="I57" s="8">
        <v>4381.25</v>
      </c>
      <c r="J57" s="5">
        <v>8</v>
      </c>
      <c r="K57" s="8">
        <v>350.5</v>
      </c>
      <c r="L57" s="8">
        <v>4731.75</v>
      </c>
    </row>
    <row r="58" spans="2:12" s="1" customFormat="1" ht="28.7" customHeight="1" x14ac:dyDescent="0.2">
      <c r="B58" s="5">
        <v>20</v>
      </c>
      <c r="C58" s="6" t="s">
        <v>59</v>
      </c>
      <c r="D58" s="6" t="s">
        <v>60</v>
      </c>
      <c r="E58" s="7" t="s">
        <v>61</v>
      </c>
      <c r="F58" s="6" t="s">
        <v>46</v>
      </c>
      <c r="G58" s="8">
        <v>37.090000000000003</v>
      </c>
      <c r="H58" s="8">
        <v>431.44</v>
      </c>
      <c r="I58" s="8">
        <v>16002.11</v>
      </c>
      <c r="J58" s="5">
        <v>8</v>
      </c>
      <c r="K58" s="8">
        <v>1280.17</v>
      </c>
      <c r="L58" s="8">
        <v>17282.28</v>
      </c>
    </row>
    <row r="59" spans="2:12" s="1" customFormat="1" ht="19.7" customHeight="1" x14ac:dyDescent="0.2">
      <c r="B59" s="5">
        <v>21</v>
      </c>
      <c r="C59" s="6" t="s">
        <v>62</v>
      </c>
      <c r="D59" s="6" t="s">
        <v>63</v>
      </c>
      <c r="E59" s="7" t="s">
        <v>64</v>
      </c>
      <c r="F59" s="6" t="s">
        <v>12</v>
      </c>
      <c r="G59" s="8">
        <v>12</v>
      </c>
      <c r="H59" s="8">
        <v>81.540000000000006</v>
      </c>
      <c r="I59" s="8">
        <v>978.48</v>
      </c>
      <c r="J59" s="5">
        <v>8</v>
      </c>
      <c r="K59" s="8">
        <v>78.28</v>
      </c>
      <c r="L59" s="8">
        <v>1056.76</v>
      </c>
    </row>
    <row r="60" spans="2:12" s="1" customFormat="1" ht="19.7" customHeight="1" x14ac:dyDescent="0.2">
      <c r="B60" s="5">
        <v>22</v>
      </c>
      <c r="C60" s="6" t="s">
        <v>65</v>
      </c>
      <c r="D60" s="6" t="s">
        <v>66</v>
      </c>
      <c r="E60" s="7" t="s">
        <v>67</v>
      </c>
      <c r="F60" s="6" t="s">
        <v>42</v>
      </c>
      <c r="G60" s="8">
        <v>0.68</v>
      </c>
      <c r="H60" s="8">
        <v>1141.25</v>
      </c>
      <c r="I60" s="8">
        <v>776.05</v>
      </c>
      <c r="J60" s="5">
        <v>8</v>
      </c>
      <c r="K60" s="8">
        <v>62.08</v>
      </c>
      <c r="L60" s="8">
        <v>838.13</v>
      </c>
    </row>
    <row r="61" spans="2:12" s="1" customFormat="1" ht="19.7" customHeight="1" x14ac:dyDescent="0.2">
      <c r="B61" s="5">
        <v>23</v>
      </c>
      <c r="C61" s="6" t="s">
        <v>68</v>
      </c>
      <c r="D61" s="6" t="s">
        <v>69</v>
      </c>
      <c r="E61" s="7" t="s">
        <v>70</v>
      </c>
      <c r="F61" s="6" t="s">
        <v>42</v>
      </c>
      <c r="G61" s="8">
        <v>504.9</v>
      </c>
      <c r="H61" s="8">
        <v>1436.58</v>
      </c>
      <c r="I61" s="8">
        <v>725329.24</v>
      </c>
      <c r="J61" s="5">
        <v>8</v>
      </c>
      <c r="K61" s="8">
        <v>58026.34</v>
      </c>
      <c r="L61" s="8">
        <v>783355.58</v>
      </c>
    </row>
    <row r="62" spans="2:12" s="1" customFormat="1" ht="28.7" customHeight="1" x14ac:dyDescent="0.2">
      <c r="B62" s="5">
        <v>24</v>
      </c>
      <c r="C62" s="6" t="s">
        <v>71</v>
      </c>
      <c r="D62" s="6" t="s">
        <v>72</v>
      </c>
      <c r="E62" s="7" t="s">
        <v>73</v>
      </c>
      <c r="F62" s="6" t="s">
        <v>42</v>
      </c>
      <c r="G62" s="8">
        <v>11.34</v>
      </c>
      <c r="H62" s="8">
        <v>1691.66</v>
      </c>
      <c r="I62" s="8">
        <v>19183.419999999998</v>
      </c>
      <c r="J62" s="5">
        <v>8</v>
      </c>
      <c r="K62" s="8">
        <v>1534.67</v>
      </c>
      <c r="L62" s="8">
        <v>20718.09</v>
      </c>
    </row>
    <row r="63" spans="2:12" s="1" customFormat="1" ht="19.7" customHeight="1" x14ac:dyDescent="0.2">
      <c r="B63" s="5">
        <v>25</v>
      </c>
      <c r="C63" s="6" t="s">
        <v>74</v>
      </c>
      <c r="D63" s="6" t="s">
        <v>75</v>
      </c>
      <c r="E63" s="7" t="s">
        <v>76</v>
      </c>
      <c r="F63" s="6" t="s">
        <v>42</v>
      </c>
      <c r="G63" s="8">
        <v>5.0999999999999996</v>
      </c>
      <c r="H63" s="8">
        <v>346.82</v>
      </c>
      <c r="I63" s="8">
        <v>1768.78</v>
      </c>
      <c r="J63" s="5">
        <v>8</v>
      </c>
      <c r="K63" s="8">
        <v>141.5</v>
      </c>
      <c r="L63" s="8">
        <v>1910.28</v>
      </c>
    </row>
    <row r="64" spans="2:12" s="1" customFormat="1" ht="19.7" customHeight="1" x14ac:dyDescent="0.2">
      <c r="B64" s="5">
        <v>26</v>
      </c>
      <c r="C64" s="6" t="s">
        <v>77</v>
      </c>
      <c r="D64" s="6" t="s">
        <v>78</v>
      </c>
      <c r="E64" s="7" t="s">
        <v>79</v>
      </c>
      <c r="F64" s="6" t="s">
        <v>42</v>
      </c>
      <c r="G64" s="8">
        <v>552.65</v>
      </c>
      <c r="H64" s="8">
        <v>60.06</v>
      </c>
      <c r="I64" s="8">
        <v>33192.160000000003</v>
      </c>
      <c r="J64" s="5">
        <v>8</v>
      </c>
      <c r="K64" s="8">
        <v>2655.37</v>
      </c>
      <c r="L64" s="8">
        <v>35847.53</v>
      </c>
    </row>
    <row r="65" spans="2:12" s="1" customFormat="1" ht="19.7" customHeight="1" x14ac:dyDescent="0.2">
      <c r="B65" s="5">
        <v>27</v>
      </c>
      <c r="C65" s="6" t="s">
        <v>80</v>
      </c>
      <c r="D65" s="6" t="s">
        <v>81</v>
      </c>
      <c r="E65" s="7" t="s">
        <v>82</v>
      </c>
      <c r="F65" s="6" t="s">
        <v>46</v>
      </c>
      <c r="G65" s="8">
        <v>11.8</v>
      </c>
      <c r="H65" s="8">
        <v>93.92</v>
      </c>
      <c r="I65" s="8">
        <v>1108.26</v>
      </c>
      <c r="J65" s="5">
        <v>8</v>
      </c>
      <c r="K65" s="8">
        <v>88.66</v>
      </c>
      <c r="L65" s="8">
        <v>1196.92</v>
      </c>
    </row>
    <row r="66" spans="2:12" s="1" customFormat="1" ht="28.7" customHeight="1" x14ac:dyDescent="0.2">
      <c r="B66" s="5">
        <v>28</v>
      </c>
      <c r="C66" s="6" t="s">
        <v>83</v>
      </c>
      <c r="D66" s="6" t="s">
        <v>84</v>
      </c>
      <c r="E66" s="7" t="s">
        <v>85</v>
      </c>
      <c r="F66" s="6" t="s">
        <v>19</v>
      </c>
      <c r="G66" s="8">
        <v>43</v>
      </c>
      <c r="H66" s="8">
        <v>1120.47</v>
      </c>
      <c r="I66" s="8">
        <v>48180.21</v>
      </c>
      <c r="J66" s="5">
        <v>8</v>
      </c>
      <c r="K66" s="8">
        <v>3854.42</v>
      </c>
      <c r="L66" s="8">
        <v>52034.63</v>
      </c>
    </row>
    <row r="67" spans="2:12" s="1" customFormat="1" ht="28.7" customHeight="1" x14ac:dyDescent="0.2">
      <c r="B67" s="5">
        <v>29</v>
      </c>
      <c r="C67" s="6" t="s">
        <v>86</v>
      </c>
      <c r="D67" s="6" t="s">
        <v>87</v>
      </c>
      <c r="E67" s="7" t="s">
        <v>88</v>
      </c>
      <c r="F67" s="6" t="s">
        <v>19</v>
      </c>
      <c r="G67" s="8">
        <v>126</v>
      </c>
      <c r="H67" s="8">
        <v>1875.67</v>
      </c>
      <c r="I67" s="8">
        <v>236334.42</v>
      </c>
      <c r="J67" s="5">
        <v>8</v>
      </c>
      <c r="K67" s="8">
        <v>18906.75</v>
      </c>
      <c r="L67" s="8">
        <v>255241.17</v>
      </c>
    </row>
    <row r="68" spans="2:12" s="1" customFormat="1" ht="28.7" customHeight="1" x14ac:dyDescent="0.2">
      <c r="B68" s="5">
        <v>30</v>
      </c>
      <c r="C68" s="6" t="s">
        <v>89</v>
      </c>
      <c r="D68" s="6" t="s">
        <v>90</v>
      </c>
      <c r="E68" s="7" t="s">
        <v>91</v>
      </c>
      <c r="F68" s="6" t="s">
        <v>19</v>
      </c>
      <c r="G68" s="8">
        <v>197</v>
      </c>
      <c r="H68" s="8">
        <v>3014.41</v>
      </c>
      <c r="I68" s="8">
        <v>593838.77</v>
      </c>
      <c r="J68" s="5">
        <v>8</v>
      </c>
      <c r="K68" s="8">
        <v>47507.1</v>
      </c>
      <c r="L68" s="8">
        <v>641345.87</v>
      </c>
    </row>
    <row r="69" spans="2:12" s="1" customFormat="1" ht="19.7" customHeight="1" x14ac:dyDescent="0.2">
      <c r="B69" s="5">
        <v>31</v>
      </c>
      <c r="C69" s="6" t="s">
        <v>92</v>
      </c>
      <c r="D69" s="6" t="s">
        <v>93</v>
      </c>
      <c r="E69" s="7" t="s">
        <v>94</v>
      </c>
      <c r="F69" s="6" t="s">
        <v>19</v>
      </c>
      <c r="G69" s="8">
        <v>127.95</v>
      </c>
      <c r="H69" s="8">
        <v>549.83000000000004</v>
      </c>
      <c r="I69" s="8">
        <v>70350.75</v>
      </c>
      <c r="J69" s="5">
        <v>8</v>
      </c>
      <c r="K69" s="8">
        <v>5628.06</v>
      </c>
      <c r="L69" s="8">
        <v>75978.81</v>
      </c>
    </row>
    <row r="70" spans="2:12" s="1" customFormat="1" ht="19.7" customHeight="1" x14ac:dyDescent="0.2">
      <c r="B70" s="5">
        <v>32</v>
      </c>
      <c r="C70" s="6" t="s">
        <v>95</v>
      </c>
      <c r="D70" s="6" t="s">
        <v>96</v>
      </c>
      <c r="E70" s="7" t="s">
        <v>97</v>
      </c>
      <c r="F70" s="6" t="s">
        <v>19</v>
      </c>
      <c r="G70" s="8">
        <v>79.64</v>
      </c>
      <c r="H70" s="8">
        <v>1843.09</v>
      </c>
      <c r="I70" s="8">
        <v>146783.69</v>
      </c>
      <c r="J70" s="5">
        <v>8</v>
      </c>
      <c r="K70" s="8">
        <v>11742.7</v>
      </c>
      <c r="L70" s="8">
        <v>158526.39000000001</v>
      </c>
    </row>
    <row r="71" spans="2:12" s="1" customFormat="1" ht="19.7" customHeight="1" x14ac:dyDescent="0.2">
      <c r="B71" s="5">
        <v>33</v>
      </c>
      <c r="C71" s="6" t="s">
        <v>98</v>
      </c>
      <c r="D71" s="6" t="s">
        <v>99</v>
      </c>
      <c r="E71" s="7" t="s">
        <v>100</v>
      </c>
      <c r="F71" s="6" t="s">
        <v>19</v>
      </c>
      <c r="G71" s="8">
        <v>315.66000000000003</v>
      </c>
      <c r="H71" s="8">
        <v>1758.71</v>
      </c>
      <c r="I71" s="8">
        <v>555154.4</v>
      </c>
      <c r="J71" s="5">
        <v>8</v>
      </c>
      <c r="K71" s="8">
        <v>44412.35</v>
      </c>
      <c r="L71" s="8">
        <v>599566.75</v>
      </c>
    </row>
    <row r="72" spans="2:12" s="1" customFormat="1" ht="28.7" customHeight="1" x14ac:dyDescent="0.2">
      <c r="B72" s="5">
        <v>34</v>
      </c>
      <c r="C72" s="6" t="s">
        <v>101</v>
      </c>
      <c r="D72" s="6" t="s">
        <v>102</v>
      </c>
      <c r="E72" s="7" t="s">
        <v>103</v>
      </c>
      <c r="F72" s="6" t="s">
        <v>19</v>
      </c>
      <c r="G72" s="8">
        <v>8.26</v>
      </c>
      <c r="H72" s="8">
        <v>1126.4000000000001</v>
      </c>
      <c r="I72" s="8">
        <v>9304.06</v>
      </c>
      <c r="J72" s="5">
        <v>8</v>
      </c>
      <c r="K72" s="8">
        <v>744.32</v>
      </c>
      <c r="L72" s="8">
        <v>10048.379999999999</v>
      </c>
    </row>
    <row r="73" spans="2:12" s="1" customFormat="1" ht="19.7" customHeight="1" x14ac:dyDescent="0.2">
      <c r="B73" s="5">
        <v>35</v>
      </c>
      <c r="C73" s="6" t="s">
        <v>104</v>
      </c>
      <c r="D73" s="6" t="s">
        <v>105</v>
      </c>
      <c r="E73" s="7" t="s">
        <v>106</v>
      </c>
      <c r="F73" s="6" t="s">
        <v>107</v>
      </c>
      <c r="G73" s="8">
        <v>250.11</v>
      </c>
      <c r="H73" s="8">
        <v>966.79</v>
      </c>
      <c r="I73" s="8">
        <v>241803.85</v>
      </c>
      <c r="J73" s="5">
        <v>23</v>
      </c>
      <c r="K73" s="8">
        <v>55614.89</v>
      </c>
      <c r="L73" s="8">
        <v>297418.74</v>
      </c>
    </row>
    <row r="74" spans="2:12" s="1" customFormat="1" ht="19.7" customHeight="1" x14ac:dyDescent="0.2">
      <c r="B74" s="5">
        <v>36</v>
      </c>
      <c r="C74" s="6" t="s">
        <v>108</v>
      </c>
      <c r="D74" s="6" t="s">
        <v>109</v>
      </c>
      <c r="E74" s="7" t="s">
        <v>110</v>
      </c>
      <c r="F74" s="6" t="s">
        <v>107</v>
      </c>
      <c r="G74" s="8">
        <v>31.53</v>
      </c>
      <c r="H74" s="8">
        <v>569.9</v>
      </c>
      <c r="I74" s="8">
        <v>17968.95</v>
      </c>
      <c r="J74" s="5">
        <v>23</v>
      </c>
      <c r="K74" s="8">
        <v>4132.8599999999997</v>
      </c>
      <c r="L74" s="8">
        <v>22101.81</v>
      </c>
    </row>
    <row r="75" spans="2:12" s="1" customFormat="1" ht="19.7" customHeight="1" x14ac:dyDescent="0.2">
      <c r="B75" s="5">
        <v>37</v>
      </c>
      <c r="C75" s="6" t="s">
        <v>111</v>
      </c>
      <c r="D75" s="6" t="s">
        <v>112</v>
      </c>
      <c r="E75" s="7" t="s">
        <v>113</v>
      </c>
      <c r="F75" s="6" t="s">
        <v>114</v>
      </c>
      <c r="G75" s="8">
        <v>179</v>
      </c>
      <c r="H75" s="8">
        <v>65.48</v>
      </c>
      <c r="I75" s="8">
        <v>11720.92</v>
      </c>
      <c r="J75" s="5">
        <v>23</v>
      </c>
      <c r="K75" s="8">
        <v>2695.81</v>
      </c>
      <c r="L75" s="8">
        <v>14416.73</v>
      </c>
    </row>
    <row r="76" spans="2:12" s="1" customFormat="1" ht="19.7" customHeight="1" x14ac:dyDescent="0.2">
      <c r="B76" s="5">
        <v>38</v>
      </c>
      <c r="C76" s="6" t="s">
        <v>115</v>
      </c>
      <c r="D76" s="6" t="s">
        <v>116</v>
      </c>
      <c r="E76" s="7" t="s">
        <v>117</v>
      </c>
      <c r="F76" s="6" t="s">
        <v>118</v>
      </c>
      <c r="G76" s="8">
        <v>34</v>
      </c>
      <c r="H76" s="8">
        <v>46.1</v>
      </c>
      <c r="I76" s="8">
        <v>1567.4</v>
      </c>
      <c r="J76" s="5">
        <v>8</v>
      </c>
      <c r="K76" s="8">
        <v>125.39</v>
      </c>
      <c r="L76" s="8">
        <v>1692.79</v>
      </c>
    </row>
    <row r="77" spans="2:12" s="1" customFormat="1" ht="28.7" customHeight="1" x14ac:dyDescent="0.2">
      <c r="B77" s="5">
        <v>39</v>
      </c>
      <c r="C77" s="6" t="s">
        <v>119</v>
      </c>
      <c r="D77" s="6" t="s">
        <v>120</v>
      </c>
      <c r="E77" s="7" t="s">
        <v>121</v>
      </c>
      <c r="F77" s="6" t="s">
        <v>118</v>
      </c>
      <c r="G77" s="8">
        <v>83</v>
      </c>
      <c r="H77" s="8">
        <v>116.02</v>
      </c>
      <c r="I77" s="8">
        <v>9629.66</v>
      </c>
      <c r="J77" s="5">
        <v>8</v>
      </c>
      <c r="K77" s="8">
        <v>770.37</v>
      </c>
      <c r="L77" s="8">
        <v>10400.030000000001</v>
      </c>
    </row>
    <row r="78" spans="2:12" s="1" customFormat="1" ht="19.7" customHeight="1" x14ac:dyDescent="0.2">
      <c r="B78" s="5">
        <v>40</v>
      </c>
      <c r="C78" s="6" t="s">
        <v>122</v>
      </c>
      <c r="D78" s="6" t="s">
        <v>123</v>
      </c>
      <c r="E78" s="7" t="s">
        <v>124</v>
      </c>
      <c r="F78" s="6" t="s">
        <v>19</v>
      </c>
      <c r="G78" s="8">
        <v>70</v>
      </c>
      <c r="H78" s="8">
        <v>512.52</v>
      </c>
      <c r="I78" s="8">
        <v>35876.400000000001</v>
      </c>
      <c r="J78" s="5">
        <v>8</v>
      </c>
      <c r="K78" s="8">
        <v>2870.11</v>
      </c>
      <c r="L78" s="8">
        <v>38746.51</v>
      </c>
    </row>
    <row r="79" spans="2:12" s="1" customFormat="1" ht="28.7" customHeight="1" x14ac:dyDescent="0.2">
      <c r="B79" s="5">
        <v>41</v>
      </c>
      <c r="C79" s="6" t="s">
        <v>125</v>
      </c>
      <c r="D79" s="6" t="s">
        <v>126</v>
      </c>
      <c r="E79" s="7" t="s">
        <v>127</v>
      </c>
      <c r="F79" s="6" t="s">
        <v>118</v>
      </c>
      <c r="G79" s="8">
        <v>20</v>
      </c>
      <c r="H79" s="8">
        <v>16.63</v>
      </c>
      <c r="I79" s="8">
        <v>332.6</v>
      </c>
      <c r="J79" s="5">
        <v>8</v>
      </c>
      <c r="K79" s="8">
        <v>26.61</v>
      </c>
      <c r="L79" s="8">
        <v>359.21</v>
      </c>
    </row>
    <row r="80" spans="2:12" s="1" customFormat="1" ht="19.7" customHeight="1" x14ac:dyDescent="0.2">
      <c r="B80" s="5">
        <v>42</v>
      </c>
      <c r="C80" s="6" t="s">
        <v>128</v>
      </c>
      <c r="D80" s="6" t="s">
        <v>129</v>
      </c>
      <c r="E80" s="7" t="s">
        <v>130</v>
      </c>
      <c r="F80" s="6" t="s">
        <v>118</v>
      </c>
      <c r="G80" s="8">
        <v>360</v>
      </c>
      <c r="H80" s="8">
        <v>15.25</v>
      </c>
      <c r="I80" s="8">
        <v>5490</v>
      </c>
      <c r="J80" s="5">
        <v>8</v>
      </c>
      <c r="K80" s="8">
        <v>439.2</v>
      </c>
      <c r="L80" s="8">
        <v>5929.2</v>
      </c>
    </row>
    <row r="81" spans="2:14" s="1" customFormat="1" ht="19.7" customHeight="1" x14ac:dyDescent="0.2">
      <c r="B81" s="5">
        <v>43</v>
      </c>
      <c r="C81" s="6" t="s">
        <v>131</v>
      </c>
      <c r="D81" s="6" t="s">
        <v>132</v>
      </c>
      <c r="E81" s="7" t="s">
        <v>133</v>
      </c>
      <c r="F81" s="6" t="s">
        <v>114</v>
      </c>
      <c r="G81" s="8">
        <v>1627.8</v>
      </c>
      <c r="H81" s="8">
        <v>55</v>
      </c>
      <c r="I81" s="8">
        <v>89529</v>
      </c>
      <c r="J81" s="5">
        <v>8</v>
      </c>
      <c r="K81" s="8">
        <v>7162.32</v>
      </c>
      <c r="L81" s="8">
        <v>96691.32</v>
      </c>
    </row>
    <row r="82" spans="2:14" s="1" customFormat="1" ht="19.7" customHeight="1" x14ac:dyDescent="0.2">
      <c r="B82" s="5">
        <v>44</v>
      </c>
      <c r="C82" s="6" t="s">
        <v>134</v>
      </c>
      <c r="D82" s="6" t="s">
        <v>135</v>
      </c>
      <c r="E82" s="7" t="s">
        <v>136</v>
      </c>
      <c r="F82" s="6" t="s">
        <v>114</v>
      </c>
      <c r="G82" s="8">
        <v>117</v>
      </c>
      <c r="H82" s="8">
        <v>90</v>
      </c>
      <c r="I82" s="8">
        <v>10530</v>
      </c>
      <c r="J82" s="5">
        <v>8</v>
      </c>
      <c r="K82" s="8">
        <v>842.4</v>
      </c>
      <c r="L82" s="8">
        <v>11372.4</v>
      </c>
    </row>
    <row r="83" spans="2:14" s="1" customFormat="1" ht="19.7" customHeight="1" x14ac:dyDescent="0.2">
      <c r="B83" s="5">
        <v>45</v>
      </c>
      <c r="C83" s="6" t="s">
        <v>137</v>
      </c>
      <c r="D83" s="6" t="s">
        <v>138</v>
      </c>
      <c r="E83" s="7" t="s">
        <v>139</v>
      </c>
      <c r="F83" s="6" t="s">
        <v>114</v>
      </c>
      <c r="G83" s="8">
        <v>420</v>
      </c>
      <c r="H83" s="8">
        <v>65</v>
      </c>
      <c r="I83" s="8">
        <v>27300</v>
      </c>
      <c r="J83" s="5">
        <v>8</v>
      </c>
      <c r="K83" s="8">
        <v>2184</v>
      </c>
      <c r="L83" s="8">
        <v>29484</v>
      </c>
    </row>
    <row r="84" spans="2:14" s="1" customFormat="1" ht="19.7" customHeight="1" x14ac:dyDescent="0.2">
      <c r="B84" s="5">
        <v>46</v>
      </c>
      <c r="C84" s="6" t="s">
        <v>140</v>
      </c>
      <c r="D84" s="6" t="s">
        <v>141</v>
      </c>
      <c r="E84" s="7" t="s">
        <v>142</v>
      </c>
      <c r="F84" s="6" t="s">
        <v>114</v>
      </c>
      <c r="G84" s="8">
        <v>434.3</v>
      </c>
      <c r="H84" s="8">
        <v>120</v>
      </c>
      <c r="I84" s="8">
        <v>52116</v>
      </c>
      <c r="J84" s="5">
        <v>8</v>
      </c>
      <c r="K84" s="8">
        <v>4169.28</v>
      </c>
      <c r="L84" s="8">
        <v>56285.279999999999</v>
      </c>
    </row>
    <row r="85" spans="2:14" s="1" customFormat="1" ht="19.7" customHeight="1" x14ac:dyDescent="0.2">
      <c r="B85" s="5">
        <v>47</v>
      </c>
      <c r="C85" s="6" t="s">
        <v>143</v>
      </c>
      <c r="D85" s="6" t="s">
        <v>144</v>
      </c>
      <c r="E85" s="7" t="s">
        <v>145</v>
      </c>
      <c r="F85" s="6" t="s">
        <v>19</v>
      </c>
      <c r="G85" s="8">
        <v>3.3</v>
      </c>
      <c r="H85" s="8">
        <v>828.33</v>
      </c>
      <c r="I85" s="8">
        <v>2733.49</v>
      </c>
      <c r="J85" s="5">
        <v>8</v>
      </c>
      <c r="K85" s="8">
        <v>218.68</v>
      </c>
      <c r="L85" s="8">
        <v>2952.17</v>
      </c>
    </row>
    <row r="86" spans="2:14" s="1" customFormat="1" ht="19.7" customHeight="1" x14ac:dyDescent="0.2">
      <c r="B86" s="5">
        <v>48</v>
      </c>
      <c r="C86" s="6" t="s">
        <v>146</v>
      </c>
      <c r="D86" s="6" t="s">
        <v>147</v>
      </c>
      <c r="E86" s="7" t="s">
        <v>148</v>
      </c>
      <c r="F86" s="6" t="s">
        <v>46</v>
      </c>
      <c r="G86" s="8">
        <v>0.65</v>
      </c>
      <c r="H86" s="8">
        <v>463.38</v>
      </c>
      <c r="I86" s="8">
        <v>301.2</v>
      </c>
      <c r="J86" s="5">
        <v>8</v>
      </c>
      <c r="K86" s="8">
        <v>24.1</v>
      </c>
      <c r="L86" s="8">
        <v>325.3</v>
      </c>
    </row>
    <row r="87" spans="2:14" s="1" customFormat="1" ht="19.7" customHeight="1" x14ac:dyDescent="0.2">
      <c r="B87" s="5">
        <v>49</v>
      </c>
      <c r="C87" s="6" t="s">
        <v>149</v>
      </c>
      <c r="D87" s="6" t="s">
        <v>150</v>
      </c>
      <c r="E87" s="7" t="s">
        <v>151</v>
      </c>
      <c r="F87" s="6" t="s">
        <v>46</v>
      </c>
      <c r="G87" s="8">
        <v>2.4</v>
      </c>
      <c r="H87" s="8">
        <v>196</v>
      </c>
      <c r="I87" s="8">
        <v>470.4</v>
      </c>
      <c r="J87" s="5">
        <v>8</v>
      </c>
      <c r="K87" s="8">
        <v>37.630000000000003</v>
      </c>
      <c r="L87" s="8">
        <v>508.03</v>
      </c>
    </row>
    <row r="88" spans="2:14" s="1" customFormat="1" ht="19.7" customHeight="1" x14ac:dyDescent="0.2">
      <c r="B88" s="5">
        <v>50</v>
      </c>
      <c r="C88" s="6" t="s">
        <v>152</v>
      </c>
      <c r="D88" s="6" t="s">
        <v>153</v>
      </c>
      <c r="E88" s="7" t="s">
        <v>133</v>
      </c>
      <c r="F88" s="6" t="s">
        <v>114</v>
      </c>
      <c r="G88" s="8">
        <v>385.5</v>
      </c>
      <c r="H88" s="8">
        <v>55</v>
      </c>
      <c r="I88" s="8">
        <v>21202.5</v>
      </c>
      <c r="J88" s="5">
        <v>8</v>
      </c>
      <c r="K88" s="8">
        <v>1696.2</v>
      </c>
      <c r="L88" s="8">
        <v>22898.7</v>
      </c>
    </row>
    <row r="89" spans="2:14" s="1" customFormat="1" ht="19.7" customHeight="1" x14ac:dyDescent="0.2">
      <c r="B89" s="5">
        <v>51</v>
      </c>
      <c r="C89" s="6" t="s">
        <v>154</v>
      </c>
      <c r="D89" s="6" t="s">
        <v>155</v>
      </c>
      <c r="E89" s="7" t="s">
        <v>136</v>
      </c>
      <c r="F89" s="6" t="s">
        <v>114</v>
      </c>
      <c r="G89" s="8">
        <v>30</v>
      </c>
      <c r="H89" s="8">
        <v>90</v>
      </c>
      <c r="I89" s="8">
        <v>2700</v>
      </c>
      <c r="J89" s="5">
        <v>8</v>
      </c>
      <c r="K89" s="8">
        <v>216</v>
      </c>
      <c r="L89" s="8">
        <v>2916</v>
      </c>
    </row>
    <row r="90" spans="2:14" s="1" customFormat="1" ht="19.7" customHeight="1" x14ac:dyDescent="0.2">
      <c r="B90" s="5">
        <v>52</v>
      </c>
      <c r="C90" s="6" t="s">
        <v>156</v>
      </c>
      <c r="D90" s="6" t="s">
        <v>157</v>
      </c>
      <c r="E90" s="7" t="s">
        <v>139</v>
      </c>
      <c r="F90" s="6" t="s">
        <v>114</v>
      </c>
      <c r="G90" s="8">
        <v>40</v>
      </c>
      <c r="H90" s="8">
        <v>65</v>
      </c>
      <c r="I90" s="8">
        <v>2600</v>
      </c>
      <c r="J90" s="5">
        <v>8</v>
      </c>
      <c r="K90" s="8">
        <v>208</v>
      </c>
      <c r="L90" s="8">
        <v>2808</v>
      </c>
    </row>
    <row r="91" spans="2:14" s="1" customFormat="1" ht="19.7" customHeight="1" x14ac:dyDescent="0.2">
      <c r="B91" s="5">
        <v>53</v>
      </c>
      <c r="C91" s="6" t="s">
        <v>158</v>
      </c>
      <c r="D91" s="6" t="s">
        <v>159</v>
      </c>
      <c r="E91" s="7" t="s">
        <v>160</v>
      </c>
      <c r="F91" s="6" t="s">
        <v>114</v>
      </c>
      <c r="G91" s="8">
        <v>55</v>
      </c>
      <c r="H91" s="8">
        <v>75</v>
      </c>
      <c r="I91" s="8">
        <v>4125</v>
      </c>
      <c r="J91" s="5">
        <v>8</v>
      </c>
      <c r="K91" s="8">
        <v>330</v>
      </c>
      <c r="L91" s="8">
        <v>4455</v>
      </c>
    </row>
    <row r="92" spans="2:14" s="1" customFormat="1" ht="19.7" customHeight="1" x14ac:dyDescent="0.2">
      <c r="B92" s="5">
        <v>54</v>
      </c>
      <c r="C92" s="6" t="s">
        <v>161</v>
      </c>
      <c r="D92" s="6" t="s">
        <v>162</v>
      </c>
      <c r="E92" s="7" t="s">
        <v>142</v>
      </c>
      <c r="F92" s="6" t="s">
        <v>114</v>
      </c>
      <c r="G92" s="8">
        <v>50.3</v>
      </c>
      <c r="H92" s="8">
        <v>120</v>
      </c>
      <c r="I92" s="8">
        <v>6036</v>
      </c>
      <c r="J92" s="5">
        <v>8</v>
      </c>
      <c r="K92" s="8">
        <v>482.88</v>
      </c>
      <c r="L92" s="8">
        <v>6518.88</v>
      </c>
    </row>
    <row r="93" spans="2:14" s="1" customFormat="1" ht="55.9" customHeight="1" x14ac:dyDescent="0.2">
      <c r="N93" s="17"/>
    </row>
    <row r="94" spans="2:14" s="1" customFormat="1" ht="21.4" customHeight="1" x14ac:dyDescent="0.2">
      <c r="B94" s="12" t="s">
        <v>163</v>
      </c>
      <c r="C94" s="12"/>
      <c r="D94" s="12"/>
      <c r="E94" s="12"/>
      <c r="F94" s="14">
        <f>N94</f>
        <v>6708155.6500000004</v>
      </c>
      <c r="G94" s="14"/>
      <c r="H94" s="14"/>
      <c r="I94" s="14"/>
      <c r="J94" s="14"/>
      <c r="K94" s="14"/>
      <c r="L94" s="14"/>
      <c r="N94" s="17">
        <f>I21+I22+I27+I32+I37+I42+I45+I46+I47+I48+I49+I50+I51+I52+I53+I54+I55+I56+I57+I58+I59+I60+I61+I62+I63+I64+I65+I66+I67+I68+I69+I70+I71+I72+I73+I74+I75+I76+I77+I78+I79+I80+I81+I82+I83+I84+I85+I86+I87+I88+I89+I90+I91+I92</f>
        <v>6708155.6500000004</v>
      </c>
    </row>
    <row r="95" spans="2:14" s="1" customFormat="1" ht="21.4" customHeight="1" x14ac:dyDescent="0.2">
      <c r="B95" s="12" t="s">
        <v>164</v>
      </c>
      <c r="C95" s="12"/>
      <c r="D95" s="12"/>
      <c r="E95" s="12"/>
      <c r="F95" s="18">
        <f>N95</f>
        <v>7285532.1399999997</v>
      </c>
      <c r="G95" s="15"/>
      <c r="H95" s="15"/>
      <c r="I95" s="15"/>
      <c r="J95" s="15"/>
      <c r="K95" s="15"/>
      <c r="L95" s="15"/>
      <c r="N95" s="17">
        <f>L21+L22+L27+L32+L37+L42+L45+L46+L47+L48+L49+L50+L51+L52+L53+L54+L55+L56+L57+L58+L59+L60+L61+L62+L63+L64+L65+L66+L67+L68+L69+L70+L71+L72+L73+L74+L75+L76+L77+L78+L79+L80+L81+L82+L83+L84+L85+L86+L87+L88+L89+L90+L91+L92</f>
        <v>7285532.1399999997</v>
      </c>
    </row>
    <row r="96" spans="2:14" s="1" customFormat="1" ht="15.4" customHeight="1" x14ac:dyDescent="0.2"/>
  </sheetData>
  <mergeCells count="17">
    <mergeCell ref="J2:M2"/>
    <mergeCell ref="J3:M3"/>
    <mergeCell ref="E5:L5"/>
    <mergeCell ref="C7:E7"/>
    <mergeCell ref="C9:E9"/>
    <mergeCell ref="F94:L94"/>
    <mergeCell ref="F95:L95"/>
    <mergeCell ref="B39:L39"/>
    <mergeCell ref="B94:E94"/>
    <mergeCell ref="B95:E95"/>
    <mergeCell ref="C11:E11"/>
    <mergeCell ref="C13:E13"/>
    <mergeCell ref="B15:M15"/>
    <mergeCell ref="B18:L18"/>
    <mergeCell ref="B24:L24"/>
    <mergeCell ref="B29:L29"/>
    <mergeCell ref="B34:L34"/>
  </mergeCells>
  <pageMargins left="0.7" right="0.7" top="0.75" bottom="0.75" header="0.3" footer="0.3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Wycena wartości zamówienia</vt:lpstr>
      <vt:lpstr>'Wycena wartości zamówienia'!Obszar_wydruku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cp:lastPrinted>2026-11-03T11:20:15Z</cp:lastPrinted>
  <dcterms:created xsi:type="dcterms:W3CDTF">2026-11-03T10:56:55Z</dcterms:created>
  <dcterms:modified xsi:type="dcterms:W3CDTF">2026-11-03T11:21:09Z</dcterms:modified>
</cp:coreProperties>
</file>