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Formularze ofertowe\Formularze ofertowe interaktywne\wynik-48\"/>
    </mc:Choice>
  </mc:AlternateContent>
  <xr:revisionPtr revIDLastSave="0" documentId="13_ncr:1_{4ECFEAAB-279F-493E-A814-BBA0F1ABB7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1" i="2" l="1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3" i="2"/>
  <c r="I48" i="2"/>
  <c r="I43" i="2"/>
  <c r="I42" i="2"/>
  <c r="I37" i="2"/>
  <c r="I32" i="2"/>
  <c r="L43" i="2" l="1"/>
  <c r="L65" i="2"/>
  <c r="L59" i="2"/>
  <c r="L75" i="2"/>
  <c r="L99" i="2"/>
  <c r="K43" i="2"/>
  <c r="K69" i="2"/>
  <c r="L69" i="2" s="1"/>
  <c r="K85" i="2"/>
  <c r="L85" i="2" s="1"/>
  <c r="L78" i="2"/>
  <c r="L53" i="2"/>
  <c r="L88" i="2"/>
  <c r="L84" i="2"/>
  <c r="K93" i="2"/>
  <c r="L93" i="2" s="1"/>
  <c r="K61" i="2"/>
  <c r="L61" i="2" s="1"/>
  <c r="K77" i="2"/>
  <c r="L77" i="2" s="1"/>
  <c r="L94" i="2"/>
  <c r="L48" i="2"/>
  <c r="L79" i="2"/>
  <c r="L87" i="2"/>
  <c r="L72" i="2"/>
  <c r="L80" i="2"/>
  <c r="K97" i="2"/>
  <c r="L97" i="2" s="1"/>
  <c r="K57" i="2"/>
  <c r="L57" i="2" s="1"/>
  <c r="K65" i="2"/>
  <c r="K73" i="2"/>
  <c r="L73" i="2" s="1"/>
  <c r="K81" i="2"/>
  <c r="L81" i="2" s="1"/>
  <c r="K89" i="2"/>
  <c r="L89" i="2" s="1"/>
  <c r="L90" i="2"/>
  <c r="L100" i="2"/>
  <c r="L32" i="2"/>
  <c r="L58" i="2"/>
  <c r="L66" i="2"/>
  <c r="L101" i="2"/>
  <c r="F103" i="2"/>
  <c r="K32" i="2"/>
  <c r="K48" i="2"/>
  <c r="K58" i="2"/>
  <c r="K62" i="2"/>
  <c r="L62" i="2" s="1"/>
  <c r="K66" i="2"/>
  <c r="K70" i="2"/>
  <c r="L70" i="2" s="1"/>
  <c r="K74" i="2"/>
  <c r="L74" i="2" s="1"/>
  <c r="K78" i="2"/>
  <c r="K82" i="2"/>
  <c r="L82" i="2" s="1"/>
  <c r="K86" i="2"/>
  <c r="L86" i="2" s="1"/>
  <c r="K90" i="2"/>
  <c r="K94" i="2"/>
  <c r="K98" i="2"/>
  <c r="L98" i="2" s="1"/>
  <c r="K37" i="2"/>
  <c r="L37" i="2" s="1"/>
  <c r="K53" i="2"/>
  <c r="K59" i="2"/>
  <c r="K63" i="2"/>
  <c r="L63" i="2" s="1"/>
  <c r="K67" i="2"/>
  <c r="L67" i="2" s="1"/>
  <c r="K71" i="2"/>
  <c r="L71" i="2" s="1"/>
  <c r="K75" i="2"/>
  <c r="K79" i="2"/>
  <c r="K83" i="2"/>
  <c r="L83" i="2" s="1"/>
  <c r="K87" i="2"/>
  <c r="K91" i="2"/>
  <c r="L91" i="2" s="1"/>
  <c r="K95" i="2"/>
  <c r="L95" i="2" s="1"/>
  <c r="K99" i="2"/>
  <c r="K42" i="2"/>
  <c r="L42" i="2" s="1"/>
  <c r="K56" i="2"/>
  <c r="L56" i="2" s="1"/>
  <c r="K60" i="2"/>
  <c r="L60" i="2" s="1"/>
  <c r="K64" i="2"/>
  <c r="L64" i="2" s="1"/>
  <c r="K68" i="2"/>
  <c r="L68" i="2" s="1"/>
  <c r="K72" i="2"/>
  <c r="K76" i="2"/>
  <c r="L76" i="2" s="1"/>
  <c r="K80" i="2"/>
  <c r="K84" i="2"/>
  <c r="K88" i="2"/>
  <c r="K92" i="2"/>
  <c r="L92" i="2" s="1"/>
  <c r="K96" i="2"/>
  <c r="L96" i="2" s="1"/>
  <c r="K100" i="2"/>
  <c r="F104" i="2" l="1"/>
  <c r="B26" i="2" s="1"/>
</calcChain>
</file>

<file path=xl/sharedStrings.xml><?xml version="1.0" encoding="utf-8"?>
<sst xmlns="http://schemas.openxmlformats.org/spreadsheetml/2006/main" count="309" uniqueCount="194">
  <si>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</si>
  <si>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</si>
  <si>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</si>
  <si>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</si>
  <si>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</si>
  <si>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</si>
  <si>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</si>
  <si>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</si>
  <si>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</si>
  <si>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</si>
  <si>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</si>
  <si>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</si>
  <si>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</si>
  <si>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</si>
  <si>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</si>
  <si>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</t>
  </si>
  <si>
    <t>CWD-P</t>
  </si>
  <si>
    <t>Całkowity wyrób drewna pilarką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</si>
  <si>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</si>
  <si>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</si>
  <si>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</si>
  <si>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</si>
  <si>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</si>
  <si>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</si>
  <si>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</si>
  <si>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</si>
  <si>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19</t>
  </si>
  <si>
    <t>WPOD N</t>
  </si>
  <si>
    <t>Wycinanie podszytów i podrostów (teren równy lub falisty)</t>
  </si>
  <si>
    <t>21</t>
  </si>
  <si>
    <t>WPOD-BN</t>
  </si>
  <si>
    <t>Wycinanie podszytów i podrostów z pozostawieniem na powierzchni, bez znoszenia i układania w stosy (teren równy lub falisty)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</si>
  <si>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</si>
  <si>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</si>
  <si>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</si>
  <si>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</si>
  <si>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</si>
  <si>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</si>
  <si>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</si>
  <si>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</si>
  <si>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</si>
  <si>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47</t>
  </si>
  <si>
    <t>OPR-PSPAL</t>
  </si>
  <si>
    <t>Opryski środkami ochrony roślin opryskiwaczem plecakowym z napędem spalinowym</t>
  </si>
  <si>
    <t>72</t>
  </si>
  <si>
    <t>WYK-PASCZ</t>
  </si>
  <si>
    <t>Wyorywanie bruzd pługiem leśnym na powierzchni pow. 0,50 ha</t>
  </si>
  <si>
    <t>KMTR</t>
  </si>
  <si>
    <t>73</t>
  </si>
  <si>
    <t>WYK-PA5CZ</t>
  </si>
  <si>
    <t>Wyorywanie bruzd pługiem leśnym na pow. do 0,50 ha</t>
  </si>
  <si>
    <t>74</t>
  </si>
  <si>
    <t>WYK-PASCP</t>
  </si>
  <si>
    <t>Wyorywanie bruzd pługiem leśnym pod okapem</t>
  </si>
  <si>
    <t>78</t>
  </si>
  <si>
    <t>WYK-P5GCP</t>
  </si>
  <si>
    <t>Wyorywanie bruzd pługiem leśnym z pogłębiaczem na pow. do 0,5 ha</t>
  </si>
  <si>
    <t>98</t>
  </si>
  <si>
    <t>WYK-RAB2</t>
  </si>
  <si>
    <t>Wykonanie rabatowałków pługiem specjalistycznym 2-odkładnicowym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</si>
  <si>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</si>
  <si>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</si>
  <si>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</si>
  <si>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</si>
  <si>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</si>
  <si>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</si>
  <si>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</si>
  <si>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</si>
  <si>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</si>
  <si>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</si>
  <si>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106</t>
  </si>
  <si>
    <t>SAD-BRYŁ</t>
  </si>
  <si>
    <t>Sadzenie sadzonek z zakrytym systemem korzeniowym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</si>
  <si>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</si>
  <si>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</si>
  <si>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</si>
  <si>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</si>
  <si>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</si>
  <si>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</si>
  <si>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</si>
  <si>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</si>
  <si>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</si>
  <si>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</si>
  <si>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</si>
  <si>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</si>
  <si>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</si>
  <si>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</si>
  <si>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</si>
  <si>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</si>
  <si>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</si>
  <si>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</si>
  <si>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</si>
  <si>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</si>
  <si>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</si>
  <si>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</si>
  <si>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</si>
  <si>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</si>
  <si>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</si>
  <si>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</si>
  <si>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</si>
  <si>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</si>
  <si>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145</t>
  </si>
  <si>
    <t>GRODZ-SRN</t>
  </si>
  <si>
    <t>Grodzenie upraw przed zwierzyną siatką rozbiórkową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</si>
  <si>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</si>
  <si>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</si>
  <si>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</si>
  <si>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</si>
  <si>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</si>
  <si>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</si>
  <si>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</si>
  <si>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155</t>
  </si>
  <si>
    <t>KOR-P</t>
  </si>
  <si>
    <t>Korowanie pułapek i niszczenie kory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</si>
  <si>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</si>
  <si>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</si>
  <si>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</si>
  <si>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</si>
  <si>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</si>
  <si>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</si>
  <si>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</si>
  <si>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168</t>
  </si>
  <si>
    <t>SMAR-PBIO</t>
  </si>
  <si>
    <t>Smarowanie pni biopreparatem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</si>
  <si>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</si>
  <si>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</si>
  <si>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</si>
  <si>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</si>
  <si>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</si>
  <si>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</si>
  <si>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</si>
  <si>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</si>
  <si>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</si>
  <si>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</si>
  <si>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</si>
  <si>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</si>
  <si>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</si>
  <si>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</si>
  <si>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</si>
  <si>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549</t>
  </si>
  <si>
    <t>ZAŁ-2</t>
  </si>
  <si>
    <t>Załadunek lub rozładunek sadzonek - 2-3 latek</t>
  </si>
  <si>
    <t>902</t>
  </si>
  <si>
    <t>PPOŻ-PORZ</t>
  </si>
  <si>
    <t>Porządkowanie terenów w ramach profilaktyki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</si>
  <si>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</si>
  <si>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</si>
  <si>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</si>
  <si>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</si>
  <si>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</si>
  <si>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</si>
  <si>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</si>
  <si>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</si>
  <si>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</si>
  <si>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</si>
  <si>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</si>
  <si>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</si>
  <si>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</si>
  <si>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</si>
  <si>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</si>
  <si>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</si>
  <si>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</si>
  <si>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</si>
  <si>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</si>
  <si>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</si>
  <si>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</si>
  <si>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</si>
  <si>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</si>
  <si>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</si>
  <si>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</si>
  <si>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</si>
  <si>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</si>
  <si>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</si>
  <si>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</si>
  <si>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</si>
  <si>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</si>
  <si>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</si>
  <si>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</si>
  <si>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</si>
  <si>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Milicz w roku 2027''  składamy niniejszym ofertę na pakiet Pakiet nr 1 tego zamówienia: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</si>
  <si>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</si>
  <si>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</si>
  <si>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</si>
  <si>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</si>
  <si>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</si>
  <si>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</si>
  <si>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</si>
  <si>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</si>
  <si>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12.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</si>
  <si>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13.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</si>
  <si>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14.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</si>
  <si>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15.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</si>
  <si>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10. Wykonawca zobowiązuje się/nie zobowiązuje się*  do samodzielnej realizacji kluczowych elementów (części) zamówienia określonych dla niniejszego Pakietu przez Zamawiającego w specyfikacji warunków zamówienia.</t>
  </si>
  <si>
    <t>11. Wykonawca zobowiązuje się/nie zobowiązuje się* do samodzielnej realizacji  czynności polegających na czyszczeniach wczesnych i późnych wyłącznie przez osoby zatrudnione na podstawie umowy o pracę.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</si>
</sst>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46"/>
  <sheetViews>
    <sheetView tabSelected="1" topLeftCell="A127" workbookViewId="0">
      <selection activeCell="Q132" sqref="Q13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8" t="s">
        <v>177</v>
      </c>
      <c r="K2" s="18"/>
      <c r="L2" s="18"/>
      <c r="M2" s="18"/>
      <c r="N2" s="18"/>
      <c r="O2" s="18"/>
      <c r="P2" s="18"/>
    </row>
    <row r="3" spans="2:16" s="1" customFormat="1" ht="28.7" customHeight="1" x14ac:dyDescent="0.2">
      <c r="B3" s="14"/>
      <c r="C3" s="14"/>
      <c r="D3" s="14"/>
      <c r="E3" s="14"/>
    </row>
    <row r="4" spans="2:16" s="1" customFormat="1" ht="2.65" customHeight="1" x14ac:dyDescent="0.2">
      <c r="B4" s="21"/>
      <c r="C4" s="21"/>
      <c r="D4" s="21"/>
      <c r="E4" s="21"/>
    </row>
    <row r="5" spans="2:16" s="1" customFormat="1" ht="28.7" customHeight="1" x14ac:dyDescent="0.2">
      <c r="B5" s="15"/>
      <c r="C5" s="15"/>
      <c r="D5" s="15"/>
      <c r="E5" s="15"/>
    </row>
    <row r="6" spans="2:16" s="1" customFormat="1" ht="2.65" customHeight="1" x14ac:dyDescent="0.2">
      <c r="B6" s="21"/>
      <c r="C6" s="21"/>
      <c r="D6" s="21"/>
      <c r="E6" s="21"/>
    </row>
    <row r="7" spans="2:16" s="1" customFormat="1" ht="28.7" customHeight="1" x14ac:dyDescent="0.2">
      <c r="B7" s="15"/>
      <c r="C7" s="15"/>
      <c r="D7" s="15"/>
      <c r="E7" s="15"/>
    </row>
    <row r="8" spans="2:16" s="1" customFormat="1" ht="5.25" customHeight="1" x14ac:dyDescent="0.2">
      <c r="B8" s="21"/>
      <c r="C8" s="21"/>
      <c r="D8" s="21"/>
      <c r="E8" s="21"/>
    </row>
    <row r="9" spans="2:16" s="1" customFormat="1" ht="4.3499999999999996" customHeight="1" x14ac:dyDescent="0.2"/>
    <row r="10" spans="2:16" s="1" customFormat="1" ht="6.95" customHeight="1" x14ac:dyDescent="0.2">
      <c r="B10" s="40" t="s">
        <v>161</v>
      </c>
      <c r="C10" s="40"/>
      <c r="D10" s="40"/>
      <c r="E10" s="40"/>
    </row>
    <row r="11" spans="2:16" s="1" customFormat="1" ht="12.2" customHeight="1" x14ac:dyDescent="0.2">
      <c r="B11" s="40"/>
      <c r="C11" s="40"/>
      <c r="D11" s="40"/>
      <c r="E11" s="40"/>
      <c r="G11" s="13"/>
      <c r="H11" s="33" t="s">
        <v>162</v>
      </c>
      <c r="I11" s="33"/>
      <c r="J11" s="33"/>
      <c r="K11" s="33"/>
      <c r="L11" s="33"/>
      <c r="M11" s="33"/>
      <c r="N11" s="33"/>
      <c r="O11" s="33"/>
    </row>
    <row r="12" spans="2:16" s="1" customFormat="1" ht="7.9" customHeight="1" x14ac:dyDescent="0.2">
      <c r="H12" s="33"/>
      <c r="I12" s="33"/>
      <c r="J12" s="33"/>
      <c r="K12" s="33"/>
      <c r="L12" s="33"/>
      <c r="M12" s="33"/>
      <c r="N12" s="33"/>
      <c r="O12" s="33"/>
    </row>
    <row r="13" spans="2:16" s="1" customFormat="1" ht="20.25" customHeight="1" x14ac:dyDescent="0.2"/>
    <row r="14" spans="2:16" s="1" customFormat="1" ht="24" customHeight="1" x14ac:dyDescent="0.2">
      <c r="F14" s="32" t="s">
        <v>178</v>
      </c>
      <c r="G14" s="32"/>
      <c r="H14" s="32"/>
      <c r="I14" s="32"/>
    </row>
    <row r="15" spans="2:16" s="1" customFormat="1" ht="43.15" customHeight="1" x14ac:dyDescent="0.2"/>
    <row r="16" spans="2:16" s="1" customFormat="1" ht="20.85" customHeight="1" x14ac:dyDescent="0.2">
      <c r="C16" s="22" t="s">
        <v>163</v>
      </c>
      <c r="D16" s="22"/>
      <c r="E16" s="22"/>
    </row>
    <row r="17" spans="2:13" s="1" customFormat="1" ht="2.65" customHeight="1" x14ac:dyDescent="0.2"/>
    <row r="18" spans="2:13" s="1" customFormat="1" ht="20.85" customHeight="1" x14ac:dyDescent="0.2">
      <c r="C18" s="22" t="s">
        <v>164</v>
      </c>
      <c r="D18" s="22"/>
      <c r="E18" s="22"/>
    </row>
    <row r="19" spans="2:13" s="1" customFormat="1" ht="2.65" customHeight="1" x14ac:dyDescent="0.2"/>
    <row r="20" spans="2:13" s="1" customFormat="1" ht="20.85" customHeight="1" x14ac:dyDescent="0.2">
      <c r="C20" s="22" t="s">
        <v>165</v>
      </c>
      <c r="D20" s="22"/>
      <c r="E20" s="22"/>
    </row>
    <row r="21" spans="2:13" s="1" customFormat="1" ht="2.65" customHeight="1" x14ac:dyDescent="0.2"/>
    <row r="22" spans="2:13" s="1" customFormat="1" ht="20.85" customHeight="1" x14ac:dyDescent="0.2">
      <c r="C22" s="22" t="s">
        <v>166</v>
      </c>
      <c r="D22" s="22"/>
      <c r="E22" s="22"/>
    </row>
    <row r="23" spans="2:13" s="1" customFormat="1" ht="34.700000000000003" customHeight="1" x14ac:dyDescent="0.2"/>
    <row r="24" spans="2:13" s="1" customFormat="1" ht="50.1" customHeight="1" x14ac:dyDescent="0.2">
      <c r="B24" s="37" t="s">
        <v>179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</row>
    <row r="25" spans="2:13" s="1" customFormat="1" ht="2.65" customHeight="1" x14ac:dyDescent="0.2"/>
    <row r="26" spans="2:13" s="1" customFormat="1" ht="50.1" customHeight="1" x14ac:dyDescent="0.2">
      <c r="B26" s="38" t="str">
        <f xml:space="preserve"> "1.  Za wykonanie przedmiotu zamówienia w tym Pakiecie oferujemy następujące wynagrodzenie brutto: " &amp; TEXT(F104,"#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2" t="s">
        <v>167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9" t="s">
        <v>10</v>
      </c>
      <c r="M31" s="19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12525</v>
      </c>
      <c r="H32" s="12">
        <v>0</v>
      </c>
      <c r="I32" s="11">
        <f>ROUND(G32* H32,2)</f>
        <v>0</v>
      </c>
      <c r="J32" s="5">
        <v>8</v>
      </c>
      <c r="K32" s="11">
        <f>ROUND(I32* J32/100,2)</f>
        <v>0</v>
      </c>
      <c r="L32" s="16">
        <f>ROUND(I32+ K32,2)</f>
        <v>0</v>
      </c>
      <c r="M32" s="17"/>
    </row>
    <row r="33" spans="2:13" s="1" customFormat="1" ht="3.2" customHeight="1" x14ac:dyDescent="0.2"/>
    <row r="34" spans="2:13" s="1" customFormat="1" ht="18.2" customHeight="1" x14ac:dyDescent="0.2">
      <c r="B34" s="22" t="s">
        <v>168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9" t="s">
        <v>10</v>
      </c>
      <c r="M36" s="19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9413</v>
      </c>
      <c r="H37" s="12">
        <v>0</v>
      </c>
      <c r="I37" s="11">
        <f>ROUND(G37* H37,2)</f>
        <v>0</v>
      </c>
      <c r="J37" s="5">
        <v>8</v>
      </c>
      <c r="K37" s="11">
        <f>ROUND(I37* J37/100,2)</f>
        <v>0</v>
      </c>
      <c r="L37" s="16">
        <f>ROUND(I37+ K37,2)</f>
        <v>0</v>
      </c>
      <c r="M37" s="17"/>
    </row>
    <row r="38" spans="2:13" s="1" customFormat="1" ht="3.2" customHeight="1" x14ac:dyDescent="0.2"/>
    <row r="39" spans="2:13" s="1" customFormat="1" ht="18.2" customHeight="1" x14ac:dyDescent="0.2">
      <c r="B39" s="22" t="s">
        <v>169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9" t="s">
        <v>10</v>
      </c>
      <c r="M41" s="19"/>
    </row>
    <row r="42" spans="2:13" s="1" customFormat="1" ht="19.7" customHeight="1" x14ac:dyDescent="0.2">
      <c r="B42" s="5">
        <v>3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189</v>
      </c>
      <c r="H42" s="12">
        <v>0</v>
      </c>
      <c r="I42" s="11">
        <f>ROUND(G42* H42,2)</f>
        <v>0</v>
      </c>
      <c r="J42" s="5">
        <v>8</v>
      </c>
      <c r="K42" s="11">
        <f>ROUND(I42* J42/100,2)</f>
        <v>0</v>
      </c>
      <c r="L42" s="16">
        <f>ROUND(I42+ K42,2)</f>
        <v>0</v>
      </c>
      <c r="M42" s="17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23606</v>
      </c>
      <c r="H43" s="12">
        <v>0</v>
      </c>
      <c r="I43" s="11">
        <f>ROUND(G43* H43,2)</f>
        <v>0</v>
      </c>
      <c r="J43" s="5">
        <v>8</v>
      </c>
      <c r="K43" s="11">
        <f>ROUND(I43* J43/100,2)</f>
        <v>0</v>
      </c>
      <c r="L43" s="16">
        <f>ROUND(I43+ K43,2)</f>
        <v>0</v>
      </c>
      <c r="M43" s="17"/>
    </row>
    <row r="44" spans="2:13" s="1" customFormat="1" ht="3.2" customHeight="1" x14ac:dyDescent="0.2"/>
    <row r="45" spans="2:13" s="1" customFormat="1" ht="18.2" customHeight="1" x14ac:dyDescent="0.2">
      <c r="B45" s="22" t="s">
        <v>170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9" t="s">
        <v>10</v>
      </c>
      <c r="M47" s="19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4297</v>
      </c>
      <c r="H48" s="12">
        <v>0</v>
      </c>
      <c r="I48" s="11">
        <f>ROUND(G48* H48,2)</f>
        <v>0</v>
      </c>
      <c r="J48" s="5">
        <v>8</v>
      </c>
      <c r="K48" s="11">
        <f>ROUND(I48* J48/100,2)</f>
        <v>0</v>
      </c>
      <c r="L48" s="16">
        <f>ROUND(I48+ K48,2)</f>
        <v>0</v>
      </c>
      <c r="M48" s="17"/>
    </row>
    <row r="49" spans="2:13" s="1" customFormat="1" ht="3.2" customHeight="1" x14ac:dyDescent="0.2"/>
    <row r="50" spans="2:13" s="1" customFormat="1" ht="18.2" customHeight="1" x14ac:dyDescent="0.2">
      <c r="B50" s="22" t="s">
        <v>171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9" t="s">
        <v>10</v>
      </c>
      <c r="M52" s="19"/>
    </row>
    <row r="53" spans="2:13" s="1" customFormat="1" ht="19.7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3548</v>
      </c>
      <c r="H53" s="12">
        <v>0</v>
      </c>
      <c r="I53" s="11">
        <f>ROUND(G53* H53,2)</f>
        <v>0</v>
      </c>
      <c r="J53" s="5">
        <v>8</v>
      </c>
      <c r="K53" s="11">
        <f>ROUND(I53* J53/100,2)</f>
        <v>0</v>
      </c>
      <c r="L53" s="16">
        <f>ROUND(I53+ K53,2)</f>
        <v>0</v>
      </c>
      <c r="M53" s="17"/>
    </row>
    <row r="54" spans="2:13" s="1" customFormat="1" ht="9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9" t="s">
        <v>10</v>
      </c>
      <c r="M55" s="19"/>
    </row>
    <row r="56" spans="2:13" s="1" customFormat="1" ht="69.400000000000006" customHeight="1" x14ac:dyDescent="0.2">
      <c r="B56" s="5">
        <v>7</v>
      </c>
      <c r="C56" s="6" t="s">
        <v>18</v>
      </c>
      <c r="D56" s="6" t="s">
        <v>19</v>
      </c>
      <c r="E56" s="9" t="s">
        <v>20</v>
      </c>
      <c r="F56" s="6" t="s">
        <v>21</v>
      </c>
      <c r="G56" s="8">
        <v>1.4</v>
      </c>
      <c r="H56" s="12">
        <v>0</v>
      </c>
      <c r="I56" s="11">
        <f t="shared" ref="I56:I101" si="0">ROUND(G56* H56,2)</f>
        <v>0</v>
      </c>
      <c r="J56" s="5">
        <v>8</v>
      </c>
      <c r="K56" s="11">
        <f t="shared" ref="K56:K101" si="1">ROUND(I56* J56/100,2)</f>
        <v>0</v>
      </c>
      <c r="L56" s="16">
        <f t="shared" ref="L56:L101" si="2">ROUND(I56+ K56,2)</f>
        <v>0</v>
      </c>
      <c r="M56" s="17"/>
    </row>
    <row r="57" spans="2:13" s="1" customFormat="1" ht="28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25</v>
      </c>
      <c r="G57" s="8">
        <v>50</v>
      </c>
      <c r="H57" s="12">
        <v>0</v>
      </c>
      <c r="I57" s="11">
        <f t="shared" si="0"/>
        <v>0</v>
      </c>
      <c r="J57" s="5">
        <v>8</v>
      </c>
      <c r="K57" s="11">
        <f t="shared" si="1"/>
        <v>0</v>
      </c>
      <c r="L57" s="16">
        <f t="shared" si="2"/>
        <v>0</v>
      </c>
      <c r="M57" s="17"/>
    </row>
    <row r="58" spans="2:13" s="1" customFormat="1" ht="19.7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21</v>
      </c>
      <c r="G58" s="8">
        <v>1</v>
      </c>
      <c r="H58" s="12">
        <v>0</v>
      </c>
      <c r="I58" s="11">
        <f t="shared" si="0"/>
        <v>0</v>
      </c>
      <c r="J58" s="5">
        <v>8</v>
      </c>
      <c r="K58" s="11">
        <f t="shared" si="1"/>
        <v>0</v>
      </c>
      <c r="L58" s="16">
        <f t="shared" si="2"/>
        <v>0</v>
      </c>
      <c r="M58" s="17"/>
    </row>
    <row r="59" spans="2:13" s="1" customFormat="1" ht="38.85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21</v>
      </c>
      <c r="G59" s="8">
        <v>41.48</v>
      </c>
      <c r="H59" s="12">
        <v>0</v>
      </c>
      <c r="I59" s="11">
        <f t="shared" si="0"/>
        <v>0</v>
      </c>
      <c r="J59" s="5">
        <v>8</v>
      </c>
      <c r="K59" s="11">
        <f t="shared" si="1"/>
        <v>0</v>
      </c>
      <c r="L59" s="16">
        <f t="shared" si="2"/>
        <v>0</v>
      </c>
      <c r="M59" s="17"/>
    </row>
    <row r="60" spans="2:13" s="1" customFormat="1" ht="28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21</v>
      </c>
      <c r="G60" s="8">
        <v>38.25</v>
      </c>
      <c r="H60" s="12">
        <v>0</v>
      </c>
      <c r="I60" s="11">
        <f t="shared" si="0"/>
        <v>0</v>
      </c>
      <c r="J60" s="5">
        <v>8</v>
      </c>
      <c r="K60" s="11">
        <f t="shared" si="1"/>
        <v>0</v>
      </c>
      <c r="L60" s="16">
        <f t="shared" si="2"/>
        <v>0</v>
      </c>
      <c r="M60" s="17"/>
    </row>
    <row r="61" spans="2:13" s="1" customFormat="1" ht="38.85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21</v>
      </c>
      <c r="G61" s="8">
        <v>29.63</v>
      </c>
      <c r="H61" s="12">
        <v>0</v>
      </c>
      <c r="I61" s="11">
        <f t="shared" si="0"/>
        <v>0</v>
      </c>
      <c r="J61" s="5">
        <v>8</v>
      </c>
      <c r="K61" s="11">
        <f t="shared" si="1"/>
        <v>0</v>
      </c>
      <c r="L61" s="16">
        <f t="shared" si="2"/>
        <v>0</v>
      </c>
      <c r="M61" s="17"/>
    </row>
    <row r="62" spans="2:13" s="1" customFormat="1" ht="28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21</v>
      </c>
      <c r="G62" s="8">
        <v>11.51</v>
      </c>
      <c r="H62" s="12">
        <v>0</v>
      </c>
      <c r="I62" s="11">
        <f t="shared" si="0"/>
        <v>0</v>
      </c>
      <c r="J62" s="5">
        <v>8</v>
      </c>
      <c r="K62" s="11">
        <f t="shared" si="1"/>
        <v>0</v>
      </c>
      <c r="L62" s="16">
        <f t="shared" si="2"/>
        <v>0</v>
      </c>
      <c r="M62" s="17"/>
    </row>
    <row r="63" spans="2:13" s="1" customFormat="1" ht="28.7" customHeight="1" x14ac:dyDescent="0.2">
      <c r="B63" s="5">
        <v>14</v>
      </c>
      <c r="C63" s="6" t="s">
        <v>41</v>
      </c>
      <c r="D63" s="6" t="s">
        <v>42</v>
      </c>
      <c r="E63" s="7" t="s">
        <v>43</v>
      </c>
      <c r="F63" s="6" t="s">
        <v>21</v>
      </c>
      <c r="G63" s="8">
        <v>1.4</v>
      </c>
      <c r="H63" s="12">
        <v>0</v>
      </c>
      <c r="I63" s="11">
        <f t="shared" si="0"/>
        <v>0</v>
      </c>
      <c r="J63" s="5">
        <v>8</v>
      </c>
      <c r="K63" s="11">
        <f t="shared" si="1"/>
        <v>0</v>
      </c>
      <c r="L63" s="16">
        <f t="shared" si="2"/>
        <v>0</v>
      </c>
      <c r="M63" s="17"/>
    </row>
    <row r="64" spans="2:13" s="1" customFormat="1" ht="28.7" customHeight="1" x14ac:dyDescent="0.2">
      <c r="B64" s="5">
        <v>15</v>
      </c>
      <c r="C64" s="6" t="s">
        <v>44</v>
      </c>
      <c r="D64" s="6" t="s">
        <v>45</v>
      </c>
      <c r="E64" s="7" t="s">
        <v>46</v>
      </c>
      <c r="F64" s="6" t="s">
        <v>47</v>
      </c>
      <c r="G64" s="8">
        <v>212.52</v>
      </c>
      <c r="H64" s="12">
        <v>0</v>
      </c>
      <c r="I64" s="11">
        <f t="shared" si="0"/>
        <v>0</v>
      </c>
      <c r="J64" s="5">
        <v>8</v>
      </c>
      <c r="K64" s="11">
        <f t="shared" si="1"/>
        <v>0</v>
      </c>
      <c r="L64" s="16">
        <f t="shared" si="2"/>
        <v>0</v>
      </c>
      <c r="M64" s="17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47</v>
      </c>
      <c r="G65" s="8">
        <v>146.66</v>
      </c>
      <c r="H65" s="12">
        <v>0</v>
      </c>
      <c r="I65" s="11">
        <f t="shared" si="0"/>
        <v>0</v>
      </c>
      <c r="J65" s="5">
        <v>8</v>
      </c>
      <c r="K65" s="11">
        <f t="shared" si="1"/>
        <v>0</v>
      </c>
      <c r="L65" s="16">
        <f t="shared" si="2"/>
        <v>0</v>
      </c>
      <c r="M65" s="17"/>
    </row>
    <row r="66" spans="2:13" s="1" customFormat="1" ht="19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47</v>
      </c>
      <c r="G66" s="8">
        <v>15.07</v>
      </c>
      <c r="H66" s="12">
        <v>0</v>
      </c>
      <c r="I66" s="11">
        <f t="shared" si="0"/>
        <v>0</v>
      </c>
      <c r="J66" s="5">
        <v>8</v>
      </c>
      <c r="K66" s="11">
        <f t="shared" si="1"/>
        <v>0</v>
      </c>
      <c r="L66" s="16">
        <f t="shared" si="2"/>
        <v>0</v>
      </c>
      <c r="M66" s="17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47</v>
      </c>
      <c r="G67" s="8">
        <v>69.89</v>
      </c>
      <c r="H67" s="12">
        <v>0</v>
      </c>
      <c r="I67" s="11">
        <f t="shared" si="0"/>
        <v>0</v>
      </c>
      <c r="J67" s="5">
        <v>8</v>
      </c>
      <c r="K67" s="11">
        <f t="shared" si="1"/>
        <v>0</v>
      </c>
      <c r="L67" s="16">
        <f t="shared" si="2"/>
        <v>0</v>
      </c>
      <c r="M67" s="17"/>
    </row>
    <row r="68" spans="2:13" s="1" customFormat="1" ht="28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47</v>
      </c>
      <c r="G68" s="8">
        <v>19.25</v>
      </c>
      <c r="H68" s="12">
        <v>0</v>
      </c>
      <c r="I68" s="11">
        <f t="shared" si="0"/>
        <v>0</v>
      </c>
      <c r="J68" s="5">
        <v>8</v>
      </c>
      <c r="K68" s="11">
        <f t="shared" si="1"/>
        <v>0</v>
      </c>
      <c r="L68" s="16">
        <f t="shared" si="2"/>
        <v>0</v>
      </c>
      <c r="M68" s="17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14</v>
      </c>
      <c r="G69" s="8">
        <v>30</v>
      </c>
      <c r="H69" s="12">
        <v>0</v>
      </c>
      <c r="I69" s="11">
        <f t="shared" si="0"/>
        <v>0</v>
      </c>
      <c r="J69" s="5">
        <v>8</v>
      </c>
      <c r="K69" s="11">
        <f t="shared" si="1"/>
        <v>0</v>
      </c>
      <c r="L69" s="16">
        <f t="shared" si="2"/>
        <v>0</v>
      </c>
      <c r="M69" s="17"/>
    </row>
    <row r="70" spans="2:13" s="1" customFormat="1" ht="19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66</v>
      </c>
      <c r="G70" s="8">
        <v>16.309999999999999</v>
      </c>
      <c r="H70" s="12">
        <v>0</v>
      </c>
      <c r="I70" s="11">
        <f t="shared" si="0"/>
        <v>0</v>
      </c>
      <c r="J70" s="5">
        <v>8</v>
      </c>
      <c r="K70" s="11">
        <f t="shared" si="1"/>
        <v>0</v>
      </c>
      <c r="L70" s="16">
        <f t="shared" si="2"/>
        <v>0</v>
      </c>
      <c r="M70" s="17"/>
    </row>
    <row r="71" spans="2:13" s="1" customFormat="1" ht="19.7" customHeight="1" x14ac:dyDescent="0.2">
      <c r="B71" s="5">
        <v>22</v>
      </c>
      <c r="C71" s="6" t="s">
        <v>67</v>
      </c>
      <c r="D71" s="6" t="s">
        <v>68</v>
      </c>
      <c r="E71" s="7" t="s">
        <v>69</v>
      </c>
      <c r="F71" s="6" t="s">
        <v>66</v>
      </c>
      <c r="G71" s="8">
        <v>195.27</v>
      </c>
      <c r="H71" s="12">
        <v>0</v>
      </c>
      <c r="I71" s="11">
        <f t="shared" si="0"/>
        <v>0</v>
      </c>
      <c r="J71" s="5">
        <v>8</v>
      </c>
      <c r="K71" s="11">
        <f t="shared" si="1"/>
        <v>0</v>
      </c>
      <c r="L71" s="16">
        <f t="shared" si="2"/>
        <v>0</v>
      </c>
      <c r="M71" s="17"/>
    </row>
    <row r="72" spans="2:13" s="1" customFormat="1" ht="19.7" customHeight="1" x14ac:dyDescent="0.2">
      <c r="B72" s="5">
        <v>23</v>
      </c>
      <c r="C72" s="6" t="s">
        <v>70</v>
      </c>
      <c r="D72" s="6" t="s">
        <v>71</v>
      </c>
      <c r="E72" s="7" t="s">
        <v>72</v>
      </c>
      <c r="F72" s="6" t="s">
        <v>66</v>
      </c>
      <c r="G72" s="8">
        <v>186.97</v>
      </c>
      <c r="H72" s="12">
        <v>0</v>
      </c>
      <c r="I72" s="11">
        <f t="shared" si="0"/>
        <v>0</v>
      </c>
      <c r="J72" s="5">
        <v>8</v>
      </c>
      <c r="K72" s="11">
        <f t="shared" si="1"/>
        <v>0</v>
      </c>
      <c r="L72" s="16">
        <f t="shared" si="2"/>
        <v>0</v>
      </c>
      <c r="M72" s="17"/>
    </row>
    <row r="73" spans="2:13" s="1" customFormat="1" ht="19.7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66</v>
      </c>
      <c r="G73" s="8">
        <v>379.44</v>
      </c>
      <c r="H73" s="12">
        <v>0</v>
      </c>
      <c r="I73" s="11">
        <f t="shared" si="0"/>
        <v>0</v>
      </c>
      <c r="J73" s="5">
        <v>8</v>
      </c>
      <c r="K73" s="11">
        <f t="shared" si="1"/>
        <v>0</v>
      </c>
      <c r="L73" s="16">
        <f t="shared" si="2"/>
        <v>0</v>
      </c>
      <c r="M73" s="17"/>
    </row>
    <row r="74" spans="2:13" s="1" customFormat="1" ht="28.7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21</v>
      </c>
      <c r="G74" s="8">
        <v>34</v>
      </c>
      <c r="H74" s="12">
        <v>0</v>
      </c>
      <c r="I74" s="11">
        <f t="shared" si="0"/>
        <v>0</v>
      </c>
      <c r="J74" s="5">
        <v>8</v>
      </c>
      <c r="K74" s="11">
        <f t="shared" si="1"/>
        <v>0</v>
      </c>
      <c r="L74" s="16">
        <f t="shared" si="2"/>
        <v>0</v>
      </c>
      <c r="M74" s="17"/>
    </row>
    <row r="75" spans="2:13" s="1" customFormat="1" ht="28.7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21</v>
      </c>
      <c r="G75" s="8">
        <v>81</v>
      </c>
      <c r="H75" s="12">
        <v>0</v>
      </c>
      <c r="I75" s="11">
        <f t="shared" si="0"/>
        <v>0</v>
      </c>
      <c r="J75" s="5">
        <v>8</v>
      </c>
      <c r="K75" s="11">
        <f t="shared" si="1"/>
        <v>0</v>
      </c>
      <c r="L75" s="16">
        <f t="shared" si="2"/>
        <v>0</v>
      </c>
      <c r="M75" s="17"/>
    </row>
    <row r="76" spans="2:13" s="1" customFormat="1" ht="28.7" customHeight="1" x14ac:dyDescent="0.2">
      <c r="B76" s="5">
        <v>27</v>
      </c>
      <c r="C76" s="6" t="s">
        <v>82</v>
      </c>
      <c r="D76" s="6" t="s">
        <v>83</v>
      </c>
      <c r="E76" s="7" t="s">
        <v>84</v>
      </c>
      <c r="F76" s="6" t="s">
        <v>21</v>
      </c>
      <c r="G76" s="8">
        <v>57</v>
      </c>
      <c r="H76" s="12">
        <v>0</v>
      </c>
      <c r="I76" s="11">
        <f t="shared" si="0"/>
        <v>0</v>
      </c>
      <c r="J76" s="5">
        <v>8</v>
      </c>
      <c r="K76" s="11">
        <f t="shared" si="1"/>
        <v>0</v>
      </c>
      <c r="L76" s="16">
        <f t="shared" si="2"/>
        <v>0</v>
      </c>
      <c r="M76" s="17"/>
    </row>
    <row r="77" spans="2:13" s="1" customFormat="1" ht="19.7" customHeight="1" x14ac:dyDescent="0.2">
      <c r="B77" s="5">
        <v>28</v>
      </c>
      <c r="C77" s="6" t="s">
        <v>85</v>
      </c>
      <c r="D77" s="6" t="s">
        <v>86</v>
      </c>
      <c r="E77" s="7" t="s">
        <v>87</v>
      </c>
      <c r="F77" s="6" t="s">
        <v>21</v>
      </c>
      <c r="G77" s="8">
        <v>54.84</v>
      </c>
      <c r="H77" s="12">
        <v>0</v>
      </c>
      <c r="I77" s="11">
        <f t="shared" si="0"/>
        <v>0</v>
      </c>
      <c r="J77" s="5">
        <v>8</v>
      </c>
      <c r="K77" s="11">
        <f t="shared" si="1"/>
        <v>0</v>
      </c>
      <c r="L77" s="16">
        <f t="shared" si="2"/>
        <v>0</v>
      </c>
      <c r="M77" s="17"/>
    </row>
    <row r="78" spans="2:13" s="1" customFormat="1" ht="19.7" customHeight="1" x14ac:dyDescent="0.2">
      <c r="B78" s="5">
        <v>29</v>
      </c>
      <c r="C78" s="6" t="s">
        <v>88</v>
      </c>
      <c r="D78" s="6" t="s">
        <v>89</v>
      </c>
      <c r="E78" s="7" t="s">
        <v>90</v>
      </c>
      <c r="F78" s="6" t="s">
        <v>21</v>
      </c>
      <c r="G78" s="8">
        <v>57.3</v>
      </c>
      <c r="H78" s="12">
        <v>0</v>
      </c>
      <c r="I78" s="11">
        <f t="shared" si="0"/>
        <v>0</v>
      </c>
      <c r="J78" s="5">
        <v>8</v>
      </c>
      <c r="K78" s="11">
        <f t="shared" si="1"/>
        <v>0</v>
      </c>
      <c r="L78" s="16">
        <f t="shared" si="2"/>
        <v>0</v>
      </c>
      <c r="M78" s="17"/>
    </row>
    <row r="79" spans="2:13" s="1" customFormat="1" ht="19.7" customHeight="1" x14ac:dyDescent="0.2">
      <c r="B79" s="5">
        <v>30</v>
      </c>
      <c r="C79" s="6" t="s">
        <v>91</v>
      </c>
      <c r="D79" s="6" t="s">
        <v>92</v>
      </c>
      <c r="E79" s="7" t="s">
        <v>93</v>
      </c>
      <c r="F79" s="6" t="s">
        <v>21</v>
      </c>
      <c r="G79" s="8">
        <v>241.83</v>
      </c>
      <c r="H79" s="12">
        <v>0</v>
      </c>
      <c r="I79" s="11">
        <f t="shared" si="0"/>
        <v>0</v>
      </c>
      <c r="J79" s="5">
        <v>8</v>
      </c>
      <c r="K79" s="11">
        <f t="shared" si="1"/>
        <v>0</v>
      </c>
      <c r="L79" s="16">
        <f t="shared" si="2"/>
        <v>0</v>
      </c>
      <c r="M79" s="17"/>
    </row>
    <row r="80" spans="2:13" s="1" customFormat="1" ht="28.7" customHeight="1" x14ac:dyDescent="0.2">
      <c r="B80" s="5">
        <v>31</v>
      </c>
      <c r="C80" s="6" t="s">
        <v>94</v>
      </c>
      <c r="D80" s="6" t="s">
        <v>95</v>
      </c>
      <c r="E80" s="7" t="s">
        <v>96</v>
      </c>
      <c r="F80" s="6" t="s">
        <v>21</v>
      </c>
      <c r="G80" s="8">
        <v>0.55000000000000004</v>
      </c>
      <c r="H80" s="12">
        <v>0</v>
      </c>
      <c r="I80" s="11">
        <f t="shared" si="0"/>
        <v>0</v>
      </c>
      <c r="J80" s="5">
        <v>8</v>
      </c>
      <c r="K80" s="11">
        <f t="shared" si="1"/>
        <v>0</v>
      </c>
      <c r="L80" s="16">
        <f t="shared" si="2"/>
        <v>0</v>
      </c>
      <c r="M80" s="17"/>
    </row>
    <row r="81" spans="2:13" s="1" customFormat="1" ht="19.7" customHeight="1" x14ac:dyDescent="0.2">
      <c r="B81" s="5">
        <v>32</v>
      </c>
      <c r="C81" s="6" t="s">
        <v>97</v>
      </c>
      <c r="D81" s="6" t="s">
        <v>98</v>
      </c>
      <c r="E81" s="7" t="s">
        <v>99</v>
      </c>
      <c r="F81" s="6" t="s">
        <v>100</v>
      </c>
      <c r="G81" s="8">
        <v>73.03</v>
      </c>
      <c r="H81" s="12">
        <v>0</v>
      </c>
      <c r="I81" s="11">
        <f t="shared" si="0"/>
        <v>0</v>
      </c>
      <c r="J81" s="5">
        <v>23</v>
      </c>
      <c r="K81" s="11">
        <f t="shared" si="1"/>
        <v>0</v>
      </c>
      <c r="L81" s="16">
        <f t="shared" si="2"/>
        <v>0</v>
      </c>
      <c r="M81" s="17"/>
    </row>
    <row r="82" spans="2:13" s="1" customFormat="1" ht="19.7" customHeight="1" x14ac:dyDescent="0.2">
      <c r="B82" s="5">
        <v>33</v>
      </c>
      <c r="C82" s="6" t="s">
        <v>101</v>
      </c>
      <c r="D82" s="6" t="s">
        <v>102</v>
      </c>
      <c r="E82" s="7" t="s">
        <v>103</v>
      </c>
      <c r="F82" s="6" t="s">
        <v>100</v>
      </c>
      <c r="G82" s="8">
        <v>2.02</v>
      </c>
      <c r="H82" s="12">
        <v>0</v>
      </c>
      <c r="I82" s="11">
        <f t="shared" si="0"/>
        <v>0</v>
      </c>
      <c r="J82" s="5">
        <v>23</v>
      </c>
      <c r="K82" s="11">
        <f t="shared" si="1"/>
        <v>0</v>
      </c>
      <c r="L82" s="16">
        <f t="shared" si="2"/>
        <v>0</v>
      </c>
      <c r="M82" s="17"/>
    </row>
    <row r="83" spans="2:13" s="1" customFormat="1" ht="19.7" customHeight="1" x14ac:dyDescent="0.2">
      <c r="B83" s="5">
        <v>34</v>
      </c>
      <c r="C83" s="6" t="s">
        <v>104</v>
      </c>
      <c r="D83" s="6" t="s">
        <v>105</v>
      </c>
      <c r="E83" s="7" t="s">
        <v>106</v>
      </c>
      <c r="F83" s="6" t="s">
        <v>100</v>
      </c>
      <c r="G83" s="8">
        <v>32.1</v>
      </c>
      <c r="H83" s="12">
        <v>0</v>
      </c>
      <c r="I83" s="11">
        <f t="shared" si="0"/>
        <v>0</v>
      </c>
      <c r="J83" s="5">
        <v>23</v>
      </c>
      <c r="K83" s="11">
        <f t="shared" si="1"/>
        <v>0</v>
      </c>
      <c r="L83" s="16">
        <f t="shared" si="2"/>
        <v>0</v>
      </c>
      <c r="M83" s="17"/>
    </row>
    <row r="84" spans="2:13" s="1" customFormat="1" ht="19.7" customHeight="1" x14ac:dyDescent="0.2">
      <c r="B84" s="5">
        <v>35</v>
      </c>
      <c r="C84" s="6" t="s">
        <v>107</v>
      </c>
      <c r="D84" s="6" t="s">
        <v>108</v>
      </c>
      <c r="E84" s="7" t="s">
        <v>109</v>
      </c>
      <c r="F84" s="6" t="s">
        <v>110</v>
      </c>
      <c r="G84" s="8">
        <v>212</v>
      </c>
      <c r="H84" s="12">
        <v>0</v>
      </c>
      <c r="I84" s="11">
        <f t="shared" si="0"/>
        <v>0</v>
      </c>
      <c r="J84" s="5">
        <v>23</v>
      </c>
      <c r="K84" s="11">
        <f t="shared" si="1"/>
        <v>0</v>
      </c>
      <c r="L84" s="16">
        <f t="shared" si="2"/>
        <v>0</v>
      </c>
      <c r="M84" s="17"/>
    </row>
    <row r="85" spans="2:13" s="1" customFormat="1" ht="19.7" customHeight="1" x14ac:dyDescent="0.2">
      <c r="B85" s="5">
        <v>36</v>
      </c>
      <c r="C85" s="6" t="s">
        <v>111</v>
      </c>
      <c r="D85" s="6" t="s">
        <v>112</v>
      </c>
      <c r="E85" s="7" t="s">
        <v>113</v>
      </c>
      <c r="F85" s="6" t="s">
        <v>14</v>
      </c>
      <c r="G85" s="8">
        <v>10</v>
      </c>
      <c r="H85" s="12">
        <v>0</v>
      </c>
      <c r="I85" s="11">
        <f t="shared" si="0"/>
        <v>0</v>
      </c>
      <c r="J85" s="5">
        <v>8</v>
      </c>
      <c r="K85" s="11">
        <f t="shared" si="1"/>
        <v>0</v>
      </c>
      <c r="L85" s="16">
        <f t="shared" si="2"/>
        <v>0</v>
      </c>
      <c r="M85" s="17"/>
    </row>
    <row r="86" spans="2:13" s="1" customFormat="1" ht="19.7" customHeight="1" x14ac:dyDescent="0.2">
      <c r="B86" s="5">
        <v>37</v>
      </c>
      <c r="C86" s="6" t="s">
        <v>114</v>
      </c>
      <c r="D86" s="6" t="s">
        <v>115</v>
      </c>
      <c r="E86" s="7" t="s">
        <v>116</v>
      </c>
      <c r="F86" s="6" t="s">
        <v>117</v>
      </c>
      <c r="G86" s="8">
        <v>294</v>
      </c>
      <c r="H86" s="12">
        <v>0</v>
      </c>
      <c r="I86" s="11">
        <f t="shared" si="0"/>
        <v>0</v>
      </c>
      <c r="J86" s="5">
        <v>8</v>
      </c>
      <c r="K86" s="11">
        <f t="shared" si="1"/>
        <v>0</v>
      </c>
      <c r="L86" s="16">
        <f t="shared" si="2"/>
        <v>0</v>
      </c>
      <c r="M86" s="17"/>
    </row>
    <row r="87" spans="2:13" s="1" customFormat="1" ht="28.7" customHeight="1" x14ac:dyDescent="0.2">
      <c r="B87" s="5">
        <v>38</v>
      </c>
      <c r="C87" s="6" t="s">
        <v>118</v>
      </c>
      <c r="D87" s="6" t="s">
        <v>119</v>
      </c>
      <c r="E87" s="7" t="s">
        <v>120</v>
      </c>
      <c r="F87" s="6" t="s">
        <v>117</v>
      </c>
      <c r="G87" s="8">
        <v>56</v>
      </c>
      <c r="H87" s="12">
        <v>0</v>
      </c>
      <c r="I87" s="11">
        <f t="shared" si="0"/>
        <v>0</v>
      </c>
      <c r="J87" s="5">
        <v>8</v>
      </c>
      <c r="K87" s="11">
        <f t="shared" si="1"/>
        <v>0</v>
      </c>
      <c r="L87" s="16">
        <f t="shared" si="2"/>
        <v>0</v>
      </c>
      <c r="M87" s="17"/>
    </row>
    <row r="88" spans="2:13" s="1" customFormat="1" ht="19.7" customHeight="1" x14ac:dyDescent="0.2">
      <c r="B88" s="5">
        <v>39</v>
      </c>
      <c r="C88" s="6" t="s">
        <v>121</v>
      </c>
      <c r="D88" s="6" t="s">
        <v>122</v>
      </c>
      <c r="E88" s="7" t="s">
        <v>123</v>
      </c>
      <c r="F88" s="6" t="s">
        <v>21</v>
      </c>
      <c r="G88" s="8">
        <v>60</v>
      </c>
      <c r="H88" s="12">
        <v>0</v>
      </c>
      <c r="I88" s="11">
        <f t="shared" si="0"/>
        <v>0</v>
      </c>
      <c r="J88" s="5">
        <v>8</v>
      </c>
      <c r="K88" s="11">
        <f t="shared" si="1"/>
        <v>0</v>
      </c>
      <c r="L88" s="16">
        <f t="shared" si="2"/>
        <v>0</v>
      </c>
      <c r="M88" s="17"/>
    </row>
    <row r="89" spans="2:13" s="1" customFormat="1" ht="19.7" customHeight="1" x14ac:dyDescent="0.2">
      <c r="B89" s="5">
        <v>40</v>
      </c>
      <c r="C89" s="6" t="s">
        <v>124</v>
      </c>
      <c r="D89" s="6" t="s">
        <v>125</v>
      </c>
      <c r="E89" s="7" t="s">
        <v>126</v>
      </c>
      <c r="F89" s="6" t="s">
        <v>117</v>
      </c>
      <c r="G89" s="8">
        <v>160</v>
      </c>
      <c r="H89" s="12">
        <v>0</v>
      </c>
      <c r="I89" s="11">
        <f t="shared" si="0"/>
        <v>0</v>
      </c>
      <c r="J89" s="5">
        <v>8</v>
      </c>
      <c r="K89" s="11">
        <f t="shared" si="1"/>
        <v>0</v>
      </c>
      <c r="L89" s="16">
        <f t="shared" si="2"/>
        <v>0</v>
      </c>
      <c r="M89" s="17"/>
    </row>
    <row r="90" spans="2:13" s="1" customFormat="1" ht="19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110</v>
      </c>
      <c r="G90" s="8">
        <v>1768.6</v>
      </c>
      <c r="H90" s="12">
        <v>0</v>
      </c>
      <c r="I90" s="11">
        <f t="shared" si="0"/>
        <v>0</v>
      </c>
      <c r="J90" s="5">
        <v>8</v>
      </c>
      <c r="K90" s="11">
        <f t="shared" si="1"/>
        <v>0</v>
      </c>
      <c r="L90" s="16">
        <f t="shared" si="2"/>
        <v>0</v>
      </c>
      <c r="M90" s="17"/>
    </row>
    <row r="91" spans="2:13" s="1" customFormat="1" ht="19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110</v>
      </c>
      <c r="G91" s="8">
        <v>189.9</v>
      </c>
      <c r="H91" s="12">
        <v>0</v>
      </c>
      <c r="I91" s="11">
        <f t="shared" si="0"/>
        <v>0</v>
      </c>
      <c r="J91" s="5">
        <v>8</v>
      </c>
      <c r="K91" s="11">
        <f t="shared" si="1"/>
        <v>0</v>
      </c>
      <c r="L91" s="16">
        <f t="shared" si="2"/>
        <v>0</v>
      </c>
      <c r="M91" s="17"/>
    </row>
    <row r="92" spans="2:13" s="1" customFormat="1" ht="19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110</v>
      </c>
      <c r="G92" s="8">
        <v>468</v>
      </c>
      <c r="H92" s="12">
        <v>0</v>
      </c>
      <c r="I92" s="11">
        <f t="shared" si="0"/>
        <v>0</v>
      </c>
      <c r="J92" s="5">
        <v>8</v>
      </c>
      <c r="K92" s="11">
        <f t="shared" si="1"/>
        <v>0</v>
      </c>
      <c r="L92" s="16">
        <f t="shared" si="2"/>
        <v>0</v>
      </c>
      <c r="M92" s="17"/>
    </row>
    <row r="93" spans="2:13" s="1" customFormat="1" ht="19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110</v>
      </c>
      <c r="G93" s="8">
        <v>461.3</v>
      </c>
      <c r="H93" s="12">
        <v>0</v>
      </c>
      <c r="I93" s="11">
        <f t="shared" si="0"/>
        <v>0</v>
      </c>
      <c r="J93" s="5">
        <v>8</v>
      </c>
      <c r="K93" s="11">
        <f t="shared" si="1"/>
        <v>0</v>
      </c>
      <c r="L93" s="16">
        <f t="shared" si="2"/>
        <v>0</v>
      </c>
      <c r="M93" s="17"/>
    </row>
    <row r="94" spans="2:13" s="1" customFormat="1" ht="19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66</v>
      </c>
      <c r="G94" s="8">
        <v>24.15</v>
      </c>
      <c r="H94" s="12">
        <v>0</v>
      </c>
      <c r="I94" s="11">
        <f t="shared" si="0"/>
        <v>0</v>
      </c>
      <c r="J94" s="5">
        <v>8</v>
      </c>
      <c r="K94" s="11">
        <f t="shared" si="1"/>
        <v>0</v>
      </c>
      <c r="L94" s="16">
        <f t="shared" si="2"/>
        <v>0</v>
      </c>
      <c r="M94" s="17"/>
    </row>
    <row r="95" spans="2:13" s="1" customFormat="1" ht="19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21</v>
      </c>
      <c r="G95" s="8">
        <v>3.5</v>
      </c>
      <c r="H95" s="12">
        <v>0</v>
      </c>
      <c r="I95" s="11">
        <f t="shared" si="0"/>
        <v>0</v>
      </c>
      <c r="J95" s="5">
        <v>8</v>
      </c>
      <c r="K95" s="11">
        <f t="shared" si="1"/>
        <v>0</v>
      </c>
      <c r="L95" s="16">
        <f t="shared" si="2"/>
        <v>0</v>
      </c>
      <c r="M95" s="17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47</v>
      </c>
      <c r="G96" s="8">
        <v>13.93</v>
      </c>
      <c r="H96" s="12">
        <v>0</v>
      </c>
      <c r="I96" s="11">
        <f t="shared" si="0"/>
        <v>0</v>
      </c>
      <c r="J96" s="5">
        <v>8</v>
      </c>
      <c r="K96" s="11">
        <f t="shared" si="1"/>
        <v>0</v>
      </c>
      <c r="L96" s="16">
        <f t="shared" si="2"/>
        <v>0</v>
      </c>
      <c r="M96" s="17"/>
    </row>
    <row r="97" spans="2:14" s="1" customFormat="1" ht="19.7" customHeight="1" x14ac:dyDescent="0.2">
      <c r="B97" s="5">
        <v>48</v>
      </c>
      <c r="C97" s="6" t="s">
        <v>148</v>
      </c>
      <c r="D97" s="6" t="s">
        <v>149</v>
      </c>
      <c r="E97" s="7" t="s">
        <v>129</v>
      </c>
      <c r="F97" s="6" t="s">
        <v>110</v>
      </c>
      <c r="G97" s="8">
        <v>259.39999999999998</v>
      </c>
      <c r="H97" s="12">
        <v>0</v>
      </c>
      <c r="I97" s="11">
        <f t="shared" si="0"/>
        <v>0</v>
      </c>
      <c r="J97" s="5">
        <v>8</v>
      </c>
      <c r="K97" s="11">
        <f t="shared" si="1"/>
        <v>0</v>
      </c>
      <c r="L97" s="16">
        <f t="shared" si="2"/>
        <v>0</v>
      </c>
      <c r="M97" s="17"/>
    </row>
    <row r="98" spans="2:14" s="1" customFormat="1" ht="19.7" customHeight="1" x14ac:dyDescent="0.2">
      <c r="B98" s="5">
        <v>49</v>
      </c>
      <c r="C98" s="6" t="s">
        <v>150</v>
      </c>
      <c r="D98" s="6" t="s">
        <v>151</v>
      </c>
      <c r="E98" s="7" t="s">
        <v>132</v>
      </c>
      <c r="F98" s="6" t="s">
        <v>110</v>
      </c>
      <c r="G98" s="8">
        <v>26</v>
      </c>
      <c r="H98" s="12">
        <v>0</v>
      </c>
      <c r="I98" s="11">
        <f t="shared" si="0"/>
        <v>0</v>
      </c>
      <c r="J98" s="5">
        <v>8</v>
      </c>
      <c r="K98" s="11">
        <f t="shared" si="1"/>
        <v>0</v>
      </c>
      <c r="L98" s="16">
        <f t="shared" si="2"/>
        <v>0</v>
      </c>
      <c r="M98" s="17"/>
    </row>
    <row r="99" spans="2:14" s="1" customFormat="1" ht="19.7" customHeight="1" x14ac:dyDescent="0.2">
      <c r="B99" s="5">
        <v>50</v>
      </c>
      <c r="C99" s="6" t="s">
        <v>152</v>
      </c>
      <c r="D99" s="6" t="s">
        <v>153</v>
      </c>
      <c r="E99" s="7" t="s">
        <v>135</v>
      </c>
      <c r="F99" s="6" t="s">
        <v>110</v>
      </c>
      <c r="G99" s="8">
        <v>70</v>
      </c>
      <c r="H99" s="12">
        <v>0</v>
      </c>
      <c r="I99" s="11">
        <f t="shared" si="0"/>
        <v>0</v>
      </c>
      <c r="J99" s="5">
        <v>8</v>
      </c>
      <c r="K99" s="11">
        <f t="shared" si="1"/>
        <v>0</v>
      </c>
      <c r="L99" s="16">
        <f t="shared" si="2"/>
        <v>0</v>
      </c>
      <c r="M99" s="17"/>
    </row>
    <row r="100" spans="2:14" s="1" customFormat="1" ht="19.7" customHeight="1" x14ac:dyDescent="0.2">
      <c r="B100" s="5">
        <v>51</v>
      </c>
      <c r="C100" s="6" t="s">
        <v>154</v>
      </c>
      <c r="D100" s="6" t="s">
        <v>155</v>
      </c>
      <c r="E100" s="7" t="s">
        <v>156</v>
      </c>
      <c r="F100" s="6" t="s">
        <v>110</v>
      </c>
      <c r="G100" s="8">
        <v>42.8</v>
      </c>
      <c r="H100" s="12">
        <v>0</v>
      </c>
      <c r="I100" s="11">
        <f t="shared" si="0"/>
        <v>0</v>
      </c>
      <c r="J100" s="5">
        <v>8</v>
      </c>
      <c r="K100" s="11">
        <f t="shared" si="1"/>
        <v>0</v>
      </c>
      <c r="L100" s="16">
        <f t="shared" si="2"/>
        <v>0</v>
      </c>
      <c r="M100" s="17"/>
    </row>
    <row r="101" spans="2:14" s="1" customFormat="1" ht="19.7" customHeight="1" x14ac:dyDescent="0.2">
      <c r="B101" s="5">
        <v>52</v>
      </c>
      <c r="C101" s="6" t="s">
        <v>157</v>
      </c>
      <c r="D101" s="6" t="s">
        <v>158</v>
      </c>
      <c r="E101" s="7" t="s">
        <v>138</v>
      </c>
      <c r="F101" s="6" t="s">
        <v>110</v>
      </c>
      <c r="G101" s="8">
        <v>47.2</v>
      </c>
      <c r="H101" s="12">
        <v>0</v>
      </c>
      <c r="I101" s="11">
        <f t="shared" si="0"/>
        <v>0</v>
      </c>
      <c r="J101" s="5">
        <v>8</v>
      </c>
      <c r="K101" s="11">
        <f t="shared" si="1"/>
        <v>0</v>
      </c>
      <c r="L101" s="16">
        <f t="shared" si="2"/>
        <v>0</v>
      </c>
      <c r="M101" s="17"/>
    </row>
    <row r="102" spans="2:14" s="1" customFormat="1" ht="55.9" customHeight="1" x14ac:dyDescent="0.2"/>
    <row r="103" spans="2:14" s="1" customFormat="1" ht="21.4" customHeight="1" x14ac:dyDescent="0.2">
      <c r="B103" s="41" t="s">
        <v>159</v>
      </c>
      <c r="C103" s="41"/>
      <c r="D103" s="41"/>
      <c r="E103" s="41"/>
      <c r="F103" s="25">
        <f>ROUND(I32+I37+I42+I43+I48+I53+I56+I57+I58+I59+I60+I61+I62+I63+I64+I65+I66+I67+I68+I69+I70+I71+I72+I73+I74+I75+I76+I77+I78+I79+I80+I81+I82+I83+I84+I85+I86+I87+I88+I89+I90+I91+I92+I93+I94+I95+I96+I97+I98+I99+I100+I101,2)</f>
        <v>0</v>
      </c>
      <c r="G103" s="26"/>
      <c r="H103" s="26"/>
      <c r="I103" s="26"/>
      <c r="J103" s="26"/>
      <c r="K103" s="26"/>
      <c r="L103" s="26"/>
      <c r="M103" s="27"/>
    </row>
    <row r="104" spans="2:14" s="1" customFormat="1" ht="21.4" customHeight="1" x14ac:dyDescent="0.2">
      <c r="B104" s="41" t="s">
        <v>160</v>
      </c>
      <c r="C104" s="41"/>
      <c r="D104" s="41"/>
      <c r="E104" s="41"/>
      <c r="F104" s="28">
        <f>ROUND(L32+L37+L42+L43+L48+L53+L56+L57+L58+L59+L60+L61+L62+L63+L64+L65+L66+L67+L68+L69+L70+L71+L72+L73+L74+L75+L76+L77+L78+L79+L80+L81+L82+L83+L84+L85+L86+L87+L88+L89+L90+L91+L92+L93+L94+L95+L96+L97+L98+L99+L100+L101,2)</f>
        <v>0</v>
      </c>
      <c r="G104" s="29"/>
      <c r="H104" s="29"/>
      <c r="I104" s="29"/>
      <c r="J104" s="29"/>
      <c r="K104" s="29"/>
      <c r="L104" s="29"/>
      <c r="M104" s="30"/>
    </row>
    <row r="105" spans="2:14" s="1" customFormat="1" ht="11.1" customHeight="1" x14ac:dyDescent="0.2"/>
    <row r="106" spans="2:14" s="1" customFormat="1" ht="80.099999999999994" customHeight="1" x14ac:dyDescent="0.2">
      <c r="B106" s="34" t="s">
        <v>180</v>
      </c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</row>
    <row r="107" spans="2:14" s="1" customFormat="1" ht="2.65" customHeight="1" x14ac:dyDescent="0.2"/>
    <row r="108" spans="2:14" s="1" customFormat="1" ht="110.1" customHeight="1" x14ac:dyDescent="0.2">
      <c r="B108" s="34" t="s">
        <v>181</v>
      </c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</row>
    <row r="109" spans="2:14" s="1" customFormat="1" ht="5.25" customHeight="1" x14ac:dyDescent="0.2"/>
    <row r="110" spans="2:14" s="1" customFormat="1" ht="110.1" customHeight="1" x14ac:dyDescent="0.2">
      <c r="B110" s="35" t="s">
        <v>182</v>
      </c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</row>
    <row r="111" spans="2:14" s="1" customFormat="1" ht="5.25" customHeight="1" x14ac:dyDescent="0.2"/>
    <row r="112" spans="2:14" s="1" customFormat="1" ht="37.9" customHeight="1" x14ac:dyDescent="0.2">
      <c r="C112" s="23" t="s">
        <v>173</v>
      </c>
      <c r="D112" s="23"/>
      <c r="E112" s="23"/>
      <c r="F112" s="31" t="s">
        <v>174</v>
      </c>
      <c r="G112" s="31"/>
      <c r="H112" s="31"/>
      <c r="I112" s="31"/>
      <c r="J112" s="31"/>
      <c r="K112" s="31"/>
      <c r="L112" s="31"/>
    </row>
    <row r="113" spans="2:14" s="1" customFormat="1" ht="28.7" customHeight="1" x14ac:dyDescent="0.2">
      <c r="C113" s="24"/>
      <c r="D113" s="24"/>
      <c r="E113" s="24"/>
      <c r="F113" s="24"/>
      <c r="G113" s="24"/>
      <c r="H113" s="24"/>
      <c r="I113" s="24"/>
      <c r="J113" s="24"/>
      <c r="K113" s="24"/>
      <c r="L113" s="24"/>
    </row>
    <row r="114" spans="2:14" s="1" customFormat="1" ht="28.7" customHeight="1" x14ac:dyDescent="0.2">
      <c r="C114" s="24"/>
      <c r="D114" s="24"/>
      <c r="E114" s="24"/>
      <c r="F114" s="24"/>
      <c r="G114" s="24"/>
      <c r="H114" s="24"/>
      <c r="I114" s="24"/>
      <c r="J114" s="24"/>
      <c r="K114" s="24"/>
      <c r="L114" s="24"/>
    </row>
    <row r="115" spans="2:14" s="1" customFormat="1" ht="28.7" customHeight="1" x14ac:dyDescent="0.2">
      <c r="C115" s="24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2:14" s="1" customFormat="1" ht="28.7" customHeight="1" x14ac:dyDescent="0.2">
      <c r="C116" s="24"/>
      <c r="D116" s="24"/>
      <c r="E116" s="24"/>
      <c r="F116" s="24"/>
      <c r="G116" s="24"/>
      <c r="H116" s="24"/>
      <c r="I116" s="24"/>
      <c r="J116" s="24"/>
      <c r="K116" s="24"/>
      <c r="L116" s="24"/>
    </row>
    <row r="117" spans="2:14" s="1" customFormat="1" ht="2.65" customHeight="1" x14ac:dyDescent="0.2"/>
    <row r="118" spans="2:14" s="1" customFormat="1" ht="203.1" customHeight="1" x14ac:dyDescent="0.2">
      <c r="B118" s="34" t="s">
        <v>183</v>
      </c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2:14" s="1" customFormat="1" ht="2.65" customHeight="1" x14ac:dyDescent="0.2"/>
    <row r="120" spans="2:14" s="1" customFormat="1" ht="36.950000000000003" customHeight="1" x14ac:dyDescent="0.2">
      <c r="B120" s="42" t="s">
        <v>184</v>
      </c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</row>
    <row r="121" spans="2:14" s="1" customFormat="1" ht="2.65" customHeight="1" x14ac:dyDescent="0.2"/>
    <row r="122" spans="2:14" s="1" customFormat="1" ht="37.9" customHeight="1" x14ac:dyDescent="0.2">
      <c r="C122" s="23" t="s">
        <v>175</v>
      </c>
      <c r="D122" s="23"/>
      <c r="E122" s="23"/>
      <c r="F122" s="39" t="s">
        <v>176</v>
      </c>
      <c r="G122" s="39"/>
      <c r="H122" s="39"/>
      <c r="I122" s="39"/>
      <c r="J122" s="39"/>
      <c r="K122" s="39"/>
      <c r="L122" s="39"/>
    </row>
    <row r="123" spans="2:14" s="1" customFormat="1" ht="28.7" customHeight="1" x14ac:dyDescent="0.2">
      <c r="C123" s="24"/>
      <c r="D123" s="24"/>
      <c r="E123" s="24"/>
      <c r="F123" s="24"/>
      <c r="G123" s="24"/>
      <c r="H123" s="24"/>
      <c r="I123" s="24"/>
      <c r="J123" s="24"/>
      <c r="K123" s="24"/>
      <c r="L123" s="24"/>
    </row>
    <row r="124" spans="2:14" s="1" customFormat="1" ht="28.7" customHeight="1" x14ac:dyDescent="0.2">
      <c r="C124" s="24"/>
      <c r="D124" s="24"/>
      <c r="E124" s="24"/>
      <c r="F124" s="24"/>
      <c r="G124" s="24"/>
      <c r="H124" s="24"/>
      <c r="I124" s="24"/>
      <c r="J124" s="24"/>
      <c r="K124" s="24"/>
      <c r="L124" s="24"/>
    </row>
    <row r="125" spans="2:14" s="1" customFormat="1" ht="28.7" customHeight="1" x14ac:dyDescent="0.2">
      <c r="C125" s="24"/>
      <c r="D125" s="24"/>
      <c r="E125" s="24"/>
      <c r="F125" s="24"/>
      <c r="G125" s="24"/>
      <c r="H125" s="24"/>
      <c r="I125" s="24"/>
      <c r="J125" s="24"/>
      <c r="K125" s="24"/>
      <c r="L125" s="24"/>
    </row>
    <row r="126" spans="2:14" s="1" customFormat="1" ht="28.7" customHeight="1" x14ac:dyDescent="0.2">
      <c r="C126" s="24"/>
      <c r="D126" s="24"/>
      <c r="E126" s="24"/>
      <c r="F126" s="24"/>
      <c r="G126" s="24"/>
      <c r="H126" s="24"/>
      <c r="I126" s="24"/>
      <c r="J126" s="24"/>
      <c r="K126" s="24"/>
      <c r="L126" s="24"/>
    </row>
    <row r="127" spans="2:14" s="1" customFormat="1" ht="2.65" customHeight="1" x14ac:dyDescent="0.2"/>
    <row r="128" spans="2:14" s="1" customFormat="1" ht="159.94999999999999" customHeight="1" x14ac:dyDescent="0.2">
      <c r="B128" s="34" t="s">
        <v>185</v>
      </c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29" spans="2:14" s="1" customFormat="1" ht="2.65" customHeight="1" x14ac:dyDescent="0.2"/>
    <row r="130" spans="2:14" s="1" customFormat="1" ht="54.95" customHeight="1" x14ac:dyDescent="0.2">
      <c r="B130" s="34" t="s">
        <v>186</v>
      </c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</row>
    <row r="131" spans="2:14" s="1" customFormat="1" ht="47.45" customHeight="1" x14ac:dyDescent="0.2">
      <c r="B131" s="35" t="s">
        <v>192</v>
      </c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10"/>
    </row>
    <row r="132" spans="2:14" s="1" customFormat="1" ht="47.45" customHeight="1" x14ac:dyDescent="0.2">
      <c r="B132" s="35" t="s">
        <v>193</v>
      </c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10"/>
    </row>
    <row r="133" spans="2:14" s="1" customFormat="1" ht="2.65" customHeight="1" x14ac:dyDescent="0.2"/>
    <row r="134" spans="2:14" s="1" customFormat="1" ht="2.65" customHeight="1" x14ac:dyDescent="0.2"/>
    <row r="135" spans="2:14" s="1" customFormat="1" ht="2.65" customHeight="1" x14ac:dyDescent="0.2"/>
    <row r="136" spans="2:14" s="1" customFormat="1" ht="125.1" customHeight="1" x14ac:dyDescent="0.2">
      <c r="B136" s="34" t="s">
        <v>188</v>
      </c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</row>
    <row r="137" spans="2:14" s="1" customFormat="1" ht="2.65" customHeight="1" x14ac:dyDescent="0.2"/>
    <row r="138" spans="2:14" s="1" customFormat="1" ht="33.6" customHeight="1" x14ac:dyDescent="0.2">
      <c r="B138" s="35" t="s">
        <v>189</v>
      </c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</row>
    <row r="139" spans="2:14" s="1" customFormat="1" ht="2.65" customHeight="1" x14ac:dyDescent="0.2"/>
    <row r="140" spans="2:14" s="1" customFormat="1" ht="120.6" customHeight="1" x14ac:dyDescent="0.2">
      <c r="B140" s="35" t="s">
        <v>190</v>
      </c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</row>
    <row r="141" spans="2:14" s="1" customFormat="1" ht="2.65" customHeight="1" x14ac:dyDescent="0.2"/>
    <row r="142" spans="2:14" s="1" customFormat="1" ht="98.45" customHeight="1" x14ac:dyDescent="0.2">
      <c r="B142" s="35" t="s">
        <v>191</v>
      </c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</row>
    <row r="143" spans="2:14" s="1" customFormat="1" ht="86.85" customHeight="1" x14ac:dyDescent="0.2"/>
    <row r="144" spans="2:14" s="1" customFormat="1" ht="17.649999999999999" customHeight="1" x14ac:dyDescent="0.2">
      <c r="J144" s="20" t="s">
        <v>172</v>
      </c>
      <c r="K144" s="20"/>
      <c r="L144" s="20"/>
    </row>
    <row r="145" spans="2:11" s="1" customFormat="1" ht="145.15" customHeight="1" x14ac:dyDescent="0.2"/>
    <row r="146" spans="2:11" s="1" customFormat="1" ht="81.599999999999994" customHeight="1" x14ac:dyDescent="0.2">
      <c r="B146" s="36" t="s">
        <v>187</v>
      </c>
      <c r="C146" s="36"/>
      <c r="D146" s="36"/>
      <c r="E146" s="36"/>
      <c r="F146" s="36"/>
      <c r="G146" s="36"/>
      <c r="H146" s="36"/>
      <c r="I146" s="36"/>
      <c r="J146" s="36"/>
      <c r="K146" s="36"/>
    </row>
  </sheetData>
  <mergeCells count="118">
    <mergeCell ref="B103:E103"/>
    <mergeCell ref="B104:E104"/>
    <mergeCell ref="B106:N106"/>
    <mergeCell ref="B108:N108"/>
    <mergeCell ref="B110:N110"/>
    <mergeCell ref="B118:N118"/>
    <mergeCell ref="B120:N120"/>
    <mergeCell ref="B128:N128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F126:L126"/>
    <mergeCell ref="B130:N130"/>
    <mergeCell ref="B136:N136"/>
    <mergeCell ref="B138:N138"/>
    <mergeCell ref="B140:N140"/>
    <mergeCell ref="B142:N142"/>
    <mergeCell ref="B146:K146"/>
    <mergeCell ref="B24:M24"/>
    <mergeCell ref="B26:M26"/>
    <mergeCell ref="B29:L29"/>
    <mergeCell ref="B34:L34"/>
    <mergeCell ref="B39:L39"/>
    <mergeCell ref="C116:E116"/>
    <mergeCell ref="C122:E122"/>
    <mergeCell ref="C123:E123"/>
    <mergeCell ref="C124:E124"/>
    <mergeCell ref="C125:E125"/>
    <mergeCell ref="C126:E126"/>
    <mergeCell ref="F116:L116"/>
    <mergeCell ref="F122:L122"/>
    <mergeCell ref="F123:L123"/>
    <mergeCell ref="F124:L124"/>
    <mergeCell ref="F125:L125"/>
    <mergeCell ref="B131:M131"/>
    <mergeCell ref="B132:M132"/>
    <mergeCell ref="J144:L144"/>
    <mergeCell ref="B4:E4"/>
    <mergeCell ref="B45:L45"/>
    <mergeCell ref="B50:L50"/>
    <mergeCell ref="B6:E6"/>
    <mergeCell ref="B8:E8"/>
    <mergeCell ref="C112:E112"/>
    <mergeCell ref="C113:E113"/>
    <mergeCell ref="C114:E114"/>
    <mergeCell ref="C115:E115"/>
    <mergeCell ref="C16:E16"/>
    <mergeCell ref="C18:E18"/>
    <mergeCell ref="C20:E20"/>
    <mergeCell ref="C22:E22"/>
    <mergeCell ref="F103:M103"/>
    <mergeCell ref="F104:M104"/>
    <mergeCell ref="F112:L112"/>
    <mergeCell ref="F113:L113"/>
    <mergeCell ref="F114:L114"/>
    <mergeCell ref="F115:L115"/>
    <mergeCell ref="F14:I14"/>
    <mergeCell ref="H11:O12"/>
    <mergeCell ref="L65:M65"/>
    <mergeCell ref="L63:M63"/>
    <mergeCell ref="J2:P2"/>
    <mergeCell ref="L100:M100"/>
    <mergeCell ref="L101:M101"/>
    <mergeCell ref="L31:M31"/>
    <mergeCell ref="L32:M32"/>
    <mergeCell ref="L36:M36"/>
    <mergeCell ref="L37:M37"/>
    <mergeCell ref="L41:M41"/>
    <mergeCell ref="L42:M42"/>
    <mergeCell ref="L43:M43"/>
    <mergeCell ref="L47:M47"/>
    <mergeCell ref="L48:M48"/>
    <mergeCell ref="L52:M52"/>
    <mergeCell ref="L53:M53"/>
    <mergeCell ref="L55:M55"/>
    <mergeCell ref="L56:M56"/>
    <mergeCell ref="L57:M57"/>
    <mergeCell ref="L58:M58"/>
    <mergeCell ref="L59:M59"/>
    <mergeCell ref="L60:M60"/>
    <mergeCell ref="L61:M61"/>
    <mergeCell ref="L62:M62"/>
    <mergeCell ref="L81:M81"/>
    <mergeCell ref="L82:M82"/>
    <mergeCell ref="B3:E3"/>
    <mergeCell ref="B5:E5"/>
    <mergeCell ref="B7:E7"/>
    <mergeCell ref="L99:M99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66:M66"/>
    <mergeCell ref="L67:M67"/>
    <mergeCell ref="B10:E11"/>
    <mergeCell ref="L64:M6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2026-10-28T13:23:04Z</dcterms:created>
  <dcterms:modified xsi:type="dcterms:W3CDTF">2026-11-05T11:00:05Z</dcterms:modified>
</cp:coreProperties>
</file>