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6" activeTab="0"/>
  </bookViews>
  <sheets>
    <sheet name="hárok 1" sheetId="1" r:id="rId1"/>
  </sheets>
  <definedNames/>
  <calcPr fullCalcOnLoad="1"/>
</workbook>
</file>

<file path=xl/sharedStrings.xml><?xml version="1.0" encoding="utf-8"?>
<sst xmlns="http://schemas.openxmlformats.org/spreadsheetml/2006/main" count="329" uniqueCount="240">
  <si>
    <t>ZADANIE S VÝKAZOM VÝMER</t>
  </si>
  <si>
    <t>Stavba:   PRÍLEPY - KANALIZÁCIA</t>
  </si>
  <si>
    <t>Objekt:   SO 01 gravitačná kanalizácia splašková</t>
  </si>
  <si>
    <t xml:space="preserve">Objednávateľ:   </t>
  </si>
  <si>
    <t xml:space="preserve">Zhotoviteľ:   </t>
  </si>
  <si>
    <t xml:space="preserve">Spracoval:   </t>
  </si>
  <si>
    <t>Miesto.   Prílepy</t>
  </si>
  <si>
    <t>Dátum:   1. 6. 2020</t>
  </si>
  <si>
    <t>Č.</t>
  </si>
  <si>
    <t>Kód položky</t>
  </si>
  <si>
    <t>Popis</t>
  </si>
  <si>
    <t>MJ</t>
  </si>
  <si>
    <t>Množstvo celkom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</si>
  <si>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</si>
  <si>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</si>
  <si>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</si>
  <si>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</si>
  <si>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</si>
  <si>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</si>
  <si>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</si>
  <si>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</si>
  <si>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</si>
  <si>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</si>
  <si>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113107222.S</t>
  </si>
  <si>
    <t xml:space="preserve">Odstránenie krytu v ploche nad 200 m2 z kameniva hrubého drveného, hr. 100 do 200 mm,  -0,23500t   </t>
  </si>
  <si>
    <t>m2</t>
  </si>
  <si>
    <t>113107223.S</t>
  </si>
  <si>
    <t xml:space="preserve">Odstránenie krytu v ploche nad 200 m2 z kameniva hrubého drveného, hr. 200 do 300 mm,  -0,40000t   </t>
  </si>
  <si>
    <t>113107231.S</t>
  </si>
  <si>
    <t xml:space="preserve">Odstránenie krytu v ploche nad 200 m2 z betónu prostého, hr. vrstvy do 150 mm,  -0,22500t   </t>
  </si>
  <si>
    <t>113107232.S</t>
  </si>
  <si>
    <t xml:space="preserve">Odstránenie krytu v ploche nad 200 m2 z betónu prostého, hr. vrstvy 150 do 300 mm,  -0,50000t   </t>
  </si>
  <si>
    <t>113307142.S</t>
  </si>
  <si>
    <t xml:space="preserve">Odstránenie podkladu asfaltového v ploche do 200 m2, hr.nad 50 do 100 mm,  -0,18100t   </t>
  </si>
  <si>
    <t>115101201.S</t>
  </si>
  <si>
    <t xml:space="preserve">Čerpanie vody na dopravnú výšku do 10 m s priemerným prítokom litrov za minútu nad 100 do 500 l   </t>
  </si>
  <si>
    <t>hod</t>
  </si>
  <si>
    <t>115101301.S</t>
  </si>
  <si>
    <t xml:space="preserve">Pohotovosť záložnej čerpacej súpravy pre výšku do 10 m, s prítokom litrov za minútu nad 100 do 500 l   </t>
  </si>
  <si>
    <t>deň</t>
  </si>
  <si>
    <t>119001411.S</t>
  </si>
  <si>
    <t xml:space="preserve">Dočasné zaistenie podzemného potrubia DN do 200   </t>
  </si>
  <si>
    <t>m</t>
  </si>
  <si>
    <t>119001412.S</t>
  </si>
  <si>
    <t xml:space="preserve">Dočasné zaistenie podzemného potrubia DN 200-500   </t>
  </si>
  <si>
    <t>120001101.S</t>
  </si>
  <si>
    <t xml:space="preserve">Príplatok k cenám výkopov za sťaženie výkopu v blízkosti podzemného vedenia alebo výbušnín   </t>
  </si>
  <si>
    <t>m3</t>
  </si>
  <si>
    <t>131201201.S</t>
  </si>
  <si>
    <t xml:space="preserve">Výkop zapaženej jamy v hornine 3, do 100 m3   </t>
  </si>
  <si>
    <t>131201209.S</t>
  </si>
  <si>
    <t xml:space="preserve">Príplatok za lepivosť pri hĺbení zapažených jám a zárezov s urovnaním dna v hornine 3   </t>
  </si>
  <si>
    <t>132201202.S</t>
  </si>
  <si>
    <t xml:space="preserve">Výkop ryhy šírky 600-2000mm horn.3 od 100 do 1000 m3   </t>
  </si>
  <si>
    <t>132201209.S</t>
  </si>
  <si>
    <t xml:space="preserve">Príplatok k cenám za lepivosť pri hĺbení rýh š. nad 600 do 2 000 mm zapaž. i nezapažených, s urovnaním dna v hornine 3   </t>
  </si>
  <si>
    <t>141701103.S</t>
  </si>
  <si>
    <t xml:space="preserve">Pretláčanie rúry v hornina tr. 1-4 v hĺbky od 6 m dĺžky do 35 m vonkajšieho priemeru nad 500 do 800 mm   </t>
  </si>
  <si>
    <t>151201102.S</t>
  </si>
  <si>
    <t xml:space="preserve">Paženie rýh pre podzemné vedenie, záťažné hĺbky do 4 m   </t>
  </si>
  <si>
    <t>151201112.S</t>
  </si>
  <si>
    <t xml:space="preserve">Odstránenie paženia rýh pre podzemné vedenie, záťažné hĺbky do 4 m   </t>
  </si>
  <si>
    <t>151201201.S</t>
  </si>
  <si>
    <t xml:space="preserve">Paženie stien výkopu bez rozopretia alebo vzopretia, záťažné hĺbky do 4 m   </t>
  </si>
  <si>
    <t>151201211.S</t>
  </si>
  <si>
    <t xml:space="preserve">Odstránemie paženia stien výkopov, záťažné hĺbky do 4 m   </t>
  </si>
  <si>
    <t>162301131.S</t>
  </si>
  <si>
    <t xml:space="preserve">Vodorovné premiestnenie výkopku po nespevnenej ceste z horniny tr.1-4, nad 100 do 1000 m3 na vzdialenosť nad 50 do 500 m na medziskládku   </t>
  </si>
  <si>
    <t xml:space="preserve">Vodorovné premiestnenie výkopku po nespevnenej ceste z horniny tr.1-4, nad 100 do 1000 m3 na vzdialenosť nad 50 do 500 m na spätný zásip   </t>
  </si>
  <si>
    <t>162501142.S</t>
  </si>
  <si>
    <t xml:space="preserve">Vodorovné premiestnenie výkopku po spevnenej ceste z horniny tr.1-4, nad 1000 do 10000 m3 na vzdialenosť do 3000 m   </t>
  </si>
  <si>
    <t>167102102.S</t>
  </si>
  <si>
    <t xml:space="preserve">Nakladanie neuľahnutého výkopku z hornín tr.1-4 nad 1000 do 10000 m3   </t>
  </si>
  <si>
    <t>162501143.S</t>
  </si>
  <si>
    <t xml:space="preserve">Vodorovné premiestnenie výkopku po spevnenej ceste z horniny tr.1-4, nad 1000 do 10000 m3, príplatok k cene za každých ďalšich a začatých 1000 m   </t>
  </si>
  <si>
    <t>171201203.S</t>
  </si>
  <si>
    <t xml:space="preserve">Uloženie sypaniny na skládky nad 1000 do 10000 m3   </t>
  </si>
  <si>
    <t>171209002.S</t>
  </si>
  <si>
    <t xml:space="preserve">Poplatok za skladovanie - zemina a kamenivo (17 05) ostatné   </t>
  </si>
  <si>
    <t>t</t>
  </si>
  <si>
    <t>174101003.S</t>
  </si>
  <si>
    <t xml:space="preserve">Zásyp sypaninou so zhutnením jám, šachiet, rýh, zárezov alebo okolo objektov nad 1000 do 10000 m3   </t>
  </si>
  <si>
    <t>175101101.S</t>
  </si>
  <si>
    <t xml:space="preserve">Obsyp potrubia sypaninou z vhodných hornín 1 až 4 bez prehodenia sypaniny   </t>
  </si>
  <si>
    <t>583310002800</t>
  </si>
  <si>
    <t xml:space="preserve">Štrkopiesok frakcia 0-8 mm, STN EN 13242 + A1   </t>
  </si>
  <si>
    <t>583410004300.S</t>
  </si>
  <si>
    <t xml:space="preserve">Štrkodrva frakcia 0-32 mm   </t>
  </si>
  <si>
    <t xml:space="preserve">Vodorovné konštrukcie   </t>
  </si>
  <si>
    <t>451573111</t>
  </si>
  <si>
    <t xml:space="preserve">Lôžko pod potrubie, stoky a drobné objekty, v otvorenom výkope z piesku a štrkopiesku do 63 mm   </t>
  </si>
  <si>
    <t>452311121</t>
  </si>
  <si>
    <t xml:space="preserve">Dosky, bloky, sedlá z betónu v otvorenom výkope tr. C 8/10   </t>
  </si>
  <si>
    <t>452351101</t>
  </si>
  <si>
    <t xml:space="preserve">Debnenie v otvorenom výkope dosiek, sedlových lôžok a blokov pod potrubie,stoky a drobné objekty   </t>
  </si>
  <si>
    <t>452386111</t>
  </si>
  <si>
    <t xml:space="preserve">Vyrovnávací prstenec z prostého betónu tr. C 8/10 pod poklopy a mreže, výška do 100 mm   </t>
  </si>
  <si>
    <t>ks</t>
  </si>
  <si>
    <t>452386121</t>
  </si>
  <si>
    <t xml:space="preserve">Vyrovnávací prstenec z prostého betónu tr. C 8/10 pod poklopy a mreže, výška nad 100 do 200 mm   </t>
  </si>
  <si>
    <t>462511270</t>
  </si>
  <si>
    <t xml:space="preserve">Zahádzka z lomového kameňa bez preštrkovania z terénu, hmotnosti jednotlivých kameňov do 200 kg   </t>
  </si>
  <si>
    <t xml:space="preserve">Komunikácie   </t>
  </si>
  <si>
    <t>564271111.S</t>
  </si>
  <si>
    <t xml:space="preserve">Spevnenie krajnic pieskom fr. 0-6 mm hr. 250 mm   </t>
  </si>
  <si>
    <t>564861111.S</t>
  </si>
  <si>
    <t xml:space="preserve">Podklad zo štrkodrviny fr. 8-32 mm s rozprestretím a zhutnením, po zhutnení hr. 200 mm   </t>
  </si>
  <si>
    <t>564871111.S</t>
  </si>
  <si>
    <t xml:space="preserve">Podklad zo štrkodrviny  fr. 8-32 mm s rozprestretím a zhutnením, po zhutnení hr. 250 mm   </t>
  </si>
  <si>
    <t>567134115.S</t>
  </si>
  <si>
    <t xml:space="preserve">Podklad z podkladového betónu PB I tr. C 20/25 hr. 200 mm   </t>
  </si>
  <si>
    <t>569751111.S</t>
  </si>
  <si>
    <t xml:space="preserve">Spevnenie krajníc alebo komun. pre peších s rozpr. a zhutnením, kamenivom drveným hr. 150 mm   </t>
  </si>
  <si>
    <t>573211111.S</t>
  </si>
  <si>
    <t xml:space="preserve">Postrek asfaltový spojovací bez posypu kamenivom z asfaltu cestného v množstve 0,70 kg/m2   </t>
  </si>
  <si>
    <t>577134371.S</t>
  </si>
  <si>
    <t xml:space="preserve">Asfaltový betón vrstva obrusná alebo ložná AC 16 v pruhu š. do 3 m z modifik. asfaltu tr. II, po zhutnení hr. 40 mm   </t>
  </si>
  <si>
    <t>577144271.S</t>
  </si>
  <si>
    <t xml:space="preserve">Asfaltový betón vrstva obrusná AC 11 O v pruhu š. do 3 m z modifik. asfaltu tr. II, po zhutnení hr. 50 mm   </t>
  </si>
  <si>
    <t>919726194.S</t>
  </si>
  <si>
    <t xml:space="preserve">Rezanie priečnych alebo pozdĺžnych dilatačných škár živič. plôch pre vytvor. komôrky pre zálievku, š. 20 mm, hĺ. 40 mm   </t>
  </si>
  <si>
    <t>919726732.S</t>
  </si>
  <si>
    <t xml:space="preserve">Tesnenie dilatačných škár zálievkou za tepla pre komôrku s tesniacim profilom š. 20 mm hl. 40 mm   </t>
  </si>
  <si>
    <t>313110006400.S</t>
  </si>
  <si>
    <t xml:space="preserve">Sieť KARI akosť BSt 500M KY 49 DIN 488 rozmer siete 3x2 m, veľkosť oka 100x100 mm, drôt D 8/8 mm   </t>
  </si>
  <si>
    <t>8</t>
  </si>
  <si>
    <t xml:space="preserve">Rúrové vedenie   </t>
  </si>
  <si>
    <t>871376032</t>
  </si>
  <si>
    <t xml:space="preserve">Montáž kanalizačného PVC-U potrubia hladkého plnostenného DN 300   </t>
  </si>
  <si>
    <t>286110003800</t>
  </si>
  <si>
    <t xml:space="preserve">Rúra kanalizačná PVC-U gravitačná, hladká SN8 - KG, SW - plnostenná, DN 315, dĺ. 6 m   </t>
  </si>
  <si>
    <t>877376106</t>
  </si>
  <si>
    <t xml:space="preserve">Montáž kanalizačnej tvarovky jednoosej DN 315   </t>
  </si>
  <si>
    <t>597140003600.S</t>
  </si>
  <si>
    <t xml:space="preserve">šachtová vložka DN 300 pre gravitačnú kanalizáciu   </t>
  </si>
  <si>
    <t>892371000</t>
  </si>
  <si>
    <t xml:space="preserve">Skúška tesnosti kanalizácie D 300   </t>
  </si>
  <si>
    <t>892374111</t>
  </si>
  <si>
    <t xml:space="preserve">Monitoring potrubia kamerovým systémom do DN 300 mm   </t>
  </si>
  <si>
    <t>894401111</t>
  </si>
  <si>
    <t xml:space="preserve">Osadenie betónového dielca pre šachty, rovná alebo prechodová skruž TBS   </t>
  </si>
  <si>
    <t>592240002800</t>
  </si>
  <si>
    <t xml:space="preserve">Kónus TBR-Q.1 100-63/58/12 KPS pre kanalizačnú šachtu DN 1000 TYP Q.1, hr. steny 120 mm, rozmer 1000x625x580 mm   </t>
  </si>
  <si>
    <t xml:space="preserve">KPS – kapsové plastové stupadlo   </t>
  </si>
  <si>
    <t xml:space="preserve">74 * 1,01   </t>
  </si>
  <si>
    <t>592240003000</t>
  </si>
  <si>
    <t xml:space="preserve">Skruž výšky 250 mm TBS-Q.1 100/25/12 PS pre kanalizačnú šachtu DN 1000 TYP Q.1, hr. steny 120 mm, rozmer 1000x250x120 mm   </t>
  </si>
  <si>
    <t xml:space="preserve">PS - kramlové oceľové stupadlo s PE povlakom   </t>
  </si>
  <si>
    <t xml:space="preserve">29 * 1,01   </t>
  </si>
  <si>
    <t>592240003200</t>
  </si>
  <si>
    <t xml:space="preserve">Skruž výšky 500 mm TBS-Q.1 100/50/12 PS pre kanalizačnú šachtu DN 1000 TYP Q.1, hr. steny 120 mm, rozmer 1000x500x120 mm   </t>
  </si>
  <si>
    <t xml:space="preserve">32 * 1,01   </t>
  </si>
  <si>
    <t>592240003400</t>
  </si>
  <si>
    <t xml:space="preserve">Skruž výšky 1000 mm TBS-Q.1 100/100/12 PS pre kanalizačnú šachtu DN 1000 TYP Q.1, hr. steny 120 mm, rozmer 1000x1000x120 mm   </t>
  </si>
  <si>
    <t xml:space="preserve">50 * 1,01   </t>
  </si>
  <si>
    <t>592240003500</t>
  </si>
  <si>
    <t xml:space="preserve">Dno výšky 600 mm priame TBZ-Q.1 100/60 V max 40 pre kanalizačnú šachtu DN 1000, rozmer 1000/600x400 mm   </t>
  </si>
  <si>
    <t xml:space="preserve">Orientačná cena šachtového dna je stanovená pre betónovú kynetu vrátane stupadla bez šachtových prechodiek a elastomerového tesnenia EMT. Celková cena je závislá na prevedení kynety a cene požadovaných šachtových prechodiek.   </t>
  </si>
  <si>
    <t>592240009200</t>
  </si>
  <si>
    <t xml:space="preserve">Betónový roznášací prstenec pre revízne šachty DN 1000, 625/40   </t>
  </si>
  <si>
    <t xml:space="preserve">33 * 1,01   </t>
  </si>
  <si>
    <t>592240009201</t>
  </si>
  <si>
    <t xml:space="preserve">Betónový roznášací prstenec pre revízne šachty DN 1000, 625/60   </t>
  </si>
  <si>
    <t xml:space="preserve">7 * 1,01   </t>
  </si>
  <si>
    <t>592240009202</t>
  </si>
  <si>
    <t xml:space="preserve">Betónový roznášací prstenec pre revízne šachty DN 1000, 625/80   </t>
  </si>
  <si>
    <t xml:space="preserve">19 * 1,01   </t>
  </si>
  <si>
    <t>592240009203</t>
  </si>
  <si>
    <t xml:space="preserve">Betónový roznášací prstenec pre revízne šachty DN 1000, 625/100   </t>
  </si>
  <si>
    <t xml:space="preserve">76 * 1,01   </t>
  </si>
  <si>
    <t>592240009204</t>
  </si>
  <si>
    <t xml:space="preserve">Betónový roznášací prstenec pre revízne šachty DN 1000, 625/120   </t>
  </si>
  <si>
    <t xml:space="preserve">3 * 1,01   </t>
  </si>
  <si>
    <t>894421111</t>
  </si>
  <si>
    <t xml:space="preserve">Zriadenie šachiet prefabrikovaných do 4t   </t>
  </si>
  <si>
    <t>899103111</t>
  </si>
  <si>
    <t xml:space="preserve">Osadenie poklopu liatinového a oceľového vrátane rámu hmotn. nad 100 do 150 kg   </t>
  </si>
  <si>
    <t>552410001800</t>
  </si>
  <si>
    <t xml:space="preserve">Poklop liatinový s betónovým rámom BEGU B125 bez vetrania, typ 400 na šachtové rúry   </t>
  </si>
  <si>
    <t>899912135</t>
  </si>
  <si>
    <t xml:space="preserve">Montáž kĺznej objímky RACI montovaná na potrubie DN 300   </t>
  </si>
  <si>
    <t>286710002100</t>
  </si>
  <si>
    <t xml:space="preserve">Objímka kĺzna dištančná "RACI" M 50, HDPE, typ M, výška 50 mm   </t>
  </si>
  <si>
    <t>286710002600</t>
  </si>
  <si>
    <t xml:space="preserve">Objímka kĺzna dištančná "RACI" N 50, HDPE, typ N, výška 50 mm   </t>
  </si>
  <si>
    <t>2867100028001</t>
  </si>
  <si>
    <t xml:space="preserve">Tesniaca manžeta 315/550   </t>
  </si>
  <si>
    <t>9</t>
  </si>
  <si>
    <t xml:space="preserve">Ostatné konštrukcie a práce-búranie   </t>
  </si>
  <si>
    <t>919735112.S</t>
  </si>
  <si>
    <t xml:space="preserve">Rezanie existujúceho asfaltového krytu alebo podkladu hĺbky nad 50 do 100 mm   </t>
  </si>
  <si>
    <t>919735123.S</t>
  </si>
  <si>
    <t xml:space="preserve">Rezanie existujúceho betónového krytu alebo podkladu hĺbky nad 100 do 150 mm   </t>
  </si>
  <si>
    <t>919731122.S</t>
  </si>
  <si>
    <t xml:space="preserve">Zarovnanie styčnej plochy pozdĺž vybúranej časti komunikácie asfaltovej hr. nad 50 do 100 mm   </t>
  </si>
  <si>
    <t>979087213.S</t>
  </si>
  <si>
    <t xml:space="preserve">Nakladanie na dopravné prostriedky pre vodorovnú dopravu vybúraných hmôt   </t>
  </si>
  <si>
    <t>979084216.S</t>
  </si>
  <si>
    <t xml:space="preserve">Vodorovná doprava vybúraných hmôt po suchu bez naloženia, ale so zložením na vzdialenosť do 5 km   </t>
  </si>
  <si>
    <t>979084219.S</t>
  </si>
  <si>
    <t xml:space="preserve">Príplatok k cene za každých ďalších aj začatých 5 km nad 5 km   </t>
  </si>
  <si>
    <t>000300031.S</t>
  </si>
  <si>
    <t xml:space="preserve">Geodetické práce - vykonávané po výstavbe zameranie skutočného vyhotovenia stavby   </t>
  </si>
  <si>
    <t>kpl</t>
  </si>
  <si>
    <t>000200031.S</t>
  </si>
  <si>
    <t xml:space="preserve">Prieskumné práce - archeologická činnosť archeologický prieskum   </t>
  </si>
  <si>
    <t>000300013.S</t>
  </si>
  <si>
    <t xml:space="preserve">Geodetické práce - vykonávané pred výstavbou určenie priebehu nadzemného alebo podzemného existujúceho aj plánovaného vedenia   </t>
  </si>
  <si>
    <t>km</t>
  </si>
  <si>
    <t>000300015.S</t>
  </si>
  <si>
    <t xml:space="preserve">Prevádzkový poriadok a dokumentácia skutočného vyhotovenia   </t>
  </si>
  <si>
    <t>000600011.S</t>
  </si>
  <si>
    <t xml:space="preserve">Zariadenie staveniska - prevádzkové kancelárie   </t>
  </si>
  <si>
    <t>0006000221.S</t>
  </si>
  <si>
    <t xml:space="preserve">Poplatok za skládku sute   </t>
  </si>
  <si>
    <t>000600024.S</t>
  </si>
  <si>
    <t xml:space="preserve">Dočasné dopravné značenie   </t>
  </si>
  <si>
    <t>99</t>
  </si>
  <si>
    <t xml:space="preserve">Presun hmôt HSV   </t>
  </si>
  <si>
    <t>998224111.S</t>
  </si>
  <si>
    <t xml:space="preserve">Presun hmôt pre pozemné komunikácie s krytom monolitickým betónovým akejkoľvek dĺžky objektu   </t>
  </si>
  <si>
    <t>998276101</t>
  </si>
  <si>
    <t xml:space="preserve">Presun hmôt pre rúrové vedenie hĺbené z rúr z plast., hmôt alebo sklolamin. v otvorenom výkope   </t>
  </si>
  <si>
    <t>M</t>
  </si>
  <si>
    <t xml:space="preserve">Práce a dodávky M   </t>
  </si>
  <si>
    <t>23-M</t>
  </si>
  <si>
    <t xml:space="preserve">Montáže potrubia   </t>
  </si>
  <si>
    <t>230011183</t>
  </si>
  <si>
    <t xml:space="preserve">Montáž potrubia z oceľových rúr trieda 11 - 13 D x t 530 x 10   </t>
  </si>
  <si>
    <t>143110000800.S</t>
  </si>
  <si>
    <t xml:space="preserve">Rúra oceľová pozdĺžne alebo špirálovite zváraná d 530 mm, hr. steny 10 mm, ozn. 11 373.0 (EN S235JRG1)   </t>
  </si>
  <si>
    <t>230200123</t>
  </si>
  <si>
    <t xml:space="preserve">Nasunutie potrubnej sekcie DN 300 do oceľovej chráničky DN 500   </t>
  </si>
  <si>
    <t xml:space="preserve">Celkom   </t>
  </si>
  <si>
    <t>Jednotková cena bez DPH</t>
  </si>
  <si>
    <t>Celková cena bez DPH</t>
  </si>
  <si>
    <t>Asfaltový betón vrstva obrusná alebo ložná AC 16 v pruhu š. do 3 m z modifik. asfaltu tr. II, po zhutnení hr. 50 mm</t>
  </si>
  <si>
    <t>577144371.S</t>
  </si>
  <si>
    <t>Podklad z podkladového betónu PB I tr. C 20/25 hr. 200 mm</t>
  </si>
  <si>
    <t>567132115.S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</si>
</sst>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;\-#,##0.000"/>
    <numFmt numFmtId="167" formatCode="#,##0.000_ ;\-#,##0.000\ "/>
  </numFmts>
  <fonts count="49">
    <font>
      <sz val="8"/>
      <name val="MS Sans Serif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sz val="8"/>
      <name val="Arial"/>
      <family val="0"/>
    </font>
    <font>
      <sz val="7"/>
      <name val="Arial CYR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sz val="8"/>
      <color indexed="6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166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6" fontId="3" fillId="0" borderId="10" xfId="0" applyNumberFormat="1" applyFont="1" applyBorder="1" applyAlignment="1">
      <alignment horizontal="right"/>
    </xf>
    <xf numFmtId="37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166" fontId="11" fillId="0" borderId="10" xfId="0" applyNumberFormat="1" applyFont="1" applyBorder="1" applyAlignment="1">
      <alignment horizontal="right"/>
    </xf>
    <xf numFmtId="37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166" fontId="12" fillId="0" borderId="0" xfId="0" applyNumberFormat="1" applyFont="1" applyAlignment="1">
      <alignment horizontal="right" vertical="center"/>
    </xf>
    <xf numFmtId="37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6" fontId="13" fillId="0" borderId="0" xfId="0" applyNumberFormat="1" applyFont="1" applyAlignment="1">
      <alignment horizontal="right"/>
    </xf>
    <xf numFmtId="37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6" fontId="14" fillId="0" borderId="0" xfId="0" applyNumberFormat="1" applyFont="1" applyAlignment="1">
      <alignment horizontal="right"/>
    </xf>
    <xf numFmtId="37" fontId="3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wrapText="1"/>
    </xf>
    <xf numFmtId="166" fontId="3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39" fontId="3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82">
      <selection activeCell="C102" sqref="C102"/>
    </sheetView>
  </sheetViews>
  <sheetFormatPr defaultColWidth="10.5" defaultRowHeight="10.5"/>
  <cols>
    <col min="1" max="1" width="7.16015625" style="1" customWidth="1"/>
    <col min="2" max="2" width="15.5" style="2" customWidth="1"/>
    <col min="3" max="3" width="48.66015625" style="2" customWidth="1"/>
    <col min="4" max="4" width="5.16015625" style="2" customWidth="1"/>
    <col min="5" max="5" width="15.33203125" style="3" customWidth="1"/>
    <col min="6" max="6" width="18.16015625" style="3" customWidth="1"/>
    <col min="7" max="7" width="16.33203125" style="3" customWidth="1"/>
    <col min="8" max="16384" width="10.5" style="4" customWidth="1"/>
  </cols>
  <sheetData>
    <row r="1" spans="1:7" ht="27.75" customHeight="1">
      <c r="A1" s="42" t="s">
        <v>0</v>
      </c>
      <c r="B1" s="42"/>
      <c r="C1" s="42"/>
      <c r="D1" s="42"/>
      <c r="E1" s="43"/>
      <c r="F1" s="42"/>
      <c r="G1" s="42"/>
    </row>
    <row r="2" spans="1:7" ht="12.75" customHeight="1">
      <c r="A2" s="5" t="s">
        <v>1</v>
      </c>
      <c r="B2" s="6"/>
      <c r="C2" s="6"/>
      <c r="D2" s="6"/>
      <c r="E2" s="7"/>
      <c r="F2" s="6"/>
      <c r="G2" s="6"/>
    </row>
    <row r="3" spans="1:7" ht="12.75" customHeight="1">
      <c r="A3" s="5" t="s">
        <v>2</v>
      </c>
      <c r="B3" s="6"/>
      <c r="C3" s="6"/>
      <c r="D3" s="6"/>
      <c r="E3" s="7"/>
      <c r="F3" s="6"/>
      <c r="G3" s="6"/>
    </row>
    <row r="4" spans="1:7" ht="13.5" customHeight="1">
      <c r="A4" s="5"/>
      <c r="B4" s="5"/>
      <c r="C4" s="8"/>
      <c r="D4" s="6"/>
      <c r="E4" s="7"/>
      <c r="F4" s="6"/>
      <c r="G4" s="6"/>
    </row>
    <row r="5" spans="1:7" ht="6.75" customHeight="1">
      <c r="A5" s="6"/>
      <c r="B5" s="6"/>
      <c r="C5" s="6"/>
      <c r="D5" s="6"/>
      <c r="E5" s="4"/>
      <c r="F5" s="6"/>
      <c r="G5" s="6"/>
    </row>
    <row r="6" spans="1:7" ht="13.5" customHeight="1">
      <c r="A6" s="6" t="s">
        <v>3</v>
      </c>
      <c r="B6" s="9"/>
      <c r="C6" s="9"/>
      <c r="D6" s="9"/>
      <c r="F6" s="10"/>
      <c r="G6" s="10"/>
    </row>
    <row r="7" spans="1:7" ht="13.5" customHeight="1">
      <c r="A7" s="6" t="s">
        <v>4</v>
      </c>
      <c r="B7" s="9"/>
      <c r="C7" s="9"/>
      <c r="D7" s="9"/>
      <c r="F7" s="44" t="s">
        <v>5</v>
      </c>
      <c r="G7" s="45"/>
    </row>
    <row r="8" spans="1:7" ht="13.5" customHeight="1">
      <c r="A8" s="6" t="s">
        <v>6</v>
      </c>
      <c r="B8" s="9"/>
      <c r="C8" s="9"/>
      <c r="D8" s="9"/>
      <c r="F8" s="6" t="s">
        <v>7</v>
      </c>
      <c r="G8" s="10"/>
    </row>
    <row r="9" spans="1:7" ht="6.75" customHeight="1">
      <c r="A9" s="11"/>
      <c r="B9" s="11"/>
      <c r="C9" s="11"/>
      <c r="D9" s="11"/>
      <c r="E9" s="4"/>
      <c r="F9" s="11"/>
      <c r="G9" s="11"/>
    </row>
    <row r="10" spans="1:7" ht="22.5" customHeight="1">
      <c r="A10" s="12" t="s">
        <v>8</v>
      </c>
      <c r="B10" s="12" t="s">
        <v>9</v>
      </c>
      <c r="C10" s="12" t="s">
        <v>10</v>
      </c>
      <c r="D10" s="12" t="s">
        <v>11</v>
      </c>
      <c r="E10" s="13" t="s">
        <v>12</v>
      </c>
      <c r="F10" s="12" t="s">
        <v>234</v>
      </c>
      <c r="G10" s="12" t="s">
        <v>235</v>
      </c>
    </row>
    <row r="11" spans="1:7" ht="12.75" customHeight="1" hidden="1">
      <c r="A11" s="14" t="s">
        <v>13</v>
      </c>
      <c r="B11" s="14" t="s">
        <v>14</v>
      </c>
      <c r="C11" s="14" t="s">
        <v>15</v>
      </c>
      <c r="D11" s="14" t="s">
        <v>16</v>
      </c>
      <c r="E11" s="15" t="s">
        <v>17</v>
      </c>
      <c r="F11" s="14" t="s">
        <v>18</v>
      </c>
      <c r="G11" s="14" t="s">
        <v>19</v>
      </c>
    </row>
    <row r="12" spans="1:7" ht="4.5" customHeight="1">
      <c r="A12" s="11"/>
      <c r="B12" s="11"/>
      <c r="C12" s="11"/>
      <c r="D12" s="11"/>
      <c r="E12" s="4"/>
      <c r="F12" s="11"/>
      <c r="G12" s="11"/>
    </row>
    <row r="13" spans="1:7" ht="30.75" customHeight="1">
      <c r="A13" s="16"/>
      <c r="B13" s="17" t="s">
        <v>20</v>
      </c>
      <c r="C13" s="17" t="s">
        <v>21</v>
      </c>
      <c r="D13" s="17"/>
      <c r="E13" s="18"/>
      <c r="F13" s="18"/>
      <c r="G13" s="18"/>
    </row>
    <row r="14" spans="1:7" ht="28.5" customHeight="1">
      <c r="A14" s="19"/>
      <c r="B14" s="20" t="s">
        <v>13</v>
      </c>
      <c r="C14" s="20" t="s">
        <v>22</v>
      </c>
      <c r="D14" s="20"/>
      <c r="E14" s="21"/>
      <c r="F14" s="21"/>
      <c r="G14" s="21"/>
    </row>
    <row r="15" spans="1:7" ht="24" customHeight="1">
      <c r="A15" s="22">
        <v>1</v>
      </c>
      <c r="B15" s="23" t="s">
        <v>23</v>
      </c>
      <c r="C15" s="23" t="s">
        <v>24</v>
      </c>
      <c r="D15" s="23" t="s">
        <v>25</v>
      </c>
      <c r="E15" s="24">
        <v>1221.12</v>
      </c>
      <c r="F15" s="24"/>
      <c r="G15" s="24">
        <f>ROUND(F15*E15,2)</f>
        <v>0</v>
      </c>
    </row>
    <row r="16" spans="1:7" ht="24" customHeight="1">
      <c r="A16" s="22">
        <v>2</v>
      </c>
      <c r="B16" s="23" t="s">
        <v>26</v>
      </c>
      <c r="C16" s="23" t="s">
        <v>27</v>
      </c>
      <c r="D16" s="23" t="s">
        <v>25</v>
      </c>
      <c r="E16" s="24">
        <v>286.8</v>
      </c>
      <c r="F16" s="24"/>
      <c r="G16" s="24">
        <f aca="true" t="shared" si="0" ref="G16:G80">ROUND(F16*E16,2)</f>
        <v>0</v>
      </c>
    </row>
    <row r="17" spans="1:7" ht="24" customHeight="1">
      <c r="A17" s="22">
        <v>3</v>
      </c>
      <c r="B17" s="23" t="s">
        <v>28</v>
      </c>
      <c r="C17" s="23" t="s">
        <v>29</v>
      </c>
      <c r="D17" s="23" t="s">
        <v>25</v>
      </c>
      <c r="E17" s="24">
        <v>136.32</v>
      </c>
      <c r="F17" s="24"/>
      <c r="G17" s="24">
        <f t="shared" si="0"/>
        <v>0</v>
      </c>
    </row>
    <row r="18" spans="1:7" ht="24" customHeight="1">
      <c r="A18" s="22">
        <v>4</v>
      </c>
      <c r="B18" s="23" t="s">
        <v>30</v>
      </c>
      <c r="C18" s="23" t="s">
        <v>31</v>
      </c>
      <c r="D18" s="23" t="s">
        <v>25</v>
      </c>
      <c r="E18" s="24">
        <v>525.8</v>
      </c>
      <c r="F18" s="24"/>
      <c r="G18" s="24">
        <f t="shared" si="0"/>
        <v>0</v>
      </c>
    </row>
    <row r="19" spans="1:7" ht="24" customHeight="1">
      <c r="A19" s="22">
        <v>5</v>
      </c>
      <c r="B19" s="23" t="s">
        <v>32</v>
      </c>
      <c r="C19" s="23" t="s">
        <v>33</v>
      </c>
      <c r="D19" s="23" t="s">
        <v>25</v>
      </c>
      <c r="E19" s="24">
        <v>3476.8</v>
      </c>
      <c r="F19" s="24"/>
      <c r="G19" s="24">
        <f t="shared" si="0"/>
        <v>0</v>
      </c>
    </row>
    <row r="20" spans="1:7" ht="24" customHeight="1">
      <c r="A20" s="22">
        <v>6</v>
      </c>
      <c r="B20" s="23" t="s">
        <v>34</v>
      </c>
      <c r="C20" s="23" t="s">
        <v>35</v>
      </c>
      <c r="D20" s="23" t="s">
        <v>36</v>
      </c>
      <c r="E20" s="24">
        <v>480</v>
      </c>
      <c r="F20" s="24"/>
      <c r="G20" s="24">
        <f t="shared" si="0"/>
        <v>0</v>
      </c>
    </row>
    <row r="21" spans="1:7" ht="24" customHeight="1">
      <c r="A21" s="22">
        <v>7</v>
      </c>
      <c r="B21" s="23" t="s">
        <v>37</v>
      </c>
      <c r="C21" s="23" t="s">
        <v>38</v>
      </c>
      <c r="D21" s="23" t="s">
        <v>39</v>
      </c>
      <c r="E21" s="24">
        <v>60</v>
      </c>
      <c r="F21" s="24"/>
      <c r="G21" s="24">
        <f t="shared" si="0"/>
        <v>0</v>
      </c>
    </row>
    <row r="22" spans="1:7" ht="13.5" customHeight="1">
      <c r="A22" s="22">
        <v>8</v>
      </c>
      <c r="B22" s="23" t="s">
        <v>40</v>
      </c>
      <c r="C22" s="23" t="s">
        <v>41</v>
      </c>
      <c r="D22" s="23" t="s">
        <v>42</v>
      </c>
      <c r="E22" s="24">
        <v>119</v>
      </c>
      <c r="F22" s="24"/>
      <c r="G22" s="24">
        <f t="shared" si="0"/>
        <v>0</v>
      </c>
    </row>
    <row r="23" spans="1:7" ht="13.5" customHeight="1">
      <c r="A23" s="22">
        <v>9</v>
      </c>
      <c r="B23" s="23" t="s">
        <v>43</v>
      </c>
      <c r="C23" s="23" t="s">
        <v>44</v>
      </c>
      <c r="D23" s="23" t="s">
        <v>42</v>
      </c>
      <c r="E23" s="24">
        <v>3</v>
      </c>
      <c r="F23" s="24"/>
      <c r="G23" s="24">
        <f t="shared" si="0"/>
        <v>0</v>
      </c>
    </row>
    <row r="24" spans="1:7" ht="24" customHeight="1">
      <c r="A24" s="22">
        <v>10</v>
      </c>
      <c r="B24" s="23" t="s">
        <v>45</v>
      </c>
      <c r="C24" s="23" t="s">
        <v>46</v>
      </c>
      <c r="D24" s="23" t="s">
        <v>47</v>
      </c>
      <c r="E24" s="24">
        <v>305</v>
      </c>
      <c r="F24" s="24"/>
      <c r="G24" s="24">
        <f t="shared" si="0"/>
        <v>0</v>
      </c>
    </row>
    <row r="25" spans="1:7" ht="13.5" customHeight="1">
      <c r="A25" s="22">
        <v>11</v>
      </c>
      <c r="B25" s="23" t="s">
        <v>48</v>
      </c>
      <c r="C25" s="23" t="s">
        <v>49</v>
      </c>
      <c r="D25" s="23" t="s">
        <v>47</v>
      </c>
      <c r="E25" s="24">
        <v>41.12</v>
      </c>
      <c r="F25" s="24"/>
      <c r="G25" s="24">
        <f t="shared" si="0"/>
        <v>0</v>
      </c>
    </row>
    <row r="26" spans="1:7" ht="24" customHeight="1">
      <c r="A26" s="22">
        <v>12</v>
      </c>
      <c r="B26" s="23" t="s">
        <v>50</v>
      </c>
      <c r="C26" s="23" t="s">
        <v>51</v>
      </c>
      <c r="D26" s="23" t="s">
        <v>47</v>
      </c>
      <c r="E26" s="24">
        <v>12.336</v>
      </c>
      <c r="F26" s="24"/>
      <c r="G26" s="24">
        <f t="shared" si="0"/>
        <v>0</v>
      </c>
    </row>
    <row r="27" spans="1:7" ht="13.5" customHeight="1">
      <c r="A27" s="22">
        <v>13</v>
      </c>
      <c r="B27" s="23" t="s">
        <v>52</v>
      </c>
      <c r="C27" s="23" t="s">
        <v>53</v>
      </c>
      <c r="D27" s="23" t="s">
        <v>47</v>
      </c>
      <c r="E27" s="24">
        <v>7249.565</v>
      </c>
      <c r="F27" s="24"/>
      <c r="G27" s="24">
        <f t="shared" si="0"/>
        <v>0</v>
      </c>
    </row>
    <row r="28" spans="1:7" ht="34.5" customHeight="1">
      <c r="A28" s="22">
        <v>14</v>
      </c>
      <c r="B28" s="23" t="s">
        <v>54</v>
      </c>
      <c r="C28" s="23" t="s">
        <v>55</v>
      </c>
      <c r="D28" s="23" t="s">
        <v>47</v>
      </c>
      <c r="E28" s="24">
        <v>2174.869</v>
      </c>
      <c r="F28" s="24"/>
      <c r="G28" s="24">
        <f t="shared" si="0"/>
        <v>0</v>
      </c>
    </row>
    <row r="29" spans="1:7" ht="24" customHeight="1">
      <c r="A29" s="22">
        <v>15</v>
      </c>
      <c r="B29" s="23" t="s">
        <v>56</v>
      </c>
      <c r="C29" s="23" t="s">
        <v>57</v>
      </c>
      <c r="D29" s="23" t="s">
        <v>42</v>
      </c>
      <c r="E29" s="24">
        <v>17.1</v>
      </c>
      <c r="F29" s="24"/>
      <c r="G29" s="24">
        <f t="shared" si="0"/>
        <v>0</v>
      </c>
    </row>
    <row r="30" spans="1:7" ht="13.5" customHeight="1">
      <c r="A30" s="22">
        <v>16</v>
      </c>
      <c r="B30" s="23" t="s">
        <v>58</v>
      </c>
      <c r="C30" s="23" t="s">
        <v>59</v>
      </c>
      <c r="D30" s="23" t="s">
        <v>25</v>
      </c>
      <c r="E30" s="24">
        <v>12101.712</v>
      </c>
      <c r="F30" s="24"/>
      <c r="G30" s="24">
        <f t="shared" si="0"/>
        <v>0</v>
      </c>
    </row>
    <row r="31" spans="1:7" ht="24" customHeight="1">
      <c r="A31" s="22">
        <v>17</v>
      </c>
      <c r="B31" s="23" t="s">
        <v>60</v>
      </c>
      <c r="C31" s="23" t="s">
        <v>61</v>
      </c>
      <c r="D31" s="23" t="s">
        <v>25</v>
      </c>
      <c r="E31" s="24">
        <v>12101.712</v>
      </c>
      <c r="F31" s="24"/>
      <c r="G31" s="24">
        <f t="shared" si="0"/>
        <v>0</v>
      </c>
    </row>
    <row r="32" spans="1:7" ht="24" customHeight="1">
      <c r="A32" s="22">
        <v>18</v>
      </c>
      <c r="B32" s="23" t="s">
        <v>62</v>
      </c>
      <c r="C32" s="23" t="s">
        <v>63</v>
      </c>
      <c r="D32" s="23" t="s">
        <v>25</v>
      </c>
      <c r="E32" s="24">
        <v>68.64</v>
      </c>
      <c r="F32" s="24"/>
      <c r="G32" s="24">
        <f t="shared" si="0"/>
        <v>0</v>
      </c>
    </row>
    <row r="33" spans="1:7" ht="21.75" customHeight="1">
      <c r="A33" s="22">
        <v>19</v>
      </c>
      <c r="B33" s="23" t="s">
        <v>64</v>
      </c>
      <c r="C33" s="23" t="s">
        <v>65</v>
      </c>
      <c r="D33" s="23" t="s">
        <v>25</v>
      </c>
      <c r="E33" s="24">
        <v>68.64</v>
      </c>
      <c r="F33" s="24"/>
      <c r="G33" s="24">
        <f t="shared" si="0"/>
        <v>0</v>
      </c>
    </row>
    <row r="34" spans="1:7" ht="34.5" customHeight="1">
      <c r="A34" s="22">
        <v>20</v>
      </c>
      <c r="B34" s="23" t="s">
        <v>66</v>
      </c>
      <c r="C34" s="23" t="s">
        <v>67</v>
      </c>
      <c r="D34" s="23" t="s">
        <v>47</v>
      </c>
      <c r="E34" s="24">
        <v>7290.685</v>
      </c>
      <c r="F34" s="24"/>
      <c r="G34" s="24">
        <f t="shared" si="0"/>
        <v>0</v>
      </c>
    </row>
    <row r="35" spans="1:7" ht="34.5" customHeight="1">
      <c r="A35" s="22">
        <v>21</v>
      </c>
      <c r="B35" s="23" t="s">
        <v>66</v>
      </c>
      <c r="C35" s="23" t="s">
        <v>68</v>
      </c>
      <c r="D35" s="23" t="s">
        <v>47</v>
      </c>
      <c r="E35" s="24">
        <v>2801.098</v>
      </c>
      <c r="F35" s="24"/>
      <c r="G35" s="24">
        <f t="shared" si="0"/>
        <v>0</v>
      </c>
    </row>
    <row r="36" spans="1:7" ht="34.5" customHeight="1">
      <c r="A36" s="22">
        <v>23</v>
      </c>
      <c r="B36" s="23" t="s">
        <v>69</v>
      </c>
      <c r="C36" s="23" t="s">
        <v>70</v>
      </c>
      <c r="D36" s="23" t="s">
        <v>47</v>
      </c>
      <c r="E36" s="24">
        <v>4658.157</v>
      </c>
      <c r="F36" s="24"/>
      <c r="G36" s="24">
        <f t="shared" si="0"/>
        <v>0</v>
      </c>
    </row>
    <row r="37" spans="1:7" ht="24" customHeight="1">
      <c r="A37" s="22">
        <v>22</v>
      </c>
      <c r="B37" s="23" t="s">
        <v>71</v>
      </c>
      <c r="C37" s="23" t="s">
        <v>72</v>
      </c>
      <c r="D37" s="23" t="s">
        <v>47</v>
      </c>
      <c r="E37" s="24">
        <v>4658.157</v>
      </c>
      <c r="F37" s="24"/>
      <c r="G37" s="24">
        <f t="shared" si="0"/>
        <v>0</v>
      </c>
    </row>
    <row r="38" spans="1:7" ht="34.5" customHeight="1">
      <c r="A38" s="22">
        <v>24</v>
      </c>
      <c r="B38" s="23" t="s">
        <v>73</v>
      </c>
      <c r="C38" s="23" t="s">
        <v>74</v>
      </c>
      <c r="D38" s="23" t="s">
        <v>47</v>
      </c>
      <c r="E38" s="24">
        <v>13974.471</v>
      </c>
      <c r="F38" s="24"/>
      <c r="G38" s="24">
        <f t="shared" si="0"/>
        <v>0</v>
      </c>
    </row>
    <row r="39" spans="1:7" ht="13.5" customHeight="1">
      <c r="A39" s="22">
        <v>25</v>
      </c>
      <c r="B39" s="23" t="s">
        <v>75</v>
      </c>
      <c r="C39" s="23" t="s">
        <v>76</v>
      </c>
      <c r="D39" s="23" t="s">
        <v>47</v>
      </c>
      <c r="E39" s="24">
        <v>4658.157</v>
      </c>
      <c r="F39" s="24"/>
      <c r="G39" s="24">
        <f t="shared" si="0"/>
        <v>0</v>
      </c>
    </row>
    <row r="40" spans="1:7" ht="24" customHeight="1">
      <c r="A40" s="22">
        <v>26</v>
      </c>
      <c r="B40" s="23" t="s">
        <v>77</v>
      </c>
      <c r="C40" s="23" t="s">
        <v>78</v>
      </c>
      <c r="D40" s="23" t="s">
        <v>79</v>
      </c>
      <c r="E40" s="24">
        <v>6521.419</v>
      </c>
      <c r="F40" s="24"/>
      <c r="G40" s="24">
        <f t="shared" si="0"/>
        <v>0</v>
      </c>
    </row>
    <row r="41" spans="1:7" ht="24" customHeight="1">
      <c r="A41" s="22">
        <v>27</v>
      </c>
      <c r="B41" s="23" t="s">
        <v>80</v>
      </c>
      <c r="C41" s="23" t="s">
        <v>81</v>
      </c>
      <c r="D41" s="23" t="s">
        <v>47</v>
      </c>
      <c r="E41" s="24">
        <v>5327.988</v>
      </c>
      <c r="F41" s="24"/>
      <c r="G41" s="24">
        <f t="shared" si="0"/>
        <v>0</v>
      </c>
    </row>
    <row r="42" spans="1:7" ht="24" customHeight="1">
      <c r="A42" s="22">
        <v>28</v>
      </c>
      <c r="B42" s="23" t="s">
        <v>82</v>
      </c>
      <c r="C42" s="23" t="s">
        <v>83</v>
      </c>
      <c r="D42" s="23" t="s">
        <v>47</v>
      </c>
      <c r="E42" s="24">
        <v>1533.105</v>
      </c>
      <c r="F42" s="24"/>
      <c r="G42" s="24">
        <f t="shared" si="0"/>
        <v>0</v>
      </c>
    </row>
    <row r="43" spans="1:7" ht="13.5" customHeight="1">
      <c r="A43" s="25">
        <v>29</v>
      </c>
      <c r="B43" s="26" t="s">
        <v>84</v>
      </c>
      <c r="C43" s="26" t="s">
        <v>85</v>
      </c>
      <c r="D43" s="26" t="s">
        <v>79</v>
      </c>
      <c r="E43" s="27">
        <v>2575.616</v>
      </c>
      <c r="F43" s="27"/>
      <c r="G43" s="24">
        <f t="shared" si="0"/>
        <v>0</v>
      </c>
    </row>
    <row r="44" spans="1:7" ht="13.5" customHeight="1">
      <c r="A44" s="25">
        <v>30</v>
      </c>
      <c r="B44" s="26" t="s">
        <v>86</v>
      </c>
      <c r="C44" s="26" t="s">
        <v>87</v>
      </c>
      <c r="D44" s="26" t="s">
        <v>79</v>
      </c>
      <c r="E44" s="27">
        <v>4219.907</v>
      </c>
      <c r="F44" s="27"/>
      <c r="G44" s="24">
        <f t="shared" si="0"/>
        <v>0</v>
      </c>
    </row>
    <row r="45" spans="1:7" ht="28.5" customHeight="1">
      <c r="A45" s="19"/>
      <c r="B45" s="20" t="s">
        <v>16</v>
      </c>
      <c r="C45" s="20" t="s">
        <v>88</v>
      </c>
      <c r="D45" s="20"/>
      <c r="E45" s="21"/>
      <c r="F45" s="21"/>
      <c r="G45" s="24">
        <f t="shared" si="0"/>
        <v>0</v>
      </c>
    </row>
    <row r="46" spans="1:7" ht="24" customHeight="1">
      <c r="A46" s="22">
        <v>31</v>
      </c>
      <c r="B46" s="23" t="s">
        <v>89</v>
      </c>
      <c r="C46" s="23" t="s">
        <v>90</v>
      </c>
      <c r="D46" s="23" t="s">
        <v>47</v>
      </c>
      <c r="E46" s="24">
        <v>429.592</v>
      </c>
      <c r="F46" s="24"/>
      <c r="G46" s="24">
        <f t="shared" si="0"/>
        <v>0</v>
      </c>
    </row>
    <row r="47" spans="1:7" ht="24" customHeight="1">
      <c r="A47" s="22">
        <v>32</v>
      </c>
      <c r="B47" s="23" t="s">
        <v>91</v>
      </c>
      <c r="C47" s="23" t="s">
        <v>92</v>
      </c>
      <c r="D47" s="23" t="s">
        <v>47</v>
      </c>
      <c r="E47" s="24">
        <v>7.437</v>
      </c>
      <c r="F47" s="24"/>
      <c r="G47" s="24">
        <f t="shared" si="0"/>
        <v>0</v>
      </c>
    </row>
    <row r="48" spans="1:7" ht="24" customHeight="1">
      <c r="A48" s="22">
        <v>33</v>
      </c>
      <c r="B48" s="23" t="s">
        <v>93</v>
      </c>
      <c r="C48" s="23" t="s">
        <v>94</v>
      </c>
      <c r="D48" s="23" t="s">
        <v>25</v>
      </c>
      <c r="E48" s="24">
        <v>23.68</v>
      </c>
      <c r="F48" s="24"/>
      <c r="G48" s="24">
        <f t="shared" si="0"/>
        <v>0</v>
      </c>
    </row>
    <row r="49" spans="1:7" ht="24" customHeight="1">
      <c r="A49" s="22">
        <v>34</v>
      </c>
      <c r="B49" s="23" t="s">
        <v>95</v>
      </c>
      <c r="C49" s="23" t="s">
        <v>96</v>
      </c>
      <c r="D49" s="23" t="s">
        <v>97</v>
      </c>
      <c r="E49" s="24">
        <v>135</v>
      </c>
      <c r="F49" s="24"/>
      <c r="G49" s="24">
        <f t="shared" si="0"/>
        <v>0</v>
      </c>
    </row>
    <row r="50" spans="1:7" ht="24" customHeight="1">
      <c r="A50" s="22">
        <v>35</v>
      </c>
      <c r="B50" s="23" t="s">
        <v>98</v>
      </c>
      <c r="C50" s="23" t="s">
        <v>99</v>
      </c>
      <c r="D50" s="23" t="s">
        <v>97</v>
      </c>
      <c r="E50" s="24">
        <v>4</v>
      </c>
      <c r="F50" s="24"/>
      <c r="G50" s="24">
        <f t="shared" si="0"/>
        <v>0</v>
      </c>
    </row>
    <row r="51" spans="1:7" ht="24" customHeight="1">
      <c r="A51" s="22">
        <v>36</v>
      </c>
      <c r="B51" s="23" t="s">
        <v>100</v>
      </c>
      <c r="C51" s="23" t="s">
        <v>101</v>
      </c>
      <c r="D51" s="23" t="s">
        <v>47</v>
      </c>
      <c r="E51" s="24">
        <v>2.8</v>
      </c>
      <c r="F51" s="24"/>
      <c r="G51" s="24">
        <f t="shared" si="0"/>
        <v>0</v>
      </c>
    </row>
    <row r="52" spans="1:7" ht="28.5" customHeight="1">
      <c r="A52" s="19"/>
      <c r="B52" s="20" t="s">
        <v>17</v>
      </c>
      <c r="C52" s="20" t="s">
        <v>102</v>
      </c>
      <c r="D52" s="20"/>
      <c r="E52" s="21"/>
      <c r="F52" s="21"/>
      <c r="G52" s="24">
        <f t="shared" si="0"/>
        <v>0</v>
      </c>
    </row>
    <row r="53" spans="1:7" ht="13.5" customHeight="1">
      <c r="A53" s="22">
        <v>37</v>
      </c>
      <c r="B53" s="23" t="s">
        <v>103</v>
      </c>
      <c r="C53" s="23" t="s">
        <v>104</v>
      </c>
      <c r="D53" s="23" t="s">
        <v>25</v>
      </c>
      <c r="E53" s="24">
        <v>75.25</v>
      </c>
      <c r="F53" s="24"/>
      <c r="G53" s="24">
        <f t="shared" si="0"/>
        <v>0</v>
      </c>
    </row>
    <row r="54" spans="1:7" ht="24" customHeight="1">
      <c r="A54" s="22">
        <v>38</v>
      </c>
      <c r="B54" s="23" t="s">
        <v>105</v>
      </c>
      <c r="C54" s="23" t="s">
        <v>106</v>
      </c>
      <c r="D54" s="23" t="s">
        <v>25</v>
      </c>
      <c r="E54" s="24">
        <v>118.2</v>
      </c>
      <c r="F54" s="24"/>
      <c r="G54" s="24">
        <f t="shared" si="0"/>
        <v>0</v>
      </c>
    </row>
    <row r="55" spans="1:7" ht="24" customHeight="1">
      <c r="A55" s="22">
        <v>39</v>
      </c>
      <c r="B55" s="23" t="s">
        <v>107</v>
      </c>
      <c r="C55" s="23" t="s">
        <v>108</v>
      </c>
      <c r="D55" s="23" t="s">
        <v>25</v>
      </c>
      <c r="E55" s="24">
        <v>1303.8</v>
      </c>
      <c r="F55" s="24"/>
      <c r="G55" s="24">
        <f t="shared" si="0"/>
        <v>0</v>
      </c>
    </row>
    <row r="56" spans="1:7" s="40" customFormat="1" ht="21" customHeight="1">
      <c r="A56" s="37">
        <v>40</v>
      </c>
      <c r="B56" s="38" t="s">
        <v>239</v>
      </c>
      <c r="C56" s="38" t="s">
        <v>238</v>
      </c>
      <c r="D56" s="38" t="s">
        <v>25</v>
      </c>
      <c r="E56" s="39">
        <v>1865.6</v>
      </c>
      <c r="F56" s="39"/>
      <c r="G56" s="39">
        <f>ROUND(F56*E56,2)</f>
        <v>0</v>
      </c>
    </row>
    <row r="57" spans="1:7" ht="21" customHeight="1">
      <c r="A57" s="22">
        <v>41</v>
      </c>
      <c r="B57" s="23" t="s">
        <v>109</v>
      </c>
      <c r="C57" s="23" t="s">
        <v>110</v>
      </c>
      <c r="D57" s="23" t="s">
        <v>25</v>
      </c>
      <c r="E57" s="24">
        <v>525.8</v>
      </c>
      <c r="F57" s="24"/>
      <c r="G57" s="24">
        <f t="shared" si="0"/>
        <v>0</v>
      </c>
    </row>
    <row r="58" spans="1:7" ht="24" customHeight="1">
      <c r="A58" s="22">
        <v>42</v>
      </c>
      <c r="B58" s="23" t="s">
        <v>111</v>
      </c>
      <c r="C58" s="23" t="s">
        <v>112</v>
      </c>
      <c r="D58" s="23" t="s">
        <v>25</v>
      </c>
      <c r="E58" s="24">
        <v>543.25</v>
      </c>
      <c r="F58" s="24"/>
      <c r="G58" s="24">
        <f t="shared" si="0"/>
        <v>0</v>
      </c>
    </row>
    <row r="59" spans="1:7" s="40" customFormat="1" ht="24" customHeight="1">
      <c r="A59" s="37">
        <v>43</v>
      </c>
      <c r="B59" s="38" t="s">
        <v>113</v>
      </c>
      <c r="C59" s="38" t="s">
        <v>114</v>
      </c>
      <c r="D59" s="38" t="s">
        <v>25</v>
      </c>
      <c r="E59" s="39">
        <f>E60/2+E61</f>
        <v>3131.3</v>
      </c>
      <c r="F59" s="39"/>
      <c r="G59" s="39">
        <f>ROUND(F59*E59,2)</f>
        <v>0</v>
      </c>
    </row>
    <row r="60" spans="1:7" s="40" customFormat="1" ht="24" customHeight="1">
      <c r="A60" s="37">
        <v>44</v>
      </c>
      <c r="B60" s="38" t="s">
        <v>115</v>
      </c>
      <c r="C60" s="38" t="s">
        <v>116</v>
      </c>
      <c r="D60" s="38" t="s">
        <v>25</v>
      </c>
      <c r="E60" s="39">
        <v>4828.6</v>
      </c>
      <c r="F60" s="39"/>
      <c r="G60" s="39">
        <f>ROUND(F60*E60,2)</f>
        <v>0</v>
      </c>
    </row>
    <row r="61" spans="1:7" s="40" customFormat="1" ht="24" customHeight="1">
      <c r="A61" s="37">
        <v>45</v>
      </c>
      <c r="B61" s="38" t="s">
        <v>117</v>
      </c>
      <c r="C61" s="38" t="s">
        <v>118</v>
      </c>
      <c r="D61" s="38" t="s">
        <v>25</v>
      </c>
      <c r="E61" s="39">
        <v>717</v>
      </c>
      <c r="F61" s="39"/>
      <c r="G61" s="39">
        <f>ROUND(F61*E61,2)</f>
        <v>0</v>
      </c>
    </row>
    <row r="62" spans="1:7" s="40" customFormat="1" ht="24" customHeight="1">
      <c r="A62" s="37">
        <v>46</v>
      </c>
      <c r="B62" s="38" t="s">
        <v>237</v>
      </c>
      <c r="C62" s="38" t="s">
        <v>236</v>
      </c>
      <c r="D62" s="38" t="s">
        <v>25</v>
      </c>
      <c r="E62" s="39">
        <v>717</v>
      </c>
      <c r="F62" s="39"/>
      <c r="G62" s="39">
        <f>ROUND(F62*E62,2)</f>
        <v>0</v>
      </c>
    </row>
    <row r="63" spans="1:9" ht="34.5" customHeight="1">
      <c r="A63" s="22">
        <v>47</v>
      </c>
      <c r="B63" s="23" t="s">
        <v>119</v>
      </c>
      <c r="C63" s="23" t="s">
        <v>120</v>
      </c>
      <c r="D63" s="23" t="s">
        <v>42</v>
      </c>
      <c r="E63" s="24">
        <v>238.5</v>
      </c>
      <c r="F63" s="24"/>
      <c r="G63" s="24">
        <f t="shared" si="0"/>
        <v>0</v>
      </c>
      <c r="I63" s="41"/>
    </row>
    <row r="64" spans="1:7" ht="24" customHeight="1">
      <c r="A64" s="22">
        <v>48</v>
      </c>
      <c r="B64" s="23" t="s">
        <v>121</v>
      </c>
      <c r="C64" s="23" t="s">
        <v>122</v>
      </c>
      <c r="D64" s="23" t="s">
        <v>42</v>
      </c>
      <c r="E64" s="24">
        <v>238.5</v>
      </c>
      <c r="F64" s="24"/>
      <c r="G64" s="24">
        <f t="shared" si="0"/>
        <v>0</v>
      </c>
    </row>
    <row r="65" spans="1:7" ht="24" customHeight="1">
      <c r="A65" s="25">
        <v>49</v>
      </c>
      <c r="B65" s="26" t="s">
        <v>123</v>
      </c>
      <c r="C65" s="26" t="s">
        <v>124</v>
      </c>
      <c r="D65" s="26" t="s">
        <v>25</v>
      </c>
      <c r="E65" s="27">
        <v>525.8</v>
      </c>
      <c r="F65" s="27"/>
      <c r="G65" s="24">
        <f t="shared" si="0"/>
        <v>0</v>
      </c>
    </row>
    <row r="66" spans="1:7" ht="28.5" customHeight="1">
      <c r="A66" s="19"/>
      <c r="B66" s="20" t="s">
        <v>125</v>
      </c>
      <c r="C66" s="20" t="s">
        <v>126</v>
      </c>
      <c r="D66" s="20"/>
      <c r="E66" s="21"/>
      <c r="F66" s="21"/>
      <c r="G66" s="24">
        <f t="shared" si="0"/>
        <v>0</v>
      </c>
    </row>
    <row r="67" spans="1:7" ht="24" customHeight="1">
      <c r="A67" s="25">
        <v>50</v>
      </c>
      <c r="B67" s="23" t="s">
        <v>127</v>
      </c>
      <c r="C67" s="23" t="s">
        <v>128</v>
      </c>
      <c r="D67" s="23" t="s">
        <v>42</v>
      </c>
      <c r="E67" s="24">
        <v>2386</v>
      </c>
      <c r="F67" s="24"/>
      <c r="G67" s="24">
        <f t="shared" si="0"/>
        <v>0</v>
      </c>
    </row>
    <row r="68" spans="1:7" ht="24" customHeight="1">
      <c r="A68" s="22">
        <v>51</v>
      </c>
      <c r="B68" s="26" t="s">
        <v>129</v>
      </c>
      <c r="C68" s="26" t="s">
        <v>130</v>
      </c>
      <c r="D68" s="26" t="s">
        <v>97</v>
      </c>
      <c r="E68" s="27">
        <v>398.462</v>
      </c>
      <c r="F68" s="27"/>
      <c r="G68" s="24">
        <f t="shared" si="0"/>
        <v>0</v>
      </c>
    </row>
    <row r="69" spans="1:7" ht="13.5" customHeight="1">
      <c r="A69" s="25">
        <v>52</v>
      </c>
      <c r="B69" s="23" t="s">
        <v>131</v>
      </c>
      <c r="C69" s="23" t="s">
        <v>132</v>
      </c>
      <c r="D69" s="23" t="s">
        <v>97</v>
      </c>
      <c r="E69" s="24">
        <v>147</v>
      </c>
      <c r="F69" s="24"/>
      <c r="G69" s="24">
        <f t="shared" si="0"/>
        <v>0</v>
      </c>
    </row>
    <row r="70" spans="1:7" ht="15" customHeight="1">
      <c r="A70" s="22">
        <v>53</v>
      </c>
      <c r="B70" s="26" t="s">
        <v>133</v>
      </c>
      <c r="C70" s="26" t="s">
        <v>134</v>
      </c>
      <c r="D70" s="26" t="s">
        <v>97</v>
      </c>
      <c r="E70" s="27">
        <v>147</v>
      </c>
      <c r="F70" s="27"/>
      <c r="G70" s="24">
        <f t="shared" si="0"/>
        <v>0</v>
      </c>
    </row>
    <row r="71" spans="1:7" ht="13.5" customHeight="1">
      <c r="A71" s="22">
        <v>54</v>
      </c>
      <c r="B71" s="23" t="s">
        <v>135</v>
      </c>
      <c r="C71" s="23" t="s">
        <v>136</v>
      </c>
      <c r="D71" s="23" t="s">
        <v>42</v>
      </c>
      <c r="E71" s="24">
        <v>2386</v>
      </c>
      <c r="F71" s="24"/>
      <c r="G71" s="24">
        <f t="shared" si="0"/>
        <v>0</v>
      </c>
    </row>
    <row r="72" spans="1:7" ht="13.5" customHeight="1">
      <c r="A72" s="22">
        <v>55</v>
      </c>
      <c r="B72" s="23" t="s">
        <v>137</v>
      </c>
      <c r="C72" s="23" t="s">
        <v>138</v>
      </c>
      <c r="D72" s="23" t="s">
        <v>42</v>
      </c>
      <c r="E72" s="24">
        <v>2386</v>
      </c>
      <c r="F72" s="24"/>
      <c r="G72" s="24">
        <f t="shared" si="0"/>
        <v>0</v>
      </c>
    </row>
    <row r="73" spans="1:7" ht="24" customHeight="1">
      <c r="A73" s="25">
        <v>56</v>
      </c>
      <c r="B73" s="23" t="s">
        <v>139</v>
      </c>
      <c r="C73" s="23" t="s">
        <v>140</v>
      </c>
      <c r="D73" s="23" t="s">
        <v>97</v>
      </c>
      <c r="E73" s="24">
        <v>185</v>
      </c>
      <c r="F73" s="24"/>
      <c r="G73" s="24">
        <f t="shared" si="0"/>
        <v>0</v>
      </c>
    </row>
    <row r="74" spans="1:7" ht="34.5" customHeight="1">
      <c r="A74" s="25">
        <v>57</v>
      </c>
      <c r="B74" s="26" t="s">
        <v>141</v>
      </c>
      <c r="C74" s="26" t="s">
        <v>142</v>
      </c>
      <c r="D74" s="26" t="s">
        <v>97</v>
      </c>
      <c r="E74" s="27">
        <v>74.74</v>
      </c>
      <c r="F74" s="27"/>
      <c r="G74" s="24">
        <f t="shared" si="0"/>
        <v>0</v>
      </c>
    </row>
    <row r="75" spans="1:7" ht="13.5" customHeight="1">
      <c r="A75" s="28"/>
      <c r="B75" s="29"/>
      <c r="C75" s="29" t="s">
        <v>143</v>
      </c>
      <c r="D75" s="29"/>
      <c r="E75" s="30"/>
      <c r="F75" s="30"/>
      <c r="G75" s="24">
        <f t="shared" si="0"/>
        <v>0</v>
      </c>
    </row>
    <row r="76" spans="1:7" ht="13.5" customHeight="1">
      <c r="A76" s="31"/>
      <c r="B76" s="32"/>
      <c r="C76" s="32" t="s">
        <v>144</v>
      </c>
      <c r="D76" s="32"/>
      <c r="E76" s="33">
        <v>74.74</v>
      </c>
      <c r="F76" s="33"/>
      <c r="G76" s="24">
        <f t="shared" si="0"/>
        <v>0</v>
      </c>
    </row>
    <row r="77" spans="1:7" ht="34.5" customHeight="1">
      <c r="A77" s="25">
        <v>58</v>
      </c>
      <c r="B77" s="26" t="s">
        <v>145</v>
      </c>
      <c r="C77" s="26" t="s">
        <v>146</v>
      </c>
      <c r="D77" s="26" t="s">
        <v>97</v>
      </c>
      <c r="E77" s="27">
        <v>29.29</v>
      </c>
      <c r="F77" s="27"/>
      <c r="G77" s="24">
        <f t="shared" si="0"/>
        <v>0</v>
      </c>
    </row>
    <row r="78" spans="1:7" ht="13.5" customHeight="1">
      <c r="A78" s="28"/>
      <c r="B78" s="29"/>
      <c r="C78" s="29" t="s">
        <v>147</v>
      </c>
      <c r="D78" s="29"/>
      <c r="E78" s="30"/>
      <c r="F78" s="30"/>
      <c r="G78" s="24">
        <f t="shared" si="0"/>
        <v>0</v>
      </c>
    </row>
    <row r="79" spans="1:7" ht="13.5" customHeight="1">
      <c r="A79" s="31"/>
      <c r="B79" s="32"/>
      <c r="C79" s="32" t="s">
        <v>148</v>
      </c>
      <c r="D79" s="32"/>
      <c r="E79" s="33">
        <v>29.29</v>
      </c>
      <c r="F79" s="33"/>
      <c r="G79" s="24">
        <f t="shared" si="0"/>
        <v>0</v>
      </c>
    </row>
    <row r="80" spans="1:7" ht="34.5" customHeight="1">
      <c r="A80" s="25">
        <v>59</v>
      </c>
      <c r="B80" s="26" t="s">
        <v>149</v>
      </c>
      <c r="C80" s="26" t="s">
        <v>150</v>
      </c>
      <c r="D80" s="26" t="s">
        <v>97</v>
      </c>
      <c r="E80" s="27">
        <v>32.32</v>
      </c>
      <c r="F80" s="27"/>
      <c r="G80" s="24">
        <f t="shared" si="0"/>
        <v>0</v>
      </c>
    </row>
    <row r="81" spans="1:7" ht="13.5" customHeight="1">
      <c r="A81" s="28"/>
      <c r="B81" s="29"/>
      <c r="C81" s="29" t="s">
        <v>147</v>
      </c>
      <c r="D81" s="29"/>
      <c r="E81" s="30"/>
      <c r="F81" s="30"/>
      <c r="G81" s="24">
        <f aca="true" t="shared" si="1" ref="G81:G127">ROUND(F81*E81,2)</f>
        <v>0</v>
      </c>
    </row>
    <row r="82" spans="1:7" ht="13.5" customHeight="1">
      <c r="A82" s="31"/>
      <c r="B82" s="32"/>
      <c r="C82" s="32" t="s">
        <v>151</v>
      </c>
      <c r="D82" s="32"/>
      <c r="E82" s="33">
        <v>32.32</v>
      </c>
      <c r="F82" s="33"/>
      <c r="G82" s="24">
        <f t="shared" si="1"/>
        <v>0</v>
      </c>
    </row>
    <row r="83" spans="1:7" ht="34.5" customHeight="1">
      <c r="A83" s="25">
        <v>60</v>
      </c>
      <c r="B83" s="26" t="s">
        <v>152</v>
      </c>
      <c r="C83" s="26" t="s">
        <v>153</v>
      </c>
      <c r="D83" s="26" t="s">
        <v>97</v>
      </c>
      <c r="E83" s="27">
        <v>50.5</v>
      </c>
      <c r="F83" s="27"/>
      <c r="G83" s="24">
        <f t="shared" si="1"/>
        <v>0</v>
      </c>
    </row>
    <row r="84" spans="1:7" ht="13.5" customHeight="1">
      <c r="A84" s="28"/>
      <c r="B84" s="29"/>
      <c r="C84" s="29" t="s">
        <v>147</v>
      </c>
      <c r="D84" s="29"/>
      <c r="E84" s="30"/>
      <c r="F84" s="30"/>
      <c r="G84" s="24">
        <f t="shared" si="1"/>
        <v>0</v>
      </c>
    </row>
    <row r="85" spans="1:7" ht="13.5" customHeight="1">
      <c r="A85" s="31"/>
      <c r="B85" s="32"/>
      <c r="C85" s="32" t="s">
        <v>154</v>
      </c>
      <c r="D85" s="32"/>
      <c r="E85" s="33">
        <v>50.5</v>
      </c>
      <c r="F85" s="33"/>
      <c r="G85" s="24">
        <f t="shared" si="1"/>
        <v>0</v>
      </c>
    </row>
    <row r="86" spans="1:7" ht="24" customHeight="1">
      <c r="A86" s="25">
        <v>61</v>
      </c>
      <c r="B86" s="26" t="s">
        <v>155</v>
      </c>
      <c r="C86" s="26" t="s">
        <v>156</v>
      </c>
      <c r="D86" s="26" t="s">
        <v>97</v>
      </c>
      <c r="E86" s="27">
        <v>74.74</v>
      </c>
      <c r="F86" s="27"/>
      <c r="G86" s="24">
        <f t="shared" si="1"/>
        <v>0</v>
      </c>
    </row>
    <row r="87" spans="1:7" ht="48" customHeight="1">
      <c r="A87" s="28"/>
      <c r="B87" s="29"/>
      <c r="C87" s="29" t="s">
        <v>157</v>
      </c>
      <c r="D87" s="29"/>
      <c r="E87" s="30"/>
      <c r="F87" s="30"/>
      <c r="G87" s="24">
        <f t="shared" si="1"/>
        <v>0</v>
      </c>
    </row>
    <row r="88" spans="1:7" ht="13.5" customHeight="1">
      <c r="A88" s="31"/>
      <c r="B88" s="32"/>
      <c r="C88" s="32" t="s">
        <v>144</v>
      </c>
      <c r="D88" s="32"/>
      <c r="E88" s="33">
        <v>74.74</v>
      </c>
      <c r="F88" s="33"/>
      <c r="G88" s="24">
        <f t="shared" si="1"/>
        <v>0</v>
      </c>
    </row>
    <row r="89" spans="1:7" ht="24" customHeight="1">
      <c r="A89" s="25">
        <v>62</v>
      </c>
      <c r="B89" s="26" t="s">
        <v>158</v>
      </c>
      <c r="C89" s="26" t="s">
        <v>159</v>
      </c>
      <c r="D89" s="26" t="s">
        <v>97</v>
      </c>
      <c r="E89" s="27">
        <v>33.33</v>
      </c>
      <c r="F89" s="27"/>
      <c r="G89" s="24">
        <f t="shared" si="1"/>
        <v>0</v>
      </c>
    </row>
    <row r="90" spans="1:7" ht="13.5" customHeight="1">
      <c r="A90" s="31"/>
      <c r="B90" s="32"/>
      <c r="C90" s="32" t="s">
        <v>160</v>
      </c>
      <c r="D90" s="32"/>
      <c r="E90" s="33">
        <v>33.33</v>
      </c>
      <c r="F90" s="33"/>
      <c r="G90" s="24">
        <f t="shared" si="1"/>
        <v>0</v>
      </c>
    </row>
    <row r="91" spans="1:7" ht="24" customHeight="1">
      <c r="A91" s="25">
        <v>63</v>
      </c>
      <c r="B91" s="26" t="s">
        <v>161</v>
      </c>
      <c r="C91" s="26" t="s">
        <v>162</v>
      </c>
      <c r="D91" s="26" t="s">
        <v>97</v>
      </c>
      <c r="E91" s="27">
        <v>7.07</v>
      </c>
      <c r="F91" s="27"/>
      <c r="G91" s="24">
        <f t="shared" si="1"/>
        <v>0</v>
      </c>
    </row>
    <row r="92" spans="1:7" ht="13.5" customHeight="1">
      <c r="A92" s="31"/>
      <c r="B92" s="32"/>
      <c r="C92" s="32" t="s">
        <v>163</v>
      </c>
      <c r="D92" s="32"/>
      <c r="E92" s="33">
        <v>7.07</v>
      </c>
      <c r="F92" s="33"/>
      <c r="G92" s="24">
        <f t="shared" si="1"/>
        <v>0</v>
      </c>
    </row>
    <row r="93" spans="1:7" ht="24" customHeight="1">
      <c r="A93" s="25">
        <v>64</v>
      </c>
      <c r="B93" s="26" t="s">
        <v>164</v>
      </c>
      <c r="C93" s="26" t="s">
        <v>165</v>
      </c>
      <c r="D93" s="26" t="s">
        <v>97</v>
      </c>
      <c r="E93" s="27">
        <v>19.19</v>
      </c>
      <c r="F93" s="27"/>
      <c r="G93" s="24">
        <f t="shared" si="1"/>
        <v>0</v>
      </c>
    </row>
    <row r="94" spans="1:7" ht="13.5" customHeight="1">
      <c r="A94" s="31"/>
      <c r="B94" s="32"/>
      <c r="C94" s="32" t="s">
        <v>166</v>
      </c>
      <c r="D94" s="32"/>
      <c r="E94" s="33">
        <v>19.19</v>
      </c>
      <c r="F94" s="33"/>
      <c r="G94" s="24">
        <f t="shared" si="1"/>
        <v>0</v>
      </c>
    </row>
    <row r="95" spans="1:7" ht="24" customHeight="1">
      <c r="A95" s="25">
        <v>65</v>
      </c>
      <c r="B95" s="26" t="s">
        <v>167</v>
      </c>
      <c r="C95" s="26" t="s">
        <v>168</v>
      </c>
      <c r="D95" s="26" t="s">
        <v>97</v>
      </c>
      <c r="E95" s="27">
        <v>76.76</v>
      </c>
      <c r="F95" s="27"/>
      <c r="G95" s="24">
        <f t="shared" si="1"/>
        <v>0</v>
      </c>
    </row>
    <row r="96" spans="1:7" ht="13.5" customHeight="1">
      <c r="A96" s="31"/>
      <c r="B96" s="32"/>
      <c r="C96" s="32" t="s">
        <v>169</v>
      </c>
      <c r="D96" s="32"/>
      <c r="E96" s="33">
        <v>76.76</v>
      </c>
      <c r="F96" s="33"/>
      <c r="G96" s="24">
        <f t="shared" si="1"/>
        <v>0</v>
      </c>
    </row>
    <row r="97" spans="1:7" ht="24" customHeight="1">
      <c r="A97" s="25">
        <v>66</v>
      </c>
      <c r="B97" s="26" t="s">
        <v>170</v>
      </c>
      <c r="C97" s="26" t="s">
        <v>171</v>
      </c>
      <c r="D97" s="26" t="s">
        <v>97</v>
      </c>
      <c r="E97" s="27">
        <v>3.03</v>
      </c>
      <c r="F97" s="27"/>
      <c r="G97" s="24">
        <f t="shared" si="1"/>
        <v>0</v>
      </c>
    </row>
    <row r="98" spans="1:7" ht="13.5" customHeight="1">
      <c r="A98" s="31"/>
      <c r="B98" s="32"/>
      <c r="C98" s="32" t="s">
        <v>172</v>
      </c>
      <c r="D98" s="32"/>
      <c r="E98" s="33">
        <v>3.03</v>
      </c>
      <c r="F98" s="33"/>
      <c r="G98" s="24">
        <f t="shared" si="1"/>
        <v>0</v>
      </c>
    </row>
    <row r="99" spans="1:7" ht="13.5" customHeight="1">
      <c r="A99" s="22">
        <v>67</v>
      </c>
      <c r="B99" s="23" t="s">
        <v>173</v>
      </c>
      <c r="C99" s="23" t="s">
        <v>174</v>
      </c>
      <c r="D99" s="23" t="s">
        <v>97</v>
      </c>
      <c r="E99" s="24">
        <v>74</v>
      </c>
      <c r="F99" s="24"/>
      <c r="G99" s="24">
        <f t="shared" si="1"/>
        <v>0</v>
      </c>
    </row>
    <row r="100" spans="1:7" ht="24" customHeight="1">
      <c r="A100" s="22">
        <v>68</v>
      </c>
      <c r="B100" s="23" t="s">
        <v>175</v>
      </c>
      <c r="C100" s="23" t="s">
        <v>176</v>
      </c>
      <c r="D100" s="23" t="s">
        <v>97</v>
      </c>
      <c r="E100" s="24">
        <v>74</v>
      </c>
      <c r="F100" s="24"/>
      <c r="G100" s="24">
        <f t="shared" si="1"/>
        <v>0</v>
      </c>
    </row>
    <row r="101" spans="1:7" ht="24" customHeight="1">
      <c r="A101" s="22">
        <v>69</v>
      </c>
      <c r="B101" s="26" t="s">
        <v>177</v>
      </c>
      <c r="C101" s="26" t="s">
        <v>178</v>
      </c>
      <c r="D101" s="26" t="s">
        <v>97</v>
      </c>
      <c r="E101" s="27">
        <v>74</v>
      </c>
      <c r="F101" s="27"/>
      <c r="G101" s="24">
        <f t="shared" si="1"/>
        <v>0</v>
      </c>
    </row>
    <row r="102" spans="1:7" ht="21.75" customHeight="1">
      <c r="A102" s="25">
        <v>70</v>
      </c>
      <c r="B102" s="23" t="s">
        <v>179</v>
      </c>
      <c r="C102" s="23" t="s">
        <v>180</v>
      </c>
      <c r="D102" s="23" t="s">
        <v>97</v>
      </c>
      <c r="E102" s="24">
        <v>60</v>
      </c>
      <c r="F102" s="24"/>
      <c r="G102" s="24">
        <f t="shared" si="1"/>
        <v>0</v>
      </c>
    </row>
    <row r="103" spans="1:7" ht="24" customHeight="1">
      <c r="A103" s="25">
        <v>71</v>
      </c>
      <c r="B103" s="26" t="s">
        <v>181</v>
      </c>
      <c r="C103" s="26" t="s">
        <v>182</v>
      </c>
      <c r="D103" s="26" t="s">
        <v>97</v>
      </c>
      <c r="E103" s="27">
        <v>45</v>
      </c>
      <c r="F103" s="27"/>
      <c r="G103" s="24">
        <f t="shared" si="1"/>
        <v>0</v>
      </c>
    </row>
    <row r="104" spans="1:7" ht="24" customHeight="1">
      <c r="A104" s="25">
        <v>72</v>
      </c>
      <c r="B104" s="26" t="s">
        <v>183</v>
      </c>
      <c r="C104" s="26" t="s">
        <v>184</v>
      </c>
      <c r="D104" s="26" t="s">
        <v>97</v>
      </c>
      <c r="E104" s="27">
        <v>15</v>
      </c>
      <c r="F104" s="27"/>
      <c r="G104" s="24">
        <f t="shared" si="1"/>
        <v>0</v>
      </c>
    </row>
    <row r="105" spans="1:7" ht="13.5" customHeight="1">
      <c r="A105" s="25">
        <v>73</v>
      </c>
      <c r="B105" s="26" t="s">
        <v>185</v>
      </c>
      <c r="C105" s="26" t="s">
        <v>186</v>
      </c>
      <c r="D105" s="26" t="s">
        <v>97</v>
      </c>
      <c r="E105" s="27">
        <v>4</v>
      </c>
      <c r="F105" s="27"/>
      <c r="G105" s="24">
        <f t="shared" si="1"/>
        <v>0</v>
      </c>
    </row>
    <row r="106" spans="1:7" ht="28.5" customHeight="1">
      <c r="A106" s="19"/>
      <c r="B106" s="20" t="s">
        <v>187</v>
      </c>
      <c r="C106" s="20" t="s">
        <v>188</v>
      </c>
      <c r="D106" s="20"/>
      <c r="E106" s="21"/>
      <c r="F106" s="21"/>
      <c r="G106" s="24">
        <f t="shared" si="1"/>
        <v>0</v>
      </c>
    </row>
    <row r="107" spans="1:7" ht="24" customHeight="1">
      <c r="A107" s="22">
        <v>74</v>
      </c>
      <c r="B107" s="23" t="s">
        <v>189</v>
      </c>
      <c r="C107" s="23" t="s">
        <v>190</v>
      </c>
      <c r="D107" s="23" t="s">
        <v>42</v>
      </c>
      <c r="E107" s="24">
        <v>3476.8</v>
      </c>
      <c r="F107" s="24"/>
      <c r="G107" s="24">
        <f t="shared" si="1"/>
        <v>0</v>
      </c>
    </row>
    <row r="108" spans="1:7" ht="24" customHeight="1">
      <c r="A108" s="22">
        <v>75</v>
      </c>
      <c r="B108" s="23" t="s">
        <v>191</v>
      </c>
      <c r="C108" s="23" t="s">
        <v>192</v>
      </c>
      <c r="D108" s="23" t="s">
        <v>42</v>
      </c>
      <c r="E108" s="24">
        <v>197</v>
      </c>
      <c r="F108" s="24"/>
      <c r="G108" s="24">
        <f t="shared" si="1"/>
        <v>0</v>
      </c>
    </row>
    <row r="109" spans="1:7" ht="24" customHeight="1">
      <c r="A109" s="22">
        <v>76</v>
      </c>
      <c r="B109" s="23" t="s">
        <v>193</v>
      </c>
      <c r="C109" s="23" t="s">
        <v>194</v>
      </c>
      <c r="D109" s="23" t="s">
        <v>42</v>
      </c>
      <c r="E109" s="24">
        <v>2173</v>
      </c>
      <c r="F109" s="24"/>
      <c r="G109" s="24">
        <f t="shared" si="1"/>
        <v>0</v>
      </c>
    </row>
    <row r="110" spans="1:7" ht="24" customHeight="1">
      <c r="A110" s="22">
        <v>77</v>
      </c>
      <c r="B110" s="23" t="s">
        <v>195</v>
      </c>
      <c r="C110" s="23" t="s">
        <v>196</v>
      </c>
      <c r="D110" s="23" t="s">
        <v>79</v>
      </c>
      <c r="E110" s="24">
        <v>1324.556</v>
      </c>
      <c r="F110" s="24"/>
      <c r="G110" s="24">
        <f t="shared" si="1"/>
        <v>0</v>
      </c>
    </row>
    <row r="111" spans="1:7" ht="24" customHeight="1">
      <c r="A111" s="22">
        <v>78</v>
      </c>
      <c r="B111" s="23" t="s">
        <v>197</v>
      </c>
      <c r="C111" s="23" t="s">
        <v>198</v>
      </c>
      <c r="D111" s="23" t="s">
        <v>79</v>
      </c>
      <c r="E111" s="24">
        <v>1324.556</v>
      </c>
      <c r="F111" s="24"/>
      <c r="G111" s="24">
        <f t="shared" si="1"/>
        <v>0</v>
      </c>
    </row>
    <row r="112" spans="1:7" ht="24" customHeight="1">
      <c r="A112" s="22">
        <v>79</v>
      </c>
      <c r="B112" s="23" t="s">
        <v>199</v>
      </c>
      <c r="C112" s="23" t="s">
        <v>200</v>
      </c>
      <c r="D112" s="23" t="s">
        <v>79</v>
      </c>
      <c r="E112" s="24">
        <v>1324.556</v>
      </c>
      <c r="F112" s="24"/>
      <c r="G112" s="24">
        <f t="shared" si="1"/>
        <v>0</v>
      </c>
    </row>
    <row r="113" spans="1:7" ht="24" customHeight="1">
      <c r="A113" s="22">
        <v>80</v>
      </c>
      <c r="B113" s="23" t="s">
        <v>201</v>
      </c>
      <c r="C113" s="23" t="s">
        <v>202</v>
      </c>
      <c r="D113" s="23" t="s">
        <v>203</v>
      </c>
      <c r="E113" s="24">
        <v>1</v>
      </c>
      <c r="F113" s="24"/>
      <c r="G113" s="24">
        <f t="shared" si="1"/>
        <v>0</v>
      </c>
    </row>
    <row r="114" spans="1:7" ht="24" customHeight="1">
      <c r="A114" s="22">
        <v>81</v>
      </c>
      <c r="B114" s="23" t="s">
        <v>204</v>
      </c>
      <c r="C114" s="23" t="s">
        <v>205</v>
      </c>
      <c r="D114" s="23" t="s">
        <v>203</v>
      </c>
      <c r="E114" s="24">
        <v>1</v>
      </c>
      <c r="F114" s="24"/>
      <c r="G114" s="24">
        <f t="shared" si="1"/>
        <v>0</v>
      </c>
    </row>
    <row r="115" spans="1:7" ht="34.5" customHeight="1">
      <c r="A115" s="22">
        <v>82</v>
      </c>
      <c r="B115" s="23" t="s">
        <v>206</v>
      </c>
      <c r="C115" s="23" t="s">
        <v>207</v>
      </c>
      <c r="D115" s="23" t="s">
        <v>208</v>
      </c>
      <c r="E115" s="24">
        <v>4.772</v>
      </c>
      <c r="F115" s="24"/>
      <c r="G115" s="24">
        <f t="shared" si="1"/>
        <v>0</v>
      </c>
    </row>
    <row r="116" spans="1:7" ht="24" customHeight="1">
      <c r="A116" s="22">
        <v>83</v>
      </c>
      <c r="B116" s="23" t="s">
        <v>209</v>
      </c>
      <c r="C116" s="23" t="s">
        <v>210</v>
      </c>
      <c r="D116" s="23" t="s">
        <v>203</v>
      </c>
      <c r="E116" s="24">
        <v>1</v>
      </c>
      <c r="F116" s="24"/>
      <c r="G116" s="24">
        <f t="shared" si="1"/>
        <v>0</v>
      </c>
    </row>
    <row r="117" spans="1:7" ht="13.5" customHeight="1">
      <c r="A117" s="22">
        <v>84</v>
      </c>
      <c r="B117" s="23" t="s">
        <v>211</v>
      </c>
      <c r="C117" s="23" t="s">
        <v>212</v>
      </c>
      <c r="D117" s="23" t="s">
        <v>203</v>
      </c>
      <c r="E117" s="24">
        <v>1</v>
      </c>
      <c r="F117" s="24"/>
      <c r="G117" s="24">
        <f t="shared" si="1"/>
        <v>0</v>
      </c>
    </row>
    <row r="118" spans="1:7" ht="13.5" customHeight="1">
      <c r="A118" s="22">
        <v>85</v>
      </c>
      <c r="B118" s="23" t="s">
        <v>213</v>
      </c>
      <c r="C118" s="23" t="s">
        <v>214</v>
      </c>
      <c r="D118" s="23" t="s">
        <v>79</v>
      </c>
      <c r="E118" s="24">
        <v>1324.556</v>
      </c>
      <c r="F118" s="24"/>
      <c r="G118" s="24">
        <f t="shared" si="1"/>
        <v>0</v>
      </c>
    </row>
    <row r="119" spans="1:7" ht="13.5" customHeight="1">
      <c r="A119" s="22">
        <v>86</v>
      </c>
      <c r="B119" s="23" t="s">
        <v>215</v>
      </c>
      <c r="C119" s="23" t="s">
        <v>216</v>
      </c>
      <c r="D119" s="23" t="s">
        <v>203</v>
      </c>
      <c r="E119" s="24">
        <v>1</v>
      </c>
      <c r="F119" s="24"/>
      <c r="G119" s="24">
        <f t="shared" si="1"/>
        <v>0</v>
      </c>
    </row>
    <row r="120" spans="1:7" ht="28.5" customHeight="1">
      <c r="A120" s="19"/>
      <c r="B120" s="20" t="s">
        <v>217</v>
      </c>
      <c r="C120" s="20" t="s">
        <v>218</v>
      </c>
      <c r="D120" s="20"/>
      <c r="E120" s="21"/>
      <c r="F120" s="21"/>
      <c r="G120" s="24">
        <f t="shared" si="1"/>
        <v>0</v>
      </c>
    </row>
    <row r="121" spans="1:7" ht="24" customHeight="1">
      <c r="A121" s="22">
        <v>87</v>
      </c>
      <c r="B121" s="23" t="s">
        <v>219</v>
      </c>
      <c r="C121" s="23" t="s">
        <v>220</v>
      </c>
      <c r="D121" s="23" t="s">
        <v>79</v>
      </c>
      <c r="E121" s="24">
        <v>9335.898</v>
      </c>
      <c r="F121" s="24"/>
      <c r="G121" s="24">
        <f t="shared" si="1"/>
        <v>0</v>
      </c>
    </row>
    <row r="122" spans="1:7" ht="24" customHeight="1">
      <c r="A122" s="22">
        <v>88</v>
      </c>
      <c r="B122" s="23" t="s">
        <v>221</v>
      </c>
      <c r="C122" s="23" t="s">
        <v>222</v>
      </c>
      <c r="D122" s="23" t="s">
        <v>79</v>
      </c>
      <c r="E122" s="24">
        <v>1159.329</v>
      </c>
      <c r="F122" s="24"/>
      <c r="G122" s="24">
        <f t="shared" si="1"/>
        <v>0</v>
      </c>
    </row>
    <row r="123" spans="1:7" ht="30.75" customHeight="1">
      <c r="A123" s="16"/>
      <c r="B123" s="17" t="s">
        <v>223</v>
      </c>
      <c r="C123" s="17" t="s">
        <v>224</v>
      </c>
      <c r="D123" s="17"/>
      <c r="E123" s="18"/>
      <c r="F123" s="18"/>
      <c r="G123" s="24">
        <f t="shared" si="1"/>
        <v>0</v>
      </c>
    </row>
    <row r="124" spans="1:7" ht="28.5" customHeight="1">
      <c r="A124" s="19"/>
      <c r="B124" s="20" t="s">
        <v>225</v>
      </c>
      <c r="C124" s="20" t="s">
        <v>226</v>
      </c>
      <c r="D124" s="20"/>
      <c r="E124" s="21"/>
      <c r="F124" s="21"/>
      <c r="G124" s="24">
        <f t="shared" si="1"/>
        <v>0</v>
      </c>
    </row>
    <row r="125" spans="1:7" ht="24" customHeight="1">
      <c r="A125" s="22">
        <v>89</v>
      </c>
      <c r="B125" s="23" t="s">
        <v>227</v>
      </c>
      <c r="C125" s="23" t="s">
        <v>228</v>
      </c>
      <c r="D125" s="23" t="s">
        <v>42</v>
      </c>
      <c r="E125" s="24">
        <v>17.1</v>
      </c>
      <c r="F125" s="24"/>
      <c r="G125" s="24">
        <f t="shared" si="1"/>
        <v>0</v>
      </c>
    </row>
    <row r="126" spans="1:7" ht="24" customHeight="1">
      <c r="A126" s="25">
        <v>90</v>
      </c>
      <c r="B126" s="26" t="s">
        <v>229</v>
      </c>
      <c r="C126" s="26" t="s">
        <v>230</v>
      </c>
      <c r="D126" s="26" t="s">
        <v>42</v>
      </c>
      <c r="E126" s="27">
        <v>17.1</v>
      </c>
      <c r="F126" s="27"/>
      <c r="G126" s="24">
        <f t="shared" si="1"/>
        <v>0</v>
      </c>
    </row>
    <row r="127" spans="1:7" ht="24" customHeight="1">
      <c r="A127" s="22">
        <v>91</v>
      </c>
      <c r="B127" s="23" t="s">
        <v>231</v>
      </c>
      <c r="C127" s="23" t="s">
        <v>232</v>
      </c>
      <c r="D127" s="23" t="s">
        <v>42</v>
      </c>
      <c r="E127" s="24">
        <v>17.1</v>
      </c>
      <c r="F127" s="24"/>
      <c r="G127" s="24">
        <f t="shared" si="1"/>
        <v>0</v>
      </c>
    </row>
    <row r="128" spans="1:7" ht="30.75" customHeight="1">
      <c r="A128" s="34"/>
      <c r="B128" s="35"/>
      <c r="C128" s="35" t="s">
        <v>233</v>
      </c>
      <c r="D128" s="35"/>
      <c r="E128" s="36"/>
      <c r="F128" s="36"/>
      <c r="G128" s="36">
        <f>SUM(G15:G127)</f>
        <v>0</v>
      </c>
    </row>
  </sheetData>
  <sheetProtection/>
  <mergeCells count="2">
    <mergeCell ref="A1:G1"/>
    <mergeCell ref="F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2020-10-08T16:54:16Z</dcterms:created>
  <dcterms:modified xsi:type="dcterms:W3CDTF">2020-10-08T17:02:12Z</dcterms:modified>
  <cp:category/>
  <cp:version/>
  <cp:contentType/>
  <cp:contentStatus/>
</cp:coreProperties>
</file>