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90" activeTab="0"/>
  </bookViews>
  <sheets>
    <sheet name="část č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<sst xmlns="http://schemas.openxmlformats.org/spreadsheetml/2006/main" count="39" uniqueCount="39">
  <si>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Materiálové č.</t>
  </si>
  <si>
    <t>Název materiálu</t>
  </si>
  <si>
    <t>Značka</t>
  </si>
  <si>
    <t>Cena za kus [Kč]</t>
  </si>
  <si>
    <t>Cena celková [Kč]</t>
  </si>
  <si>
    <t>Smlouva č. 20/xxx/3062</t>
  </si>
  <si>
    <t>SKF</t>
  </si>
  <si>
    <t>ZVL</t>
  </si>
  <si>
    <t>Celkem</t>
  </si>
  <si>
    <t>Termín dodání v týdnech</t>
  </si>
  <si>
    <t>Příloha č. 1. část č. 2 - VÁLEČKOVÁ LOŽISKA - Technická specifikace a ceník</t>
  </si>
  <si>
    <t>Předpokládaná spotřeba [ks]</t>
  </si>
  <si>
    <t>LOŽISKO VÁLEČKOVÉ  NU310 EDM C3</t>
  </si>
  <si>
    <t xml:space="preserve">LOŽISKO VÁLEČKOVÉ NU 2205 EM </t>
  </si>
  <si>
    <t xml:space="preserve">LOŽISKO VÁLEČKOVÉ  NU2212 EMC3      </t>
  </si>
  <si>
    <t xml:space="preserve">LOŽISKO VÁLEČKOVÉ  NJ 313 EMC3      </t>
  </si>
  <si>
    <t>LOŽISKO VÁLEČKOVÉ  NU 207 EMC3</t>
  </si>
  <si>
    <t>LOŽISKO VÁLEČKOVÉ  NU310 EMC3</t>
  </si>
  <si>
    <t xml:space="preserve">LOŽISKO VÁLEČKOVÉ  NU311 EMC3    </t>
  </si>
  <si>
    <t xml:space="preserve">LOŽISKO VÁLEČKOVÉ  NU312 EMC3        </t>
  </si>
  <si>
    <t xml:space="preserve">LOŽISKO VÁLEČKOVÉ  NU 313 EMC3    </t>
  </si>
  <si>
    <t xml:space="preserve">LOŽISKO VÁLEČKOVÉ  NU314 EMC3    </t>
  </si>
  <si>
    <t xml:space="preserve">LOŽISKO VÁLEČKOVÉ  NU412 MC3      </t>
  </si>
  <si>
    <t xml:space="preserve">LOŽISKO VÁLEČKOVÉ  NU2309 EMC3    </t>
  </si>
  <si>
    <t xml:space="preserve">LOŽISKO VÁLEČKOVÉ  NU2315 EMC3     </t>
  </si>
  <si>
    <t xml:space="preserve">LOŽISKO VÁLEČKOVÉ  NJ 309 EMC3  </t>
  </si>
  <si>
    <t xml:space="preserve">LOŽISKO VÁLEČKOVÉ  NJ 2213 EMC   </t>
  </si>
  <si>
    <t xml:space="preserve">LOŽISKO VÁLEČKOVÉ  NJ 2213 EMC3    </t>
  </si>
  <si>
    <t xml:space="preserve">LOŽISKO VÁLEČKOVÉ  NJ 2217 EM  </t>
  </si>
  <si>
    <t xml:space="preserve">LOŽISKO VÁLEČKOVÉ  NUP314 ENMAC3 </t>
  </si>
  <si>
    <t xml:space="preserve">LOŽISKO VÁLEČKOVÉ  NH308 EMC3   </t>
  </si>
  <si>
    <t xml:space="preserve">LOŽISKO VÁLEČKOVÉ  NH308M EMC3    </t>
  </si>
  <si>
    <t xml:space="preserve">LOŽISKO VÁLEČKOVÉ  N 313 CP/C3     </t>
  </si>
  <si>
    <t xml:space="preserve">LOŽISKO VÁLEČKOVÉ  NU 2309 EM    </t>
  </si>
  <si>
    <t xml:space="preserve">LOŽISKO VÁLEČ. NN 3014 KTN/SPVS019 </t>
  </si>
  <si>
    <t xml:space="preserve">LOŽISKO VÁLEČKOVÉ  NU 310 EM     </t>
  </si>
  <si>
    <t>LOŽISKO VÁLEČKOVÉ  NF12192 SO1</t>
  </si>
  <si>
    <t xml:space="preserve">LOŽISKO VÁLEČKOVÉ  81213 TN        </t>
  </si>
  <si>
    <t>LOŽISKO VÁLEČ.  NU 214 ECM/HC5C4VA301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</si>
</sst>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[$-405]d\.\ mmmm\ yyyy"/>
    <numFmt numFmtId="168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66" fontId="4" fillId="5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" fontId="3" fillId="5" borderId="13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wrapText="1"/>
    </xf>
    <xf numFmtId="168" fontId="4" fillId="5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/>
    </xf>
    <xf numFmtId="166" fontId="0" fillId="0" borderId="12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 horizontal="center"/>
    </xf>
    <xf numFmtId="166" fontId="0" fillId="33" borderId="12" xfId="0" applyNumberFormat="1" applyFill="1" applyBorder="1" applyAlignment="1">
      <alignment horizontal="center"/>
    </xf>
    <xf numFmtId="166" fontId="39" fillId="34" borderId="20" xfId="0" applyNumberFormat="1" applyFont="1" applyFill="1" applyBorder="1" applyAlignment="1">
      <alignment horizontal="center"/>
    </xf>
    <xf numFmtId="166" fontId="39" fillId="33" borderId="2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2" fillId="0" borderId="22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mlouvy%20-%20platn&#233;\Smlouvy%2018-xxx-3062\LO&#381;ISKA%20od%201.1.2019-31.12.2020\odhad%20na%20zak&#225;zku%20-%20Lo&#382;iska%20po%20&#250;prav&#2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 "/>
      <sheetName val="Spotřeba 2013-2017"/>
      <sheetName val="Kuželíky"/>
      <sheetName val="Soudečky"/>
      <sheetName val="Válečky"/>
      <sheetName val="Kuličky"/>
      <sheetName val="pro vyhodnocení"/>
      <sheetName val="List4"/>
    </sheetNames>
    <sheetDataSet>
      <sheetData sheetId="4">
        <row r="1">
          <cell r="B1" t="str">
            <v>Materiálové č.</v>
          </cell>
          <cell r="C1" t="str">
            <v>Název materiálu</v>
          </cell>
          <cell r="D1" t="str">
            <v>Značka</v>
          </cell>
        </row>
        <row r="2">
          <cell r="B2">
            <v>1324160078000</v>
          </cell>
          <cell r="C2" t="str">
            <v>LOŽISKO VÁLEČKOVÉ NU 2205 EM </v>
          </cell>
          <cell r="D2" t="str">
            <v>Rollway</v>
          </cell>
        </row>
        <row r="3">
          <cell r="B3">
            <v>1324161242000</v>
          </cell>
          <cell r="C3" t="str">
            <v>LOŽISKO VÁLEČ.  NU 214 ECM/C4VA3091 </v>
          </cell>
          <cell r="D3" t="str">
            <v>SKF</v>
          </cell>
        </row>
        <row r="4">
          <cell r="B4">
            <v>1324170024000</v>
          </cell>
          <cell r="C4" t="str">
            <v>LOŽISKO VÁLEČKOVÉ  NU2212 EMC3      </v>
          </cell>
          <cell r="D4" t="str">
            <v>Rollway</v>
          </cell>
        </row>
        <row r="5">
          <cell r="B5">
            <v>1324313300000</v>
          </cell>
          <cell r="C5" t="str">
            <v>LOŽISKO VÁLEČKOVÉ  NJ 313 EMC3      </v>
          </cell>
          <cell r="D5" t="str">
            <v>Rollway</v>
          </cell>
        </row>
        <row r="6">
          <cell r="B6">
            <v>1324410080000</v>
          </cell>
          <cell r="C6" t="str">
            <v>LOŽISKO VÁLEČKOVÉ  NU 207 EMC3</v>
          </cell>
          <cell r="D6" t="str">
            <v>Rollway</v>
          </cell>
        </row>
        <row r="7">
          <cell r="B7">
            <v>1324410171000</v>
          </cell>
          <cell r="C7" t="str">
            <v>LOŽISKO VÁLEČKOVÉ  NU310E EMC3     </v>
          </cell>
          <cell r="D7" t="str">
            <v>Rollway</v>
          </cell>
        </row>
        <row r="8">
          <cell r="B8">
            <v>1324410175000</v>
          </cell>
          <cell r="C8" t="str">
            <v>LOŽISKO VÁLEČKOVÉ  NU310 EMC3</v>
          </cell>
          <cell r="D8" t="str">
            <v>Rollway</v>
          </cell>
        </row>
        <row r="9">
          <cell r="B9">
            <v>1324410175100</v>
          </cell>
          <cell r="C9" t="str">
            <v>LOŽISKO VÁLEČKOVÉ  NU310 EMC3    </v>
          </cell>
          <cell r="D9" t="str">
            <v>Rollway</v>
          </cell>
        </row>
        <row r="10">
          <cell r="B10">
            <v>1324410183000</v>
          </cell>
          <cell r="C10" t="str">
            <v>LOŽISKO VÁLEČKOVÉ  NU311 EMC3    </v>
          </cell>
          <cell r="D10" t="str">
            <v>Rollway</v>
          </cell>
        </row>
        <row r="11">
          <cell r="B11">
            <v>1324410190000</v>
          </cell>
          <cell r="C11" t="str">
            <v>LOŽISKO VÁLEČKOVÉ  NU312 EMC3        </v>
          </cell>
          <cell r="D11" t="str">
            <v>Rollway</v>
          </cell>
        </row>
        <row r="12">
          <cell r="B12">
            <v>1324410191000</v>
          </cell>
          <cell r="C12" t="str">
            <v>LOŽISKO VÁLEČKOVÉ  NU 313 EMC3    </v>
          </cell>
          <cell r="D12" t="str">
            <v>Rollway</v>
          </cell>
        </row>
        <row r="13">
          <cell r="B13">
            <v>1324410212100</v>
          </cell>
          <cell r="C13" t="str">
            <v>LOŽISKO VÁLEČKOVÉ  NU314 EMC3    </v>
          </cell>
          <cell r="D13" t="str">
            <v>Rollway</v>
          </cell>
        </row>
        <row r="14">
          <cell r="B14">
            <v>1324410216000</v>
          </cell>
          <cell r="C14" t="str">
            <v>LOŽISKO VÁLEČKOVÉ  NU314 EMC3      </v>
          </cell>
          <cell r="D14" t="str">
            <v>Rollway</v>
          </cell>
        </row>
        <row r="15">
          <cell r="B15">
            <v>1324410319000</v>
          </cell>
          <cell r="C15" t="str">
            <v>LOŽISKO VÁLEČKOVÉ  NU412 MC3      </v>
          </cell>
          <cell r="D15" t="str">
            <v>Rollway</v>
          </cell>
        </row>
        <row r="16">
          <cell r="B16">
            <v>1324410600100</v>
          </cell>
          <cell r="C16" t="str">
            <v>LOŽISKO VÁLEČKOVÉ  NU2309 EMC3    </v>
          </cell>
          <cell r="D16" t="str">
            <v>Rollway</v>
          </cell>
        </row>
        <row r="17">
          <cell r="B17">
            <v>1324410620000</v>
          </cell>
          <cell r="C17" t="str">
            <v>LOŽISKO VÁLEČKOVÉ  NU2315 EMC3     </v>
          </cell>
          <cell r="D17" t="str">
            <v>Rollway</v>
          </cell>
        </row>
        <row r="18">
          <cell r="B18">
            <v>1324420017000</v>
          </cell>
          <cell r="C18" t="str">
            <v>LOŽISKO VÁLEČKOVÉ  NJ 309 EMC3  </v>
          </cell>
          <cell r="D18" t="str">
            <v>Rollway</v>
          </cell>
        </row>
        <row r="19">
          <cell r="B19">
            <v>1324420150000</v>
          </cell>
          <cell r="C19" t="str">
            <v>LOŽISKO VÁLEČKOVÉ  NJ 2213 EMC   </v>
          </cell>
          <cell r="D19" t="str">
            <v>Rollway</v>
          </cell>
        </row>
        <row r="20">
          <cell r="B20">
            <v>1324420150100</v>
          </cell>
          <cell r="C20" t="str">
            <v>LOŽISKO VÁLEČKOVÉ  NJ 2213 EMC3    </v>
          </cell>
          <cell r="D20" t="str">
            <v>Rollway</v>
          </cell>
        </row>
        <row r="21">
          <cell r="B21">
            <v>1324420150300</v>
          </cell>
          <cell r="C21" t="str">
            <v>LOŽISKO VÁLEČKOVÉ  NJ 2217 EM  </v>
          </cell>
          <cell r="D21" t="str">
            <v>Rollway</v>
          </cell>
        </row>
        <row r="22">
          <cell r="B22">
            <v>1324450102100</v>
          </cell>
          <cell r="C22" t="str">
            <v>LOŽISKO VÁLEČKOVÉ  NUP314 ENMAC3 </v>
          </cell>
          <cell r="D22" t="str">
            <v>Kinex</v>
          </cell>
        </row>
        <row r="23">
          <cell r="B23">
            <v>1324460086000</v>
          </cell>
          <cell r="C23" t="str">
            <v>LOŽISKO VÁLEČKOVÉ  NH308 EMC3   </v>
          </cell>
          <cell r="D23" t="str">
            <v>Rollway</v>
          </cell>
        </row>
        <row r="24">
          <cell r="B24">
            <v>1324460086100</v>
          </cell>
          <cell r="C24" t="str">
            <v>LOŽISKO VÁLEČKOVÉ  NH308M EMC3    </v>
          </cell>
          <cell r="D24" t="str">
            <v>Rollway</v>
          </cell>
        </row>
        <row r="25">
          <cell r="B25">
            <v>1324951200000</v>
          </cell>
          <cell r="C25" t="str">
            <v>LOŽISKO VÁLEČKOVÉ  N 313 CP/C3     </v>
          </cell>
          <cell r="D25" t="str">
            <v>SKF</v>
          </cell>
        </row>
        <row r="26">
          <cell r="B26">
            <v>1324995230000</v>
          </cell>
          <cell r="C26" t="str">
            <v>LOŽISKO VÁLEČKOVÉ  NU 2309 EM    </v>
          </cell>
          <cell r="D26" t="str">
            <v>Rollway</v>
          </cell>
        </row>
        <row r="27">
          <cell r="B27">
            <v>1324995301000</v>
          </cell>
          <cell r="C27" t="str">
            <v>LOŽISKO VÁLEČ. NN 3014 KTN/SPVS019 </v>
          </cell>
          <cell r="D27" t="str">
            <v>SKF</v>
          </cell>
        </row>
        <row r="28">
          <cell r="B28">
            <v>1324995310000</v>
          </cell>
          <cell r="C28" t="str">
            <v>LOŽISKO VÁLEČKOVÉ  NU 310 EM     </v>
          </cell>
          <cell r="D28" t="str">
            <v>Rollway</v>
          </cell>
        </row>
        <row r="29">
          <cell r="B29">
            <v>1324995600000</v>
          </cell>
          <cell r="C29" t="str">
            <v>LOŽISKO VÁLEČKOVÉ  NF12192 SO1</v>
          </cell>
          <cell r="D29" t="str">
            <v>SNR</v>
          </cell>
        </row>
        <row r="30">
          <cell r="B30">
            <v>1324995812000</v>
          </cell>
          <cell r="C30" t="str">
            <v>LOŽISKO VÁLEČKOVÉ  81213 TN        </v>
          </cell>
          <cell r="D30" t="str">
            <v>SKF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4.140625" style="0" bestFit="1" customWidth="1"/>
    <col min="2" max="2" width="39.28125" style="0" bestFit="1" customWidth="1"/>
    <col min="6" max="6" width="7.57421875" style="0" bestFit="1" customWidth="1"/>
  </cols>
  <sheetData>
    <row r="1" spans="1:7" ht="15.75">
      <c r="A1" s="20" t="s">
        <v>10</v>
      </c>
      <c r="B1" s="20"/>
      <c r="C1" s="20"/>
      <c r="D1" s="20"/>
      <c r="E1" s="20"/>
      <c r="F1" s="20"/>
      <c r="G1" s="20"/>
    </row>
    <row r="2" spans="1:7" ht="15.75" thickBot="1">
      <c r="A2" s="21" t="s">
        <v>5</v>
      </c>
      <c r="B2" s="21"/>
      <c r="C2" s="21"/>
      <c r="D2" s="21"/>
      <c r="E2" s="21"/>
      <c r="F2" s="21"/>
      <c r="G2" s="21"/>
    </row>
    <row r="3" spans="1:7" ht="51.75" thickBot="1">
      <c r="A3" s="4" t="s">
        <v>0</v>
      </c>
      <c r="B3" s="5" t="s">
        <v>1</v>
      </c>
      <c r="C3" s="6" t="s">
        <v>2</v>
      </c>
      <c r="D3" s="7" t="s">
        <v>11</v>
      </c>
      <c r="E3" s="8" t="s">
        <v>3</v>
      </c>
      <c r="F3" s="1" t="s">
        <v>4</v>
      </c>
      <c r="G3" s="1" t="s">
        <v>9</v>
      </c>
    </row>
    <row r="4" spans="1:7" ht="15">
      <c r="A4" s="9">
        <v>1324160078000</v>
      </c>
      <c r="B4" s="2" t="s">
        <v>13</v>
      </c>
      <c r="C4" s="3" t="str">
        <f>VLOOKUP($A4,'[1]Válečky'!$B:$D,3,FALSE)</f>
        <v>Rollway</v>
      </c>
      <c r="D4" s="3">
        <v>1</v>
      </c>
      <c r="E4" s="10"/>
      <c r="F4" s="10">
        <f>E4*D4</f>
        <v>0</v>
      </c>
      <c r="G4" s="3">
        <v>1</v>
      </c>
    </row>
    <row r="5" spans="1:7" ht="15">
      <c r="A5" s="11">
        <v>1324161242000</v>
      </c>
      <c r="B5" s="12" t="s">
        <v>38</v>
      </c>
      <c r="C5" s="13" t="str">
        <f>VLOOKUP($A5,'[1]Válečky'!$B:$D,3,FALSE)</f>
        <v>SKF</v>
      </c>
      <c r="D5" s="3">
        <v>25</v>
      </c>
      <c r="E5" s="10"/>
      <c r="F5" s="10">
        <f aca="true" t="shared" si="0" ref="F5:F30">E5*D5</f>
        <v>0</v>
      </c>
      <c r="G5" s="3">
        <v>1</v>
      </c>
    </row>
    <row r="6" spans="1:7" ht="15">
      <c r="A6" s="11">
        <v>1324170024000</v>
      </c>
      <c r="B6" s="12" t="s">
        <v>14</v>
      </c>
      <c r="C6" s="13" t="str">
        <f>VLOOKUP($A6,'[1]Válečky'!$B:$D,3,FALSE)</f>
        <v>Rollway</v>
      </c>
      <c r="D6" s="3">
        <v>50</v>
      </c>
      <c r="E6" s="10"/>
      <c r="F6" s="10">
        <f t="shared" si="0"/>
        <v>0</v>
      </c>
      <c r="G6" s="3">
        <v>1</v>
      </c>
    </row>
    <row r="7" spans="1:7" ht="15">
      <c r="A7" s="11">
        <v>1324313300000</v>
      </c>
      <c r="B7" s="12" t="s">
        <v>15</v>
      </c>
      <c r="C7" s="13" t="str">
        <f>VLOOKUP($A7,'[1]Válečky'!$B:$D,3,FALSE)</f>
        <v>Rollway</v>
      </c>
      <c r="D7" s="3">
        <v>1</v>
      </c>
      <c r="E7" s="10"/>
      <c r="F7" s="10">
        <f t="shared" si="0"/>
        <v>0</v>
      </c>
      <c r="G7" s="3">
        <v>1</v>
      </c>
    </row>
    <row r="8" spans="1:7" ht="15">
      <c r="A8" s="11">
        <v>1324410080000</v>
      </c>
      <c r="B8" s="12" t="s">
        <v>16</v>
      </c>
      <c r="C8" s="13" t="str">
        <f>VLOOKUP($A8,'[1]Válečky'!$B:$D,3,FALSE)</f>
        <v>Rollway</v>
      </c>
      <c r="D8" s="3">
        <v>1</v>
      </c>
      <c r="E8" s="10"/>
      <c r="F8" s="10">
        <f t="shared" si="0"/>
        <v>0</v>
      </c>
      <c r="G8" s="3">
        <v>1</v>
      </c>
    </row>
    <row r="9" spans="1:7" ht="15">
      <c r="A9" s="11">
        <v>1324410175000</v>
      </c>
      <c r="B9" s="12" t="s">
        <v>17</v>
      </c>
      <c r="C9" s="13" t="str">
        <f>VLOOKUP($A9,'[1]Válečky'!$B:$D,3,FALSE)</f>
        <v>Rollway</v>
      </c>
      <c r="D9" s="3">
        <v>200</v>
      </c>
      <c r="E9" s="10"/>
      <c r="F9" s="10">
        <f t="shared" si="0"/>
        <v>0</v>
      </c>
      <c r="G9" s="3">
        <v>1</v>
      </c>
    </row>
    <row r="10" spans="1:7" ht="15">
      <c r="A10" s="14">
        <v>1324410175200</v>
      </c>
      <c r="B10" s="15" t="s">
        <v>12</v>
      </c>
      <c r="C10" s="16" t="s">
        <v>7</v>
      </c>
      <c r="D10" s="3">
        <v>20</v>
      </c>
      <c r="E10" s="17"/>
      <c r="F10" s="10">
        <f t="shared" si="0"/>
        <v>0</v>
      </c>
      <c r="G10" s="3">
        <v>1</v>
      </c>
    </row>
    <row r="11" spans="1:7" ht="15">
      <c r="A11" s="11">
        <v>1324410183000</v>
      </c>
      <c r="B11" s="12" t="s">
        <v>18</v>
      </c>
      <c r="C11" s="13" t="str">
        <f>VLOOKUP($A11,'[1]Válečky'!$B:$D,3,FALSE)</f>
        <v>Rollway</v>
      </c>
      <c r="D11" s="3">
        <v>15</v>
      </c>
      <c r="E11" s="10"/>
      <c r="F11" s="10">
        <f t="shared" si="0"/>
        <v>0</v>
      </c>
      <c r="G11" s="3">
        <v>1</v>
      </c>
    </row>
    <row r="12" spans="1:7" ht="15">
      <c r="A12" s="11">
        <v>1324410190000</v>
      </c>
      <c r="B12" s="12" t="s">
        <v>19</v>
      </c>
      <c r="C12" s="13" t="str">
        <f>VLOOKUP($A12,'[1]Válečky'!$B:$D,3,FALSE)</f>
        <v>Rollway</v>
      </c>
      <c r="D12" s="3">
        <v>1</v>
      </c>
      <c r="E12" s="10"/>
      <c r="F12" s="10">
        <f t="shared" si="0"/>
        <v>0</v>
      </c>
      <c r="G12" s="3">
        <v>1</v>
      </c>
    </row>
    <row r="13" spans="1:7" ht="15">
      <c r="A13" s="11">
        <v>1324410191000</v>
      </c>
      <c r="B13" s="12" t="s">
        <v>20</v>
      </c>
      <c r="C13" s="13" t="str">
        <f>VLOOKUP($A13,'[1]Válečky'!$B:$D,3,FALSE)</f>
        <v>Rollway</v>
      </c>
      <c r="D13" s="3">
        <v>60</v>
      </c>
      <c r="E13" s="10"/>
      <c r="F13" s="10">
        <f t="shared" si="0"/>
        <v>0</v>
      </c>
      <c r="G13" s="3">
        <v>1</v>
      </c>
    </row>
    <row r="14" spans="1:7" ht="15">
      <c r="A14" s="11">
        <v>1324410212100</v>
      </c>
      <c r="B14" s="12" t="s">
        <v>21</v>
      </c>
      <c r="C14" s="13" t="str">
        <f>VLOOKUP($A14,'[1]Válečky'!$B:$D,3,FALSE)</f>
        <v>Rollway</v>
      </c>
      <c r="D14" s="3">
        <v>20</v>
      </c>
      <c r="E14" s="10"/>
      <c r="F14" s="10">
        <f t="shared" si="0"/>
        <v>0</v>
      </c>
      <c r="G14" s="3">
        <v>1</v>
      </c>
    </row>
    <row r="15" spans="1:7" ht="15">
      <c r="A15" s="11">
        <v>1324410319000</v>
      </c>
      <c r="B15" s="12" t="s">
        <v>22</v>
      </c>
      <c r="C15" s="13" t="str">
        <f>VLOOKUP($A15,'[1]Válečky'!$B:$D,3,FALSE)</f>
        <v>Rollway</v>
      </c>
      <c r="D15" s="3">
        <v>140</v>
      </c>
      <c r="E15" s="10"/>
      <c r="F15" s="10">
        <f t="shared" si="0"/>
        <v>0</v>
      </c>
      <c r="G15" s="3">
        <v>1</v>
      </c>
    </row>
    <row r="16" spans="1:7" ht="15">
      <c r="A16" s="11">
        <v>1324410600100</v>
      </c>
      <c r="B16" s="12" t="s">
        <v>23</v>
      </c>
      <c r="C16" s="13" t="str">
        <f>VLOOKUP($A16,'[1]Válečky'!$B:$D,3,FALSE)</f>
        <v>Rollway</v>
      </c>
      <c r="D16" s="3">
        <v>2</v>
      </c>
      <c r="E16" s="10"/>
      <c r="F16" s="10">
        <f t="shared" si="0"/>
        <v>0</v>
      </c>
      <c r="G16" s="3">
        <v>1</v>
      </c>
    </row>
    <row r="17" spans="1:7" ht="15">
      <c r="A17" s="11">
        <v>1324410620000</v>
      </c>
      <c r="B17" s="12" t="s">
        <v>24</v>
      </c>
      <c r="C17" s="13" t="str">
        <f>VLOOKUP($A17,'[1]Válečky'!$B:$D,3,FALSE)</f>
        <v>Rollway</v>
      </c>
      <c r="D17" s="3">
        <v>150</v>
      </c>
      <c r="E17" s="10"/>
      <c r="F17" s="10">
        <f t="shared" si="0"/>
        <v>0</v>
      </c>
      <c r="G17" s="3">
        <v>1</v>
      </c>
    </row>
    <row r="18" spans="1:7" ht="15">
      <c r="A18" s="11">
        <v>1324420017000</v>
      </c>
      <c r="B18" s="12" t="s">
        <v>25</v>
      </c>
      <c r="C18" s="13" t="str">
        <f>VLOOKUP($A18,'[1]Válečky'!$B:$D,3,FALSE)</f>
        <v>Rollway</v>
      </c>
      <c r="D18" s="3">
        <v>60</v>
      </c>
      <c r="E18" s="10"/>
      <c r="F18" s="10">
        <f t="shared" si="0"/>
        <v>0</v>
      </c>
      <c r="G18" s="3">
        <v>1</v>
      </c>
    </row>
    <row r="19" spans="1:7" ht="15">
      <c r="A19" s="11">
        <v>1324420150000</v>
      </c>
      <c r="B19" s="12" t="s">
        <v>26</v>
      </c>
      <c r="C19" s="13" t="str">
        <f>VLOOKUP($A19,'[1]Válečky'!$B:$D,3,FALSE)</f>
        <v>Rollway</v>
      </c>
      <c r="D19" s="3">
        <v>1</v>
      </c>
      <c r="E19" s="10"/>
      <c r="F19" s="10">
        <f t="shared" si="0"/>
        <v>0</v>
      </c>
      <c r="G19" s="3">
        <v>1</v>
      </c>
    </row>
    <row r="20" spans="1:7" ht="15">
      <c r="A20" s="11">
        <v>1324420150100</v>
      </c>
      <c r="B20" s="12" t="s">
        <v>27</v>
      </c>
      <c r="C20" s="13" t="s">
        <v>6</v>
      </c>
      <c r="D20" s="3">
        <v>1</v>
      </c>
      <c r="E20" s="10"/>
      <c r="F20" s="10">
        <f t="shared" si="0"/>
        <v>0</v>
      </c>
      <c r="G20" s="3">
        <v>1</v>
      </c>
    </row>
    <row r="21" spans="1:7" ht="15">
      <c r="A21" s="11">
        <v>1324420150300</v>
      </c>
      <c r="B21" s="12" t="s">
        <v>28</v>
      </c>
      <c r="C21" s="13" t="str">
        <f>VLOOKUP($A21,'[1]Válečky'!$B:$D,3,FALSE)</f>
        <v>Rollway</v>
      </c>
      <c r="D21" s="3">
        <v>1</v>
      </c>
      <c r="E21" s="10"/>
      <c r="F21" s="10">
        <f t="shared" si="0"/>
        <v>0</v>
      </c>
      <c r="G21" s="3">
        <v>1</v>
      </c>
    </row>
    <row r="22" spans="1:7" ht="15">
      <c r="A22" s="11">
        <v>1324450102100</v>
      </c>
      <c r="B22" s="12" t="s">
        <v>29</v>
      </c>
      <c r="C22" s="13" t="str">
        <f>VLOOKUP($A22,'[1]Válečky'!$B:$D,3,FALSE)</f>
        <v>Kinex</v>
      </c>
      <c r="D22" s="3">
        <v>1</v>
      </c>
      <c r="E22" s="10"/>
      <c r="F22" s="10">
        <f t="shared" si="0"/>
        <v>0</v>
      </c>
      <c r="G22" s="3">
        <v>1</v>
      </c>
    </row>
    <row r="23" spans="1:7" ht="15">
      <c r="A23" s="11">
        <v>1324460086000</v>
      </c>
      <c r="B23" s="12" t="s">
        <v>30</v>
      </c>
      <c r="C23" s="13" t="str">
        <f>VLOOKUP($A23,'[1]Válečky'!$B:$D,3,FALSE)</f>
        <v>Rollway</v>
      </c>
      <c r="D23" s="3">
        <v>75</v>
      </c>
      <c r="E23" s="10"/>
      <c r="F23" s="10">
        <f t="shared" si="0"/>
        <v>0</v>
      </c>
      <c r="G23" s="3">
        <v>1</v>
      </c>
    </row>
    <row r="24" spans="1:7" ht="15">
      <c r="A24" s="11">
        <v>1324460086100</v>
      </c>
      <c r="B24" s="12" t="s">
        <v>31</v>
      </c>
      <c r="C24" s="13" t="str">
        <f>VLOOKUP($A24,'[1]Válečky'!$B:$D,3,FALSE)</f>
        <v>Rollway</v>
      </c>
      <c r="D24" s="3">
        <v>1</v>
      </c>
      <c r="E24" s="10"/>
      <c r="F24" s="10">
        <f t="shared" si="0"/>
        <v>0</v>
      </c>
      <c r="G24" s="3">
        <v>1</v>
      </c>
    </row>
    <row r="25" spans="1:7" ht="15">
      <c r="A25" s="11">
        <v>1324951200000</v>
      </c>
      <c r="B25" s="12" t="s">
        <v>32</v>
      </c>
      <c r="C25" s="13" t="str">
        <f>VLOOKUP($A25,'[1]Válečky'!$B:$D,3,FALSE)</f>
        <v>SKF</v>
      </c>
      <c r="D25" s="3">
        <v>1</v>
      </c>
      <c r="E25" s="10"/>
      <c r="F25" s="10">
        <f t="shared" si="0"/>
        <v>0</v>
      </c>
      <c r="G25" s="3">
        <v>1</v>
      </c>
    </row>
    <row r="26" spans="1:7" ht="15">
      <c r="A26" s="11">
        <v>1324995230000</v>
      </c>
      <c r="B26" s="12" t="s">
        <v>33</v>
      </c>
      <c r="C26" s="13" t="str">
        <f>VLOOKUP($A26,'[1]Válečky'!$B:$D,3,FALSE)</f>
        <v>Rollway</v>
      </c>
      <c r="D26" s="3">
        <v>1</v>
      </c>
      <c r="E26" s="10"/>
      <c r="F26" s="10">
        <f t="shared" si="0"/>
        <v>0</v>
      </c>
      <c r="G26" s="3">
        <v>1</v>
      </c>
    </row>
    <row r="27" spans="1:7" ht="15">
      <c r="A27" s="11">
        <v>1324995301000</v>
      </c>
      <c r="B27" s="12" t="s">
        <v>34</v>
      </c>
      <c r="C27" s="13" t="str">
        <f>VLOOKUP($A27,'[1]Válečky'!$B:$D,3,FALSE)</f>
        <v>SKF</v>
      </c>
      <c r="D27" s="3">
        <v>1</v>
      </c>
      <c r="E27" s="10"/>
      <c r="F27" s="10">
        <f t="shared" si="0"/>
        <v>0</v>
      </c>
      <c r="G27" s="3">
        <v>1</v>
      </c>
    </row>
    <row r="28" spans="1:7" ht="15">
      <c r="A28" s="11">
        <v>1324995310000</v>
      </c>
      <c r="B28" s="12" t="s">
        <v>35</v>
      </c>
      <c r="C28" s="13" t="str">
        <f>VLOOKUP($A28,'[1]Válečky'!$B:$D,3,FALSE)</f>
        <v>Rollway</v>
      </c>
      <c r="D28" s="3">
        <v>1</v>
      </c>
      <c r="E28" s="10"/>
      <c r="F28" s="10">
        <f t="shared" si="0"/>
        <v>0</v>
      </c>
      <c r="G28" s="3">
        <v>1</v>
      </c>
    </row>
    <row r="29" spans="1:7" ht="15">
      <c r="A29" s="11">
        <v>1324995600000</v>
      </c>
      <c r="B29" s="12" t="s">
        <v>36</v>
      </c>
      <c r="C29" s="13" t="str">
        <f>VLOOKUP($A29,'[1]Válečky'!$B:$D,3,FALSE)</f>
        <v>SNR</v>
      </c>
      <c r="D29" s="3">
        <v>1</v>
      </c>
      <c r="E29" s="10"/>
      <c r="F29" s="10">
        <f t="shared" si="0"/>
        <v>0</v>
      </c>
      <c r="G29" s="3">
        <v>1</v>
      </c>
    </row>
    <row r="30" spans="1:7" ht="15.75" thickBot="1">
      <c r="A30" s="11">
        <v>1324995812000</v>
      </c>
      <c r="B30" s="12" t="s">
        <v>37</v>
      </c>
      <c r="C30" s="3" t="str">
        <f>VLOOKUP($A30,'[1]Válečky'!$B:$D,3,FALSE)</f>
        <v>SKF</v>
      </c>
      <c r="D30" s="3">
        <v>1</v>
      </c>
      <c r="E30" s="10"/>
      <c r="F30" s="10">
        <f t="shared" si="0"/>
        <v>0</v>
      </c>
      <c r="G30" s="3">
        <v>1</v>
      </c>
    </row>
    <row r="31" spans="5:6" ht="16.5" thickBot="1">
      <c r="E31" s="18" t="s">
        <v>8</v>
      </c>
      <c r="F31" s="19">
        <f>SUM(F4:F30)</f>
        <v>0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dcterms:created xsi:type="dcterms:W3CDTF">2020-08-12T07:17:27Z</dcterms:created>
  <dcterms:modified xsi:type="dcterms:W3CDTF">2020-10-09T11:39:51Z</dcterms:modified>
  <cp:category/>
  <cp:version/>
  <cp:contentType/>
  <cp:contentStatus/>
</cp:coreProperties>
</file>