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284_2020 Dialyzačné roztoky\04. Súťažné podklady+prílohy\"/>
    </mc:Choice>
  </mc:AlternateContent>
  <bookViews>
    <workbookView xWindow="0" yWindow="0" windowWidth="28800" windowHeight="12450" tabRatio="890" activeTab="4"/>
  </bookViews>
  <sheets>
    <sheet name="Príloha č. 1" sheetId="5" r:id="rId1"/>
    <sheet name="Príloha č. 2" sheetId="6" r:id="rId2"/>
    <sheet name="Príloha č. 3" sheetId="7" r:id="rId3"/>
    <sheet name="Príloha č. 4 - časť 1" sheetId="12" r:id="rId4"/>
    <sheet name="Príloha č. 4 - časť 2" sheetId="16" r:id="rId5"/>
    <sheet name="Príloha č. 5 - 1. časť" sheetId="13" r:id="rId6"/>
    <sheet name="Príloha č. 5 - 2. časť" sheetId="19" r:id="rId7"/>
    <sheet name="Príloha č. 6 - časť 1" sheetId="21" r:id="rId8"/>
    <sheet name="Príloha č. 6 - časť 2" sheetId="20" r:id="rId9"/>
    <sheet name="Príloha č. 7" sheetId="9" r:id="rId10"/>
  </sheet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4 - časť 1'!$A$1:$F$90</definedName>
    <definedName name="_xlnm.Print_Area" localSheetId="4">'Príloha č. 4 - časť 2'!$A$1:$F$72</definedName>
    <definedName name="_xlnm.Print_Area" localSheetId="5">'Príloha č. 5 - 1. časť'!$A$1:$N$29</definedName>
    <definedName name="_xlnm.Print_Area" localSheetId="6">'Príloha č. 5 - 2. časť'!$A$1:$N$29</definedName>
    <definedName name="_xlnm.Print_Area" localSheetId="7">'Príloha č. 6 - časť 1'!$A$1:$T$49</definedName>
    <definedName name="_xlnm.Print_Area" localSheetId="8">'Príloha č. 6 - časť 2'!$A$1:$T$49</definedName>
    <definedName name="_xlnm.Print_Area" localSheetId="9">'Príloha č. 7'!$A$1:$F$29</definedName>
  </definedNames>
  <calcPr calcId="162913"/>
</workbook>
</file>

<file path=xl/calcChain.xml><?xml version="1.0" encoding="utf-8"?>
<calcChain xmlns="http://schemas.openxmlformats.org/spreadsheetml/2006/main">
  <c r="B46" i="21" l="1"/>
  <c r="B45" i="21"/>
  <c r="C42" i="21"/>
  <c r="C41" i="21"/>
  <c r="C40" i="21"/>
  <c r="C39" i="21"/>
  <c r="A2" i="21"/>
  <c r="B46" i="20" l="1"/>
  <c r="B45" i="20"/>
  <c r="C42" i="20"/>
  <c r="C41" i="20"/>
  <c r="C40" i="20"/>
  <c r="C39" i="20"/>
  <c r="A2" i="20"/>
  <c r="B25" i="19" l="1"/>
  <c r="B24" i="19"/>
  <c r="C21" i="19"/>
  <c r="C20" i="19"/>
  <c r="C19" i="19"/>
  <c r="C18" i="19"/>
  <c r="K14" i="19"/>
  <c r="L14" i="19" s="1"/>
  <c r="M14" i="19" s="1"/>
  <c r="I14" i="19"/>
  <c r="J14" i="19" s="1"/>
  <c r="K13" i="19"/>
  <c r="L13" i="19" s="1"/>
  <c r="M13" i="19" s="1"/>
  <c r="I13" i="19"/>
  <c r="J13" i="19" s="1"/>
  <c r="K12" i="19"/>
  <c r="I12" i="19"/>
  <c r="J12" i="19" s="1"/>
  <c r="K11" i="19"/>
  <c r="L11" i="19" s="1"/>
  <c r="I11" i="19"/>
  <c r="J11" i="19" s="1"/>
  <c r="K10" i="19"/>
  <c r="L10" i="19" s="1"/>
  <c r="M10" i="19" s="1"/>
  <c r="I10" i="19"/>
  <c r="J10" i="19" s="1"/>
  <c r="A2" i="19"/>
  <c r="I13" i="13"/>
  <c r="I12" i="13"/>
  <c r="K13" i="13"/>
  <c r="L13" i="13" s="1"/>
  <c r="K14" i="13"/>
  <c r="L14" i="13" s="1"/>
  <c r="K12" i="13"/>
  <c r="L12" i="13" s="1"/>
  <c r="K11" i="13"/>
  <c r="L11" i="13" s="1"/>
  <c r="K10" i="13"/>
  <c r="L10" i="13" s="1"/>
  <c r="M11" i="19" l="1"/>
  <c r="L12" i="19"/>
  <c r="M12" i="19" s="1"/>
  <c r="K15" i="19"/>
  <c r="D66" i="16"/>
  <c r="D65" i="16"/>
  <c r="D64" i="16"/>
  <c r="D63" i="16"/>
  <c r="A2" i="16"/>
  <c r="M15" i="19" l="1"/>
  <c r="B23" i="9"/>
  <c r="B22" i="9"/>
  <c r="B25" i="13"/>
  <c r="B24" i="13"/>
  <c r="B15" i="7"/>
  <c r="B16" i="7"/>
  <c r="B19" i="6"/>
  <c r="B18" i="6"/>
  <c r="C6" i="6"/>
  <c r="C21" i="13"/>
  <c r="C20" i="13"/>
  <c r="C19" i="13"/>
  <c r="C18" i="13"/>
  <c r="C9" i="7"/>
  <c r="C8" i="7"/>
  <c r="C7" i="7"/>
  <c r="C6" i="7"/>
  <c r="C9" i="6"/>
  <c r="C8" i="6"/>
  <c r="C7" i="6"/>
  <c r="D84" i="12"/>
  <c r="D83" i="12"/>
  <c r="D82" i="12"/>
  <c r="D81" i="12"/>
  <c r="J12" i="13" l="1"/>
  <c r="J13" i="13"/>
  <c r="I14" i="13"/>
  <c r="J14" i="13" s="1"/>
  <c r="I11" i="13"/>
  <c r="J11" i="13" s="1"/>
  <c r="I10" i="13"/>
  <c r="J10" i="13" s="1"/>
  <c r="K15" i="13" l="1"/>
  <c r="M14" i="13"/>
  <c r="M12" i="13"/>
  <c r="M13" i="13"/>
  <c r="M11" i="13"/>
  <c r="M10" i="13"/>
  <c r="A2" i="12"/>
  <c r="M15" i="13" l="1"/>
  <c r="A2" i="9"/>
  <c r="A2" i="13"/>
  <c r="A2" i="7" l="1"/>
  <c r="A2" i="6"/>
  <c r="D97" i="5" l="1"/>
</calcChain>
</file>

<file path=xl/sharedStrings.xml><?xml version="1.0" encoding="utf-8"?>
<sst xmlns="http://schemas.openxmlformats.org/spreadsheetml/2006/main" count="1075" uniqueCount="192">
  <si>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</si>
  <si>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</si>
  <si>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</si>
  <si>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</si>
  <si>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</si>
  <si>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</si>
  <si>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</si>
  <si>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</si>
  <si>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</si>
  <si>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</si>
  <si>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</si>
  <si>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</si>
  <si>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</si>
  <si>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</si>
  <si>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</si>
  <si>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</si>
  <si>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</si>
  <si>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</si>
  <si>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</si>
  <si>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</si>
  <si>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</si>
  <si>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</si>
  <si>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</si>
  <si>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</si>
  <si>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</si>
  <si>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</si>
  <si>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</si>
  <si>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</si>
  <si>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</si>
  <si>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</si>
  <si>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</si>
  <si>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</si>
  <si>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</si>
  <si>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</si>
  <si>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>Týmto potvrdzujem, že všetky uvedené informácie sú pravdivé.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</si>
  <si>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</si>
  <si>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</si>
  <si>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</si>
  <si>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</si>
  <si>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</si>
  <si>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</si>
  <si>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</si>
  <si>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</si>
  <si>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</si>
  <si>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KALKULÁCIA CENY A NÁVRH NA PLNENIE KRITÉRIA NA VYHODNOTENIE PONÚK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</si>
  <si>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theme="1"/>
        <rFont val="Arial"/>
        <family val="2"/>
        <charset val="238"/>
      </rPr>
      <t>SÚHLASÍ.</t>
    </r>
  </si>
  <si>
    <t>Por. č.</t>
  </si>
  <si>
    <t>Názov položky</t>
  </si>
  <si>
    <t>bez DPH</t>
  </si>
  <si>
    <t>Požadovaná hodnota</t>
  </si>
  <si>
    <t>áno/spĺňa</t>
  </si>
  <si>
    <t>Ponúkaná hodnota</t>
  </si>
  <si>
    <t>6.</t>
  </si>
  <si>
    <t>sadzba DPH v %</t>
  </si>
  <si>
    <t>vrátane DPH</t>
  </si>
  <si>
    <t>Zoznam známych subdodávateľov</t>
  </si>
  <si>
    <t>údaje všetkých známych subdodávateľoch v rozsahu obchodné meno, sídlo, IČO</t>
  </si>
  <si>
    <t xml:space="preserve">údaje o osobe oprávnenej konať za subdodávateľa v rozsahu meno a priezvisko, </t>
  </si>
  <si>
    <t>...................................................................................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</si>
  <si>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</si>
  <si>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Prenosný monitor s dotykovým displejom</t>
  </si>
  <si>
    <t>Pacientská brašňa na umiestnenie ovládacej jednotky a batérií (na opasok, resp. na rameno)</t>
  </si>
  <si>
    <t>Špeciálny sprchovací vak s ochrannou ovládacej jednotky a batérií proti vlhkosti</t>
  </si>
  <si>
    <t>Katalógové číslo</t>
  </si>
  <si>
    <t>Merná jednotka
(MJ)</t>
  </si>
  <si>
    <t>Jednotková cena za MJ v EUR</t>
  </si>
  <si>
    <t>7.</t>
  </si>
  <si>
    <t>8.</t>
  </si>
  <si>
    <t>9.</t>
  </si>
  <si>
    <t>10.</t>
  </si>
  <si>
    <t>výška DPH 
v €</t>
  </si>
  <si>
    <t>Celková cena za predpokladané množstvo MJ v EUR</t>
  </si>
  <si>
    <t>ks</t>
  </si>
  <si>
    <t>sadzba DPH 
v %</t>
  </si>
  <si>
    <t>Sortiment ponúkaného tovaru</t>
  </si>
  <si>
    <t>Obchodný názov ponúkaného produktu</t>
  </si>
  <si>
    <t>Výrobca ponúkaného produktu</t>
  </si>
  <si>
    <t>ŠUKL</t>
  </si>
  <si>
    <t>s DPH</t>
  </si>
  <si>
    <t>11.</t>
  </si>
  <si>
    <t>12.</t>
  </si>
  <si>
    <t>..............................................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</si>
  <si>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</si>
  <si>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xxx</t>
  </si>
  <si>
    <t>DIALYZAČNÉ ROZTOKY</t>
  </si>
  <si>
    <t>Predmetom zákazky je dodávka dialyzačných roztokov.</t>
  </si>
  <si>
    <t>Časť 1 - Dialyzačné roztoky kompatibilné so systémom Aquarius</t>
  </si>
  <si>
    <t>Položka č. 1 - Roztok na hemofiltráciu, hemodialýzu a hemodiafiltráciu s koncentráciou draslíka 0 mmol/l:</t>
  </si>
  <si>
    <t>ATC skupina:</t>
  </si>
  <si>
    <t>názov ATC skupiny:</t>
  </si>
  <si>
    <t>merná jednotka:</t>
  </si>
  <si>
    <t>veľkosť mernej jednotky:</t>
  </si>
  <si>
    <t>lieková forma:</t>
  </si>
  <si>
    <t>obal:</t>
  </si>
  <si>
    <t>cesta podania:</t>
  </si>
  <si>
    <t>účel použitia:</t>
  </si>
  <si>
    <t>roztok musí byť kompatibilný so systémom Aquarius (hemofiltračný a hemodialyzačný prístroj pre CRRT)</t>
  </si>
  <si>
    <t>roztok musí mať farebné odlíšenie jednotlivých koncentrácii draslíka priamo na samotnom obale</t>
  </si>
  <si>
    <t>vak s roztokom musí obsahovať integrovaný bezpečnostný konektor na pripojenie hadicového setu</t>
  </si>
  <si>
    <t>vak s roztokom musí byť zabezpečený proti neúmyselnému podaniu nezmiešaného roztoku</t>
  </si>
  <si>
    <t>vak s roztokom musí obsahovať integrovaný port pre pridávanie aditív</t>
  </si>
  <si>
    <t>roztok s koncentráciou draslíka 0 mmol/l musí mať po zmiešaní pred použitím nulovú koncentráciu glukózy</t>
  </si>
  <si>
    <t>roztok pred zmiešaním neobsahuje laktát</t>
  </si>
  <si>
    <t>vonkajší obal ponúkaných produktov musí obsahovať údaje podľa § 61 ods. 1 zákona č. 362/2011 Z.z. o liekoch a zdravotníckych pomôckach a o zmene a doplnení niektorých zákonov v znení neskorších predpisov</t>
  </si>
  <si>
    <t>Položka č. 2 -  Roztok na hemofiltráciu, hemodialýzu a hemodiafiltráciu s koncentráciou draslíka 2 mmol/l:</t>
  </si>
  <si>
    <t>roztok je indikovaný na liečbu akútneho a chronického zlyhávania obličiek ako substitučný roztok na hemofiltráciu a hemodiafiltráciu, a ako dialyzačný roztok na hemodialýzu a hemodiafiltráciu</t>
  </si>
  <si>
    <t>mimotelové podanie</t>
  </si>
  <si>
    <t>plastový dvojkomorový vak (PP/PA/PE/PP/SEBS) bez obsahu PVC</t>
  </si>
  <si>
    <t>roztok na hemofiltráciu, hemodialýzu a hemodiafiltráciu s koncentráciou draslíka 0 mmol/l, sterilný, nepyrogénny, číry a bezfarebný</t>
  </si>
  <si>
    <t>5 000 ml</t>
  </si>
  <si>
    <t>1 ks</t>
  </si>
  <si>
    <t>hemofiltráty</t>
  </si>
  <si>
    <t>B05ZB</t>
  </si>
  <si>
    <t>roztok po zmiešaní pred použitím má koncentráciu glukózy bezvodej maximálne 5,55 mmol/l</t>
  </si>
  <si>
    <t>roztok po zmiešaní pred použitím neobsahuje laktát</t>
  </si>
  <si>
    <t>roztok na hemofiltráciu, hemodialýzu a hemodiafiltráciu s koncentráciou draslíka 2 mmol/l, sterilný, nepyrogénny, číry a bezfarebný</t>
  </si>
  <si>
    <t>Položka č. 3 -  Roztok na hemofiltráciu, hemodialýzu a hemodiafiltráciu s koncentráciou draslíka 4 mmol/l:</t>
  </si>
  <si>
    <t>13.</t>
  </si>
  <si>
    <t>14.</t>
  </si>
  <si>
    <t>15.</t>
  </si>
  <si>
    <t>16.</t>
  </si>
  <si>
    <t>roztok na hemofiltráciu, hemodialýzu a hemodiafiltráciu s koncentráciou draslíka 4 mmol/l, sterilný, nepyrogénny, číry a bezfarebný</t>
  </si>
  <si>
    <t>Položka č. 4 -  Antikoagulačný roztok s obsahom citrátu (pre citrátovú CRRT)</t>
  </si>
  <si>
    <t>názov:</t>
  </si>
  <si>
    <t>farmaceutická forma:</t>
  </si>
  <si>
    <t>antikoagulačný roztok s obsahom 4% citrátu sodného (Trisodium citrate)</t>
  </si>
  <si>
    <t>2 000 ml</t>
  </si>
  <si>
    <t>sterilný, nepyrogénny, číry antikoagulačný roztok</t>
  </si>
  <si>
    <t>plastový vak bez obsahu PVC</t>
  </si>
  <si>
    <t>roztok je určený pre antikoaguláciu plnej krvi ako súčasť automatizovaných kontinuálnych metód očisťovania krvi so systémom Aquarius</t>
  </si>
  <si>
    <t>dialyzačný roztok pre kontinuálne metódy očisťovania krvi (CRRT) s citrátovou antikoaguláciou 4% roztokom citrátu trisodného so súčasným podávaním kalcia</t>
  </si>
  <si>
    <t>plastový priehľadný bezftalátový vak bez obsahu PVC</t>
  </si>
  <si>
    <t>sterilný, nepyrogénny, číry dialyzačný roztok</t>
  </si>
  <si>
    <t>Časť č. 2 -   Dialyzačné roztoky kompatibilné so systémom MULTIFILTRAT</t>
  </si>
  <si>
    <t>Položka č. 1 -  Roztok na hemofiltráciu s koncentráciou draslíka 0 mmol/l:</t>
  </si>
  <si>
    <t>roztok musí byť kompatibilný s prístrojom MULTIFILTRATE</t>
  </si>
  <si>
    <t>roztok je indikovaný na intravenózne použitie ako substitučný roztok na hemofiltráciu a hemodiafiltráciu, a ako dialyzačný roztok na hemodialýzu a hemofiltráciu</t>
  </si>
  <si>
    <t>roztok na hemodialýzu/ hemofiltráciu</t>
  </si>
  <si>
    <t>Dvojkomorový vak. Fólia použitá na vak musí byť vyrobená z polyetylén tereftalátu, oxidu kremíka, polyamidu a polyolefínu</t>
  </si>
  <si>
    <t>intravenózne použitie</t>
  </si>
  <si>
    <t>Položka č. 2 -  Roztok na hemofiltráciu s koncentráciou draslíka 2 mmol/l:</t>
  </si>
  <si>
    <t>roztok na hemodialýzu/ hemofiltráciu s koncentráciou draslíka 2 mmol/l</t>
  </si>
  <si>
    <t>Položka č. 3 -  Roztok na hemofiltráciu s koncentráciou draslíka 4 mmol/l:</t>
  </si>
  <si>
    <t>roztok na hemodialýzu/ hemofiltráciu s koncentráciou draslíka 4 mmol/l</t>
  </si>
  <si>
    <t>Položka č. 4 -  Antikoagulačný roztok s obsahom citrátu:</t>
  </si>
  <si>
    <t>antikoagulačný roztok s obsahom citrátu</t>
  </si>
  <si>
    <t>plastový vak</t>
  </si>
  <si>
    <t>Položka č. 5 -  Dialyzačný roztok pre citrátovú hemofiltráciu a hemodiafiltráciu:</t>
  </si>
  <si>
    <t>dialyzačný roztok pre kontinuálnu veno-venóznu hemodialýzu (CVVHD) počas citrátovej antikoagulácie so 4% roztokom trisodium citraze (citrát trisodný) za súčasného podávanie kalcia</t>
  </si>
  <si>
    <t>roztok je indikovaný na liečbu pri zlyhávaní obličiek ako substitučný roztok pre kontinuálnu veno-venóznuhemodialýzu počas citrátovej antikoagulácie so 4% roztokom trisodium citraze (citrát trisodný) za súčasného podávanie kalcia</t>
  </si>
  <si>
    <t>Časť č. 1 - Dialyzačné roztoky kompatibilné so systémom Aquarius</t>
  </si>
  <si>
    <t>Roztok na hemofiltráciu, hemodialýzu a hemodiafiltráciu s koncentráciou draslíka 0 mmol/l</t>
  </si>
  <si>
    <t>Roztok na hemofiltráciu, hemodialýzu a hemodiafiltráciu s koncentráciou draslíka 2 mmol/l</t>
  </si>
  <si>
    <r>
      <t>Celková cena v EUR s DPH za 1. časť predmetu zákazky</t>
    </r>
    <r>
      <rPr>
        <sz val="9"/>
        <color theme="1"/>
        <rFont val="Arial"/>
        <family val="2"/>
        <charset val="238"/>
      </rPr>
      <t>:</t>
    </r>
  </si>
  <si>
    <t>Antikoagulačný roztok s obsahom citrátu (pre citrátovú CRRT)</t>
  </si>
  <si>
    <t>Roztok na hemofiltráciu, hemodialýzu a hemodiafiltráciu s koncentráciou draslíka 4 mmol/l</t>
  </si>
  <si>
    <t>Roztok na hemofiltráciu s koncentráciou draslíka 0 mmol/l</t>
  </si>
  <si>
    <t>Roztok na hemofiltráciu s koncentráciou draslíka 2 mmol/l</t>
  </si>
  <si>
    <t>Roztok na hemofiltráciu s koncentráciou draslíka 4 mmol/l</t>
  </si>
  <si>
    <t>Antikoagulačný roztok s obsahom citrátu</t>
  </si>
  <si>
    <t>Dialyzačný roztok pre citrátovú hemofiltráciu a hemodiafiltráciu</t>
  </si>
  <si>
    <t>Veľkosť 
MJ</t>
  </si>
  <si>
    <t xml:space="preserve">Počet MJ v MJB
</t>
  </si>
  <si>
    <t>(veľkosť balenia)</t>
  </si>
  <si>
    <t>Časť č. 2 -  Dialyzačné roztoky kompatibilné so systémom MULTIFILTRAT</t>
  </si>
  <si>
    <r>
      <t>Celková cena v EUR s DPH za 2. časť predmetu zákazky</t>
    </r>
    <r>
      <rPr>
        <sz val="9"/>
        <color theme="1"/>
        <rFont val="Arial"/>
        <family val="2"/>
        <charset val="238"/>
      </rPr>
      <t>:</t>
    </r>
  </si>
  <si>
    <t>1 500 ml</t>
  </si>
  <si>
    <t>Položka č. 1 - Roztok na hemofiltráciu, hemodialýzu a hemodiafiltráciu s koncentráciou draslíka 0 mmol/l</t>
  </si>
  <si>
    <t>Položka č. 2 - Roztok na hemofiltráciu, hemodialýzu a hemodiafiltráciu s koncentráciou draslíka 2 mmol/l</t>
  </si>
  <si>
    <t>Položka č. 3 - Roztok na hemofiltráciu, hemodialýzu a hemodiafiltráciu s koncentráciou draslíka 4 mmol/l</t>
  </si>
  <si>
    <t>Položka č. 4 - Antikoagulačný roztok s obsahom citrátu (pre citrátovú CRRT)</t>
  </si>
  <si>
    <t>Položka č. 1 - Roztok na hemofiltráciu s koncentráciou draslíka 0 mmol/l</t>
  </si>
  <si>
    <t>Položka č. 2 - Roztok na hemofiltráciu s koncentráciou draslíka 2 mmol/l</t>
  </si>
  <si>
    <t>Položka č. 3 - Roztok na hemofiltráciu s koncentráciou draslíka 4 mmol/l</t>
  </si>
  <si>
    <t>Položka č. 4 - Antikoagulačný roztok s obsahom citrátu</t>
  </si>
  <si>
    <t>Položka č. 5 - Dialyzačný roztok pre citrátovú hemofiltráciu a hemodiafiltráciu</t>
  </si>
  <si>
    <t>ATC skupina</t>
  </si>
  <si>
    <t>Názov účinnej látky</t>
  </si>
  <si>
    <t>Lieková forma</t>
  </si>
  <si>
    <t>Cesta podania</t>
  </si>
  <si>
    <t>Veľkosť
MJ</t>
  </si>
  <si>
    <t>Množstvo účinnej látky v mernej jednotke</t>
  </si>
  <si>
    <t>Merná 
jednotka
(MJ)</t>
  </si>
  <si>
    <t>Merná jednotka balenia
(MJB)</t>
  </si>
  <si>
    <t>Počet MJ 
v MJB</t>
  </si>
  <si>
    <t>17.</t>
  </si>
  <si>
    <t>Časť 2 - Dialyzačné roztoky kompatibilné so systémom MULTIFILTRAT</t>
  </si>
  <si>
    <t>Jednotková cena za MJB v EUR</t>
  </si>
  <si>
    <t>Položka č. 5 -  Dialyzačný roztok pre citrátovú hemofiltráciu a hemodiafiltráciu</t>
  </si>
  <si>
    <t>5 000ml</t>
  </si>
  <si>
    <t>Predpokladané množstvo MJ počas trvania zmluvy
(24 mesiacov)</t>
  </si>
  <si>
    <t>roztok je určený pre eliminačné metodiky pre citrátovú pumpu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</si>
</sst>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_€"/>
  </numFmts>
  <fonts count="23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0"/>
      <name val="Helvetica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dotted">
        <color auto="1"/>
      </right>
      <top/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53">
    <xf numFmtId="0" fontId="0" fillId="0" borderId="0" xfId="0" applyFont="1" applyAlignment="1"/>
    <xf numFmtId="0" fontId="5" fillId="0" borderId="0" xfId="1" applyFont="1"/>
    <xf numFmtId="0" fontId="6" fillId="0" borderId="0" xfId="1" applyFont="1" applyAlignment="1"/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horizontal="center" vertical="top" wrapText="1"/>
    </xf>
    <xf numFmtId="49" fontId="6" fillId="0" borderId="0" xfId="1" applyNumberFormat="1" applyFont="1" applyBorder="1" applyAlignment="1">
      <alignment wrapText="1"/>
    </xf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5" fillId="0" borderId="0" xfId="1" applyNumberFormat="1" applyFont="1" applyAlignment="1">
      <alignment vertical="top" wrapText="1"/>
    </xf>
    <xf numFmtId="0" fontId="5" fillId="0" borderId="0" xfId="1" applyNumberFormat="1" applyFont="1" applyBorder="1" applyAlignment="1">
      <alignment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vertical="center"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0" borderId="0" xfId="1" applyNumberFormat="1" applyFont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9" fillId="0" borderId="0" xfId="1" applyFont="1"/>
    <xf numFmtId="3" fontId="9" fillId="0" borderId="0" xfId="1" applyNumberFormat="1" applyFont="1" applyAlignment="1">
      <alignment horizontal="center"/>
    </xf>
    <xf numFmtId="0" fontId="9" fillId="0" borderId="0" xfId="1" applyFont="1" applyAlignment="1"/>
    <xf numFmtId="0" fontId="14" fillId="0" borderId="0" xfId="3" applyFont="1" applyAlignment="1">
      <alignment vertical="center"/>
    </xf>
    <xf numFmtId="14" fontId="5" fillId="0" borderId="0" xfId="1" applyNumberFormat="1" applyFont="1" applyBorder="1" applyAlignment="1">
      <alignment vertical="top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wrapText="1"/>
      <protection locked="0"/>
    </xf>
    <xf numFmtId="0" fontId="6" fillId="0" borderId="0" xfId="1" applyNumberFormat="1" applyFont="1" applyAlignment="1" applyProtection="1">
      <alignment vertical="top" wrapText="1"/>
      <protection locked="0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center"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49" fontId="5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left" vertical="center" wrapText="1"/>
    </xf>
    <xf numFmtId="9" fontId="5" fillId="0" borderId="17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9" fontId="5" fillId="0" borderId="19" xfId="1" applyNumberFormat="1" applyFont="1" applyBorder="1" applyAlignment="1">
      <alignment horizontal="center" vertical="center" wrapText="1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left" vertical="center" wrapText="1"/>
    </xf>
    <xf numFmtId="9" fontId="5" fillId="0" borderId="21" xfId="1" applyNumberFormat="1" applyFont="1" applyBorder="1" applyAlignment="1">
      <alignment horizontal="center" vertical="center" wrapText="1"/>
    </xf>
    <xf numFmtId="49" fontId="5" fillId="0" borderId="22" xfId="1" applyNumberFormat="1" applyFont="1" applyBorder="1" applyAlignment="1">
      <alignment horizontal="left" vertical="center" wrapText="1"/>
    </xf>
    <xf numFmtId="9" fontId="5" fillId="0" borderId="23" xfId="1" applyNumberFormat="1" applyFont="1" applyBorder="1" applyAlignment="1">
      <alignment horizontal="center"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left" vertical="center" wrapText="1"/>
    </xf>
    <xf numFmtId="9" fontId="5" fillId="0" borderId="25" xfId="1" applyNumberFormat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left" vertical="center" wrapText="1"/>
    </xf>
    <xf numFmtId="9" fontId="5" fillId="0" borderId="27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14" fontId="5" fillId="0" borderId="0" xfId="1" applyNumberFormat="1" applyFont="1" applyBorder="1" applyAlignment="1">
      <alignment horizontal="left" wrapText="1"/>
    </xf>
    <xf numFmtId="14" fontId="5" fillId="0" borderId="0" xfId="1" applyNumberFormat="1" applyFont="1" applyBorder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protection locked="0"/>
    </xf>
    <xf numFmtId="0" fontId="5" fillId="0" borderId="0" xfId="5" applyFont="1" applyAlignment="1">
      <alignment vertical="top" wrapText="1"/>
    </xf>
    <xf numFmtId="49" fontId="5" fillId="0" borderId="0" xfId="1" applyNumberFormat="1" applyFont="1" applyAlignment="1" applyProtection="1">
      <alignment wrapText="1"/>
      <protection locked="0"/>
    </xf>
    <xf numFmtId="49" fontId="5" fillId="0" borderId="0" xfId="1" applyNumberFormat="1" applyFont="1" applyAlignment="1">
      <alignment wrapText="1"/>
    </xf>
    <xf numFmtId="49" fontId="5" fillId="0" borderId="0" xfId="5" applyNumberFormat="1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/>
    </xf>
    <xf numFmtId="0" fontId="5" fillId="0" borderId="0" xfId="5" applyFont="1" applyAlignment="1">
      <alignment wrapText="1"/>
    </xf>
    <xf numFmtId="49" fontId="5" fillId="0" borderId="0" xfId="5" applyNumberFormat="1" applyFont="1" applyAlignment="1">
      <alignment wrapText="1"/>
    </xf>
    <xf numFmtId="0" fontId="5" fillId="0" borderId="0" xfId="5" applyFont="1" applyAlignment="1">
      <alignment horizontal="center" wrapText="1"/>
    </xf>
    <xf numFmtId="0" fontId="5" fillId="0" borderId="0" xfId="7" applyFont="1" applyAlignment="1">
      <alignment wrapText="1"/>
    </xf>
    <xf numFmtId="49" fontId="5" fillId="0" borderId="0" xfId="7" applyNumberFormat="1" applyFont="1" applyAlignment="1">
      <alignment horizontal="center" wrapText="1"/>
    </xf>
    <xf numFmtId="3" fontId="5" fillId="0" borderId="0" xfId="7" applyNumberFormat="1" applyFont="1" applyAlignment="1">
      <alignment horizontal="center" wrapText="1"/>
    </xf>
    <xf numFmtId="164" fontId="5" fillId="0" borderId="0" xfId="7" applyNumberFormat="1" applyFont="1" applyAlignment="1">
      <alignment horizontal="right" wrapText="1"/>
    </xf>
    <xf numFmtId="0" fontId="5" fillId="0" borderId="0" xfId="7" applyFont="1"/>
    <xf numFmtId="0" fontId="5" fillId="0" borderId="0" xfId="7" applyFont="1" applyAlignment="1">
      <alignment vertical="top" wrapText="1"/>
    </xf>
    <xf numFmtId="0" fontId="5" fillId="0" borderId="0" xfId="7" applyFont="1" applyAlignment="1">
      <alignment vertical="top"/>
    </xf>
    <xf numFmtId="49" fontId="5" fillId="0" borderId="0" xfId="7" applyNumberFormat="1" applyFont="1" applyAlignment="1">
      <alignment horizontal="center" vertical="top" wrapText="1"/>
    </xf>
    <xf numFmtId="0" fontId="5" fillId="0" borderId="0" xfId="5" applyFont="1" applyAlignment="1" applyProtection="1">
      <alignment wrapText="1"/>
      <protection locked="0"/>
    </xf>
    <xf numFmtId="0" fontId="6" fillId="0" borderId="0" xfId="5" applyNumberFormat="1" applyFont="1" applyAlignment="1" applyProtection="1">
      <alignment vertical="top" wrapText="1"/>
      <protection locked="0"/>
    </xf>
    <xf numFmtId="0" fontId="6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top" wrapText="1"/>
      <protection locked="0"/>
    </xf>
    <xf numFmtId="0" fontId="5" fillId="0" borderId="39" xfId="5" applyFont="1" applyBorder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center" vertical="center" wrapText="1"/>
      <protection locked="0"/>
    </xf>
    <xf numFmtId="0" fontId="6" fillId="0" borderId="0" xfId="5" applyFont="1" applyAlignment="1" applyProtection="1">
      <alignment vertical="center"/>
      <protection locked="0"/>
    </xf>
    <xf numFmtId="0" fontId="5" fillId="0" borderId="0" xfId="5" applyFont="1" applyBorder="1" applyAlignment="1" applyProtection="1">
      <alignment horizontal="center"/>
      <protection locked="0"/>
    </xf>
    <xf numFmtId="49" fontId="14" fillId="0" borderId="0" xfId="5" applyNumberFormat="1" applyFont="1" applyBorder="1" applyAlignment="1" applyProtection="1">
      <alignment horizontal="center" wrapText="1"/>
      <protection locked="0"/>
    </xf>
    <xf numFmtId="49" fontId="14" fillId="0" borderId="0" xfId="5" applyNumberFormat="1" applyFont="1" applyBorder="1" applyAlignment="1" applyProtection="1">
      <alignment horizontal="left" wrapText="1"/>
      <protection locked="0"/>
    </xf>
    <xf numFmtId="3" fontId="14" fillId="0" borderId="0" xfId="5" applyNumberFormat="1" applyFont="1" applyBorder="1" applyAlignment="1" applyProtection="1">
      <alignment horizontal="center" wrapText="1"/>
      <protection locked="0"/>
    </xf>
    <xf numFmtId="164" fontId="19" fillId="0" borderId="0" xfId="5" applyNumberFormat="1" applyFont="1" applyAlignment="1" applyProtection="1">
      <alignment wrapText="1"/>
      <protection hidden="1"/>
    </xf>
    <xf numFmtId="164" fontId="5" fillId="0" borderId="0" xfId="5" applyNumberFormat="1" applyFont="1" applyBorder="1" applyAlignment="1" applyProtection="1">
      <alignment horizontal="right"/>
      <protection locked="0"/>
    </xf>
    <xf numFmtId="164" fontId="6" fillId="3" borderId="0" xfId="5" applyNumberFormat="1" applyFont="1" applyFill="1" applyBorder="1" applyAlignment="1" applyProtection="1">
      <alignment horizontal="right"/>
      <protection locked="0"/>
    </xf>
    <xf numFmtId="0" fontId="5" fillId="0" borderId="0" xfId="5" applyFont="1" applyAlignment="1" applyProtection="1">
      <protection locked="0"/>
    </xf>
    <xf numFmtId="0" fontId="5" fillId="0" borderId="0" xfId="7" applyFont="1" applyBorder="1" applyAlignment="1">
      <alignment vertical="top" wrapText="1"/>
    </xf>
    <xf numFmtId="0" fontId="5" fillId="0" borderId="0" xfId="5" applyFont="1" applyProtection="1">
      <protection locked="0"/>
    </xf>
    <xf numFmtId="0" fontId="5" fillId="2" borderId="2" xfId="5" applyFont="1" applyFill="1" applyBorder="1" applyAlignment="1" applyProtection="1">
      <alignment wrapText="1"/>
      <protection locked="0"/>
    </xf>
    <xf numFmtId="0" fontId="5" fillId="0" borderId="0" xfId="5" applyFont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center"/>
      <protection locked="0"/>
    </xf>
    <xf numFmtId="3" fontId="5" fillId="0" borderId="0" xfId="5" applyNumberFormat="1" applyFont="1" applyAlignment="1" applyProtection="1">
      <alignment horizontal="center"/>
      <protection locked="0"/>
    </xf>
    <xf numFmtId="0" fontId="5" fillId="0" borderId="0" xfId="1" applyFont="1" applyAlignment="1">
      <alignment horizontal="center" wrapText="1"/>
    </xf>
    <xf numFmtId="49" fontId="5" fillId="0" borderId="45" xfId="5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5" xfId="5" applyNumberFormat="1" applyFont="1" applyFill="1" applyBorder="1" applyAlignment="1">
      <alignment horizontal="center" vertical="center" wrapText="1"/>
    </xf>
    <xf numFmtId="0" fontId="5" fillId="0" borderId="50" xfId="5" applyFont="1" applyBorder="1" applyAlignment="1">
      <alignment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>
      <alignment vertical="top" wrapText="1"/>
    </xf>
    <xf numFmtId="49" fontId="5" fillId="0" borderId="41" xfId="5" applyNumberFormat="1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5" fillId="0" borderId="53" xfId="5" applyFont="1" applyBorder="1" applyAlignment="1">
      <alignment vertical="center" wrapText="1"/>
    </xf>
    <xf numFmtId="49" fontId="18" fillId="5" borderId="43" xfId="5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18" fillId="5" borderId="52" xfId="5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top" wrapText="1"/>
      <protection locked="0"/>
    </xf>
    <xf numFmtId="49" fontId="5" fillId="0" borderId="0" xfId="1" applyNumberFormat="1" applyFont="1" applyAlignment="1" applyProtection="1">
      <alignment horizontal="center" vertical="center" wrapText="1"/>
      <protection locked="0"/>
    </xf>
    <xf numFmtId="49" fontId="5" fillId="0" borderId="47" xfId="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5" applyFont="1" applyAlignment="1">
      <alignment vertical="top"/>
    </xf>
    <xf numFmtId="0" fontId="6" fillId="0" borderId="0" xfId="5" applyFont="1" applyBorder="1" applyAlignment="1" applyProtection="1">
      <alignment horizontal="right" vertical="center"/>
      <protection locked="0"/>
    </xf>
    <xf numFmtId="164" fontId="6" fillId="3" borderId="0" xfId="5" applyNumberFormat="1" applyFont="1" applyFill="1" applyBorder="1" applyAlignment="1" applyProtection="1">
      <alignment horizontal="right" vertical="center"/>
      <protection locked="0"/>
    </xf>
    <xf numFmtId="0" fontId="5" fillId="2" borderId="55" xfId="5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alignment horizontal="left" vertical="top" wrapText="1"/>
      <protection locked="0"/>
    </xf>
    <xf numFmtId="0" fontId="6" fillId="0" borderId="3" xfId="5" applyFont="1" applyBorder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left"/>
      <protection locked="0"/>
    </xf>
    <xf numFmtId="0" fontId="5" fillId="0" borderId="62" xfId="5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Alignment="1" applyProtection="1">
      <alignment horizontal="center" vertical="center" wrapText="1"/>
      <protection locked="0"/>
    </xf>
    <xf numFmtId="0" fontId="5" fillId="0" borderId="63" xfId="5" applyFont="1" applyFill="1" applyBorder="1" applyAlignment="1" applyProtection="1">
      <alignment horizontal="center" vertical="center" wrapText="1"/>
      <protection locked="0"/>
    </xf>
    <xf numFmtId="0" fontId="5" fillId="2" borderId="66" xfId="5" applyFont="1" applyFill="1" applyBorder="1" applyAlignment="1" applyProtection="1">
      <alignment horizontal="center" vertical="center" wrapText="1"/>
      <protection locked="0"/>
    </xf>
    <xf numFmtId="0" fontId="5" fillId="0" borderId="67" xfId="5" applyFont="1" applyFill="1" applyBorder="1" applyAlignment="1" applyProtection="1">
      <alignment horizontal="center" vertical="center" wrapText="1"/>
      <protection locked="0"/>
    </xf>
    <xf numFmtId="0" fontId="5" fillId="0" borderId="68" xfId="5" applyFont="1" applyFill="1" applyBorder="1" applyAlignment="1" applyProtection="1">
      <alignment horizontal="center" vertical="center" wrapText="1"/>
      <protection locked="0"/>
    </xf>
    <xf numFmtId="0" fontId="5" fillId="0" borderId="70" xfId="5" applyFont="1" applyFill="1" applyBorder="1" applyAlignment="1" applyProtection="1">
      <alignment horizontal="center" vertical="center" wrapText="1"/>
      <protection locked="0"/>
    </xf>
    <xf numFmtId="0" fontId="5" fillId="0" borderId="39" xfId="5" applyFont="1" applyFill="1" applyBorder="1" applyAlignment="1" applyProtection="1">
      <alignment horizontal="center" vertical="center" wrapText="1"/>
      <protection locked="0"/>
    </xf>
    <xf numFmtId="0" fontId="5" fillId="0" borderId="77" xfId="5" applyFont="1" applyBorder="1" applyAlignment="1" applyProtection="1">
      <alignment horizontal="center" vertical="center" wrapText="1"/>
      <protection locked="0"/>
    </xf>
    <xf numFmtId="0" fontId="5" fillId="0" borderId="79" xfId="5" applyFont="1" applyBorder="1" applyAlignment="1" applyProtection="1">
      <alignment horizontal="center" vertical="center" wrapText="1"/>
      <protection locked="0"/>
    </xf>
    <xf numFmtId="0" fontId="5" fillId="2" borderId="81" xfId="5" applyFont="1" applyFill="1" applyBorder="1" applyAlignment="1" applyProtection="1">
      <alignment horizontal="center" vertical="center" wrapText="1"/>
      <protection locked="0"/>
    </xf>
    <xf numFmtId="0" fontId="5" fillId="2" borderId="82" xfId="5" applyFont="1" applyFill="1" applyBorder="1" applyAlignment="1" applyProtection="1">
      <alignment horizontal="center" vertical="center" wrapText="1"/>
      <protection locked="0"/>
    </xf>
    <xf numFmtId="0" fontId="5" fillId="0" borderId="48" xfId="5" applyFont="1" applyBorder="1" applyAlignment="1" applyProtection="1">
      <alignment horizontal="center" vertical="center" wrapText="1"/>
      <protection locked="0"/>
    </xf>
    <xf numFmtId="164" fontId="6" fillId="6" borderId="42" xfId="5" applyNumberFormat="1" applyFont="1" applyFill="1" applyBorder="1" applyAlignment="1" applyProtection="1">
      <alignment horizontal="right" vertical="center"/>
      <protection locked="0"/>
    </xf>
    <xf numFmtId="0" fontId="10" fillId="0" borderId="0" xfId="8" applyFont="1" applyAlignment="1" applyProtection="1">
      <alignment horizontal="center" wrapText="1"/>
      <protection locked="0"/>
    </xf>
    <xf numFmtId="0" fontId="10" fillId="0" borderId="0" xfId="8" applyFont="1" applyAlignment="1" applyProtection="1">
      <alignment wrapText="1"/>
      <protection locked="0"/>
    </xf>
    <xf numFmtId="0" fontId="21" fillId="0" borderId="0" xfId="8" applyFont="1" applyAlignment="1" applyProtection="1">
      <alignment vertical="center" wrapText="1"/>
      <protection locked="0"/>
    </xf>
    <xf numFmtId="0" fontId="10" fillId="0" borderId="0" xfId="8" applyFont="1" applyAlignment="1" applyProtection="1">
      <alignment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40" xfId="8" applyFont="1" applyBorder="1" applyAlignment="1" applyProtection="1">
      <alignment horizontal="center" vertical="center" wrapText="1"/>
      <protection locked="0"/>
    </xf>
    <xf numFmtId="0" fontId="9" fillId="0" borderId="39" xfId="8" applyFont="1" applyBorder="1" applyAlignment="1" applyProtection="1">
      <alignment horizontal="center" vertical="center" wrapText="1"/>
      <protection locked="0"/>
    </xf>
    <xf numFmtId="0" fontId="9" fillId="0" borderId="1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49" fontId="10" fillId="0" borderId="89" xfId="8" applyNumberFormat="1" applyFont="1" applyBorder="1" applyAlignment="1" applyProtection="1">
      <alignment horizontal="center" vertical="center" wrapText="1"/>
      <protection locked="0"/>
    </xf>
    <xf numFmtId="49" fontId="10" fillId="0" borderId="1" xfId="8" applyNumberFormat="1" applyFont="1" applyBorder="1" applyAlignment="1" applyProtection="1">
      <alignment vertical="center" wrapText="1"/>
      <protection locked="0"/>
    </xf>
    <xf numFmtId="49" fontId="10" fillId="0" borderId="90" xfId="8" applyNumberFormat="1" applyFont="1" applyBorder="1" applyAlignment="1" applyProtection="1">
      <alignment vertical="center" wrapText="1"/>
      <protection locked="0"/>
    </xf>
    <xf numFmtId="49" fontId="10" fillId="0" borderId="91" xfId="8" applyNumberFormat="1" applyFont="1" applyBorder="1" applyAlignment="1" applyProtection="1">
      <alignment horizontal="center" vertical="center" wrapText="1"/>
      <protection locked="0"/>
    </xf>
    <xf numFmtId="49" fontId="10" fillId="0" borderId="92" xfId="8" applyNumberFormat="1" applyFont="1" applyBorder="1" applyAlignment="1" applyProtection="1">
      <alignment horizontal="center" vertical="center" wrapText="1"/>
      <protection locked="0"/>
    </xf>
    <xf numFmtId="9" fontId="10" fillId="0" borderId="93" xfId="8" applyNumberFormat="1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9" fontId="10" fillId="0" borderId="69" xfId="8" applyNumberFormat="1" applyFont="1" applyBorder="1" applyAlignment="1" applyProtection="1">
      <alignment horizontal="center" vertical="center" wrapText="1"/>
      <protection locked="0"/>
    </xf>
    <xf numFmtId="49" fontId="10" fillId="0" borderId="5" xfId="8" applyNumberFormat="1" applyFont="1" applyBorder="1" applyAlignment="1" applyProtection="1">
      <alignment vertical="center" wrapText="1"/>
      <protection locked="0"/>
    </xf>
    <xf numFmtId="49" fontId="10" fillId="0" borderId="94" xfId="8" applyNumberFormat="1" applyFont="1" applyBorder="1" applyAlignment="1" applyProtection="1">
      <alignment vertical="center" wrapText="1"/>
      <protection locked="0"/>
    </xf>
    <xf numFmtId="49" fontId="10" fillId="0" borderId="95" xfId="8" applyNumberFormat="1" applyFont="1" applyBorder="1" applyAlignment="1" applyProtection="1">
      <alignment horizontal="center" vertical="center" wrapText="1"/>
      <protection locked="0"/>
    </xf>
    <xf numFmtId="49" fontId="10" fillId="0" borderId="96" xfId="8" applyNumberFormat="1" applyFont="1" applyBorder="1" applyAlignment="1" applyProtection="1">
      <alignment horizontal="center" vertical="center" wrapText="1"/>
      <protection locked="0"/>
    </xf>
    <xf numFmtId="9" fontId="10" fillId="0" borderId="72" xfId="8" applyNumberFormat="1" applyFont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164" fontId="10" fillId="0" borderId="0" xfId="8" applyNumberFormat="1" applyFont="1" applyAlignment="1" applyProtection="1">
      <alignment vertical="center" wrapText="1"/>
      <protection locked="0"/>
    </xf>
    <xf numFmtId="0" fontId="10" fillId="0" borderId="0" xfId="8" applyFont="1" applyBorder="1" applyAlignment="1" applyProtection="1">
      <alignment wrapText="1"/>
      <protection locked="0"/>
    </xf>
    <xf numFmtId="0" fontId="10" fillId="0" borderId="0" xfId="8" applyFont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center"/>
      <protection locked="0"/>
    </xf>
    <xf numFmtId="0" fontId="9" fillId="0" borderId="0" xfId="8" applyFont="1" applyAlignment="1" applyProtection="1">
      <alignment horizontal="left"/>
      <protection locked="0"/>
    </xf>
    <xf numFmtId="0" fontId="9" fillId="0" borderId="0" xfId="8" applyFont="1" applyProtection="1">
      <protection locked="0"/>
    </xf>
    <xf numFmtId="0" fontId="9" fillId="2" borderId="2" xfId="8" applyFont="1" applyFill="1" applyBorder="1" applyAlignment="1" applyProtection="1">
      <alignment wrapText="1"/>
      <protection locked="0"/>
    </xf>
    <xf numFmtId="0" fontId="9" fillId="0" borderId="0" xfId="8" applyFont="1" applyAlignment="1" applyProtection="1">
      <alignment horizontal="left" vertical="center" wrapText="1"/>
      <protection locked="0"/>
    </xf>
    <xf numFmtId="0" fontId="9" fillId="0" borderId="0" xfId="8" applyFont="1" applyAlignment="1" applyProtection="1">
      <protection locked="0"/>
    </xf>
    <xf numFmtId="0" fontId="5" fillId="0" borderId="50" xfId="5" applyFont="1" applyBorder="1" applyAlignment="1">
      <alignment horizontal="center" vertical="center" wrapText="1"/>
    </xf>
    <xf numFmtId="0" fontId="6" fillId="0" borderId="0" xfId="5" applyFont="1" applyFill="1" applyAlignment="1">
      <alignment vertical="center"/>
    </xf>
    <xf numFmtId="49" fontId="5" fillId="0" borderId="99" xfId="5" applyNumberFormat="1" applyFont="1" applyFill="1" applyBorder="1" applyAlignment="1">
      <alignment horizontal="center" vertical="center" wrapText="1"/>
    </xf>
    <xf numFmtId="0" fontId="5" fillId="0" borderId="100" xfId="5" applyFont="1" applyBorder="1" applyAlignment="1">
      <alignment horizontal="center" vertical="center" wrapText="1"/>
    </xf>
    <xf numFmtId="49" fontId="5" fillId="0" borderId="103" xfId="5" applyNumberFormat="1" applyFont="1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97" xfId="5" applyNumberFormat="1" applyFont="1" applyFill="1" applyBorder="1" applyAlignment="1">
      <alignment horizontal="center" vertical="center" wrapText="1"/>
    </xf>
    <xf numFmtId="49" fontId="5" fillId="0" borderId="101" xfId="5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wrapText="1"/>
      <protection locked="0"/>
    </xf>
    <xf numFmtId="0" fontId="5" fillId="2" borderId="2" xfId="1" applyFont="1" applyFill="1" applyBorder="1" applyAlignment="1" applyProtection="1">
      <alignment horizontal="center" wrapText="1"/>
      <protection locked="0"/>
    </xf>
    <xf numFmtId="49" fontId="5" fillId="7" borderId="44" xfId="5" applyNumberFormat="1" applyFont="1" applyFill="1" applyBorder="1" applyAlignment="1">
      <alignment horizontal="center" vertical="center" wrapText="1"/>
    </xf>
    <xf numFmtId="0" fontId="5" fillId="7" borderId="50" xfId="5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5" applyFont="1" applyAlignment="1" applyProtection="1">
      <alignment horizontal="left" vertical="center"/>
      <protection locked="0"/>
    </xf>
    <xf numFmtId="0" fontId="9" fillId="2" borderId="105" xfId="8" applyFont="1" applyFill="1" applyBorder="1" applyAlignment="1" applyProtection="1">
      <alignment horizontal="center" vertical="top" wrapText="1"/>
      <protection locked="0"/>
    </xf>
    <xf numFmtId="0" fontId="9" fillId="2" borderId="106" xfId="8" applyFont="1" applyFill="1" applyBorder="1" applyAlignment="1" applyProtection="1">
      <alignment horizontal="center" vertical="top" wrapText="1"/>
      <protection locked="0"/>
    </xf>
    <xf numFmtId="0" fontId="9" fillId="2" borderId="110" xfId="8" applyFont="1" applyFill="1" applyBorder="1" applyAlignment="1" applyProtection="1">
      <alignment horizontal="center" vertical="center" wrapText="1"/>
      <protection locked="0"/>
    </xf>
    <xf numFmtId="0" fontId="9" fillId="2" borderId="111" xfId="8" applyFont="1" applyFill="1" applyBorder="1" applyAlignment="1" applyProtection="1">
      <alignment horizontal="center" vertical="center" wrapText="1"/>
      <protection locked="0"/>
    </xf>
    <xf numFmtId="0" fontId="9" fillId="2" borderId="66" xfId="8" applyFont="1" applyFill="1" applyBorder="1" applyAlignment="1" applyProtection="1">
      <alignment horizontal="center" vertical="top" wrapText="1"/>
      <protection locked="0"/>
    </xf>
    <xf numFmtId="0" fontId="5" fillId="2" borderId="113" xfId="1" applyFont="1" applyFill="1" applyBorder="1" applyAlignment="1">
      <alignment horizontal="center" vertical="center" wrapText="1"/>
    </xf>
    <xf numFmtId="0" fontId="5" fillId="2" borderId="114" xfId="1" applyFont="1" applyFill="1" applyBorder="1" applyAlignment="1">
      <alignment horizontal="center" vertical="center" wrapText="1"/>
    </xf>
    <xf numFmtId="0" fontId="5" fillId="2" borderId="112" xfId="1" applyFont="1" applyFill="1" applyBorder="1" applyAlignment="1">
      <alignment horizontal="center" vertical="center" wrapText="1"/>
    </xf>
    <xf numFmtId="0" fontId="5" fillId="2" borderId="109" xfId="1" applyFont="1" applyFill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2" borderId="105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5" xfId="5" applyNumberFormat="1" applyFont="1" applyFill="1" applyBorder="1" applyAlignment="1">
      <alignment horizontal="center"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6" fillId="0" borderId="3" xfId="5" applyFont="1" applyBorder="1" applyAlignment="1" applyProtection="1">
      <alignment horizontal="right" vertical="center"/>
      <protection locked="0"/>
    </xf>
    <xf numFmtId="0" fontId="6" fillId="0" borderId="54" xfId="5" applyFont="1" applyBorder="1" applyAlignment="1" applyProtection="1">
      <alignment horizontal="center" vertical="top" wrapText="1"/>
      <protection locked="0"/>
    </xf>
    <xf numFmtId="0" fontId="6" fillId="0" borderId="75" xfId="5" applyFont="1" applyBorder="1" applyAlignment="1" applyProtection="1">
      <alignment horizontal="center" vertical="top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49" fontId="5" fillId="0" borderId="6" xfId="5" applyNumberFormat="1" applyFont="1" applyFill="1" applyBorder="1" applyAlignment="1">
      <alignment horizontal="left" vertical="center" wrapText="1"/>
    </xf>
    <xf numFmtId="0" fontId="5" fillId="0" borderId="53" xfId="5" applyFont="1" applyBorder="1" applyAlignment="1">
      <alignment horizontal="center" vertical="center" wrapText="1"/>
    </xf>
    <xf numFmtId="49" fontId="5" fillId="0" borderId="97" xfId="5" applyNumberFormat="1" applyFont="1" applyFill="1" applyBorder="1" applyAlignment="1">
      <alignment horizontal="left" vertical="center" wrapText="1"/>
    </xf>
    <xf numFmtId="49" fontId="5" fillId="8" borderId="47" xfId="5" applyNumberFormat="1" applyFont="1" applyFill="1" applyBorder="1" applyAlignment="1">
      <alignment horizontal="center" vertical="center" wrapText="1"/>
    </xf>
    <xf numFmtId="0" fontId="5" fillId="8" borderId="50" xfId="5" applyFont="1" applyFill="1" applyBorder="1" applyAlignment="1">
      <alignment horizontal="center" vertical="center" wrapText="1"/>
    </xf>
    <xf numFmtId="49" fontId="14" fillId="8" borderId="44" xfId="5" applyNumberFormat="1" applyFont="1" applyFill="1" applyBorder="1" applyAlignment="1">
      <alignment horizontal="center" vertical="center" wrapText="1"/>
    </xf>
    <xf numFmtId="49" fontId="14" fillId="8" borderId="116" xfId="5" applyNumberFormat="1" applyFont="1" applyFill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49" fontId="5" fillId="0" borderId="46" xfId="5" applyNumberFormat="1" applyFont="1" applyFill="1" applyBorder="1" applyAlignment="1">
      <alignment horizontal="center" vertical="center" wrapText="1"/>
    </xf>
    <xf numFmtId="0" fontId="5" fillId="0" borderId="100" xfId="5" applyFont="1" applyBorder="1" applyAlignment="1">
      <alignment vertical="center" wrapText="1"/>
    </xf>
    <xf numFmtId="49" fontId="5" fillId="0" borderId="117" xfId="5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49" fontId="5" fillId="0" borderId="119" xfId="5" applyNumberFormat="1" applyFont="1" applyFill="1" applyBorder="1" applyAlignment="1">
      <alignment horizontal="center" vertical="center" wrapText="1"/>
    </xf>
    <xf numFmtId="49" fontId="5" fillId="8" borderId="44" xfId="5" applyNumberFormat="1" applyFont="1" applyFill="1" applyBorder="1" applyAlignment="1">
      <alignment horizontal="center" vertical="center" wrapText="1"/>
    </xf>
    <xf numFmtId="0" fontId="5" fillId="8" borderId="116" xfId="5" applyFont="1" applyFill="1" applyBorder="1" applyAlignment="1">
      <alignment horizontal="center" vertical="center" wrapText="1"/>
    </xf>
    <xf numFmtId="49" fontId="5" fillId="0" borderId="118" xfId="5" applyNumberFormat="1" applyFont="1" applyFill="1" applyBorder="1" applyAlignment="1">
      <alignment horizontal="center" vertical="center" wrapText="1"/>
    </xf>
    <xf numFmtId="0" fontId="5" fillId="0" borderId="121" xfId="5" applyFont="1" applyBorder="1" applyAlignment="1">
      <alignment vertical="center" wrapText="1"/>
    </xf>
    <xf numFmtId="49" fontId="5" fillId="8" borderId="61" xfId="5" applyNumberFormat="1" applyFont="1" applyFill="1" applyBorder="1" applyAlignment="1">
      <alignment horizontal="center" vertical="center" wrapText="1"/>
    </xf>
    <xf numFmtId="0" fontId="5" fillId="8" borderId="123" xfId="5" applyFont="1" applyFill="1" applyBorder="1" applyAlignment="1">
      <alignment horizontal="center" vertical="center" wrapText="1"/>
    </xf>
    <xf numFmtId="49" fontId="5" fillId="0" borderId="127" xfId="5" applyNumberFormat="1" applyFont="1" applyFill="1" applyBorder="1" applyAlignment="1">
      <alignment horizontal="center" vertical="center" wrapText="1"/>
    </xf>
    <xf numFmtId="0" fontId="5" fillId="0" borderId="128" xfId="5" applyFont="1" applyBorder="1" applyAlignment="1">
      <alignment vertical="center" wrapText="1"/>
    </xf>
    <xf numFmtId="49" fontId="5" fillId="0" borderId="124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5" fillId="0" borderId="62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63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7" xfId="5" applyNumberFormat="1" applyFont="1" applyFill="1" applyBorder="1" applyAlignment="1" applyProtection="1">
      <alignment vertical="center" wrapText="1"/>
      <protection locked="0"/>
    </xf>
    <xf numFmtId="166" fontId="5" fillId="0" borderId="48" xfId="5" applyNumberFormat="1" applyFont="1" applyFill="1" applyBorder="1" applyAlignment="1" applyProtection="1">
      <alignment horizontal="right" vertical="center" wrapText="1"/>
      <protection locked="0"/>
    </xf>
    <xf numFmtId="166" fontId="5" fillId="0" borderId="79" xfId="5" applyNumberFormat="1" applyFont="1" applyFill="1" applyBorder="1" applyAlignment="1" applyProtection="1">
      <alignment horizontal="right" vertical="center" wrapText="1"/>
      <protection locked="0"/>
    </xf>
    <xf numFmtId="165" fontId="6" fillId="6" borderId="42" xfId="5" applyNumberFormat="1" applyFont="1" applyFill="1" applyBorder="1" applyAlignment="1" applyProtection="1">
      <alignment vertical="center"/>
      <protection locked="0"/>
    </xf>
    <xf numFmtId="9" fontId="5" fillId="0" borderId="62" xfId="5" applyNumberFormat="1" applyFont="1" applyFill="1" applyBorder="1" applyAlignment="1" applyProtection="1">
      <alignment horizontal="center" vertical="center" wrapText="1"/>
      <protection locked="0"/>
    </xf>
    <xf numFmtId="9" fontId="5" fillId="0" borderId="63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34" xfId="5" applyFont="1" applyFill="1" applyBorder="1" applyAlignment="1" applyProtection="1">
      <alignment horizontal="center" vertical="center" wrapText="1"/>
      <protection locked="0"/>
    </xf>
    <xf numFmtId="0" fontId="5" fillId="0" borderId="120" xfId="5" applyFont="1" applyFill="1" applyBorder="1" applyAlignment="1" applyProtection="1">
      <alignment horizontal="center" vertical="center" wrapText="1"/>
      <protection locked="0"/>
    </xf>
    <xf numFmtId="0" fontId="5" fillId="0" borderId="135" xfId="5" applyFont="1" applyFill="1" applyBorder="1" applyAlignment="1" applyProtection="1">
      <alignment horizontal="center" vertical="center" wrapText="1"/>
      <protection locked="0"/>
    </xf>
    <xf numFmtId="0" fontId="5" fillId="2" borderId="107" xfId="5" applyFont="1" applyFill="1" applyBorder="1" applyAlignment="1" applyProtection="1">
      <alignment horizontal="center" vertical="center" wrapText="1"/>
      <protection locked="0"/>
    </xf>
    <xf numFmtId="0" fontId="6" fillId="0" borderId="136" xfId="5" applyFont="1" applyBorder="1" applyAlignment="1" applyProtection="1">
      <alignment horizontal="center" vertical="top" wrapText="1"/>
      <protection locked="0"/>
    </xf>
    <xf numFmtId="0" fontId="6" fillId="0" borderId="137" xfId="5" applyFont="1" applyBorder="1" applyAlignment="1" applyProtection="1">
      <alignment horizontal="center" vertical="top" wrapText="1"/>
      <protection locked="0"/>
    </xf>
    <xf numFmtId="0" fontId="5" fillId="2" borderId="138" xfId="5" applyFont="1" applyFill="1" applyBorder="1" applyAlignment="1" applyProtection="1">
      <alignment horizontal="center" vertical="center" wrapText="1"/>
      <protection locked="0"/>
    </xf>
    <xf numFmtId="3" fontId="5" fillId="0" borderId="140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14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42" xfId="5" applyFont="1" applyBorder="1" applyAlignment="1" applyProtection="1">
      <alignment horizontal="center" vertical="center" wrapText="1"/>
      <protection locked="0"/>
    </xf>
    <xf numFmtId="0" fontId="5" fillId="0" borderId="102" xfId="5" applyFont="1" applyBorder="1" applyAlignment="1" applyProtection="1">
      <alignment horizontal="center" vertical="center" wrapText="1"/>
      <protection locked="0"/>
    </xf>
    <xf numFmtId="165" fontId="5" fillId="0" borderId="76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143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7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78" xfId="5" applyNumberFormat="1" applyFont="1" applyFill="1" applyBorder="1" applyAlignment="1" applyProtection="1">
      <alignment horizontal="right" vertical="center" wrapText="1"/>
      <protection locked="0"/>
    </xf>
    <xf numFmtId="9" fontId="5" fillId="0" borderId="72" xfId="5" applyNumberFormat="1" applyFont="1" applyFill="1" applyBorder="1" applyAlignment="1" applyProtection="1">
      <alignment horizontal="center" vertical="center" wrapText="1"/>
      <protection locked="0"/>
    </xf>
    <xf numFmtId="165" fontId="5" fillId="0" borderId="72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9" xfId="5" applyNumberFormat="1" applyFont="1" applyFill="1" applyBorder="1" applyAlignment="1" applyProtection="1">
      <alignment horizontal="right" vertical="center" wrapText="1"/>
      <protection locked="0"/>
    </xf>
    <xf numFmtId="0" fontId="5" fillId="2" borderId="108" xfId="5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wrapText="1"/>
      <protection locked="0"/>
    </xf>
    <xf numFmtId="0" fontId="20" fillId="0" borderId="0" xfId="8" applyNumberFormat="1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49" fontId="13" fillId="0" borderId="0" xfId="3" applyNumberFormat="1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horizontal="left" vertical="top" wrapText="1"/>
      <protection locked="0"/>
    </xf>
    <xf numFmtId="0" fontId="22" fillId="0" borderId="85" xfId="8" applyFont="1" applyBorder="1" applyAlignment="1" applyProtection="1">
      <alignment horizontal="center" vertical="top" wrapText="1"/>
      <protection locked="0"/>
    </xf>
    <xf numFmtId="0" fontId="22" fillId="0" borderId="87" xfId="8" applyFont="1" applyBorder="1" applyAlignment="1" applyProtection="1">
      <alignment horizontal="center" vertical="top" wrapText="1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9" fillId="2" borderId="144" xfId="8" applyFont="1" applyFill="1" applyBorder="1" applyAlignment="1" applyProtection="1">
      <alignment horizontal="center" vertical="top" wrapText="1"/>
      <protection locked="0"/>
    </xf>
    <xf numFmtId="0" fontId="22" fillId="0" borderId="3" xfId="8" applyFont="1" applyBorder="1" applyAlignment="1" applyProtection="1">
      <alignment horizontal="center" vertical="top" wrapText="1"/>
      <protection locked="0"/>
    </xf>
    <xf numFmtId="0" fontId="22" fillId="0" borderId="0" xfId="8" applyFont="1" applyBorder="1" applyAlignment="1" applyProtection="1">
      <alignment horizontal="center" vertical="top" wrapText="1"/>
      <protection locked="0"/>
    </xf>
    <xf numFmtId="0" fontId="9" fillId="2" borderId="144" xfId="8" applyFont="1" applyFill="1" applyBorder="1" applyAlignment="1" applyProtection="1">
      <alignment horizontal="center" vertical="center" wrapText="1"/>
      <protection locked="0"/>
    </xf>
    <xf numFmtId="49" fontId="10" fillId="0" borderId="1" xfId="8" applyNumberFormat="1" applyFont="1" applyBorder="1" applyAlignment="1" applyProtection="1">
      <alignment horizontal="center" vertical="center" wrapText="1"/>
      <protection locked="0"/>
    </xf>
    <xf numFmtId="49" fontId="10" fillId="0" borderId="5" xfId="8" applyNumberFormat="1" applyFont="1" applyBorder="1" applyAlignment="1" applyProtection="1">
      <alignment horizontal="center" vertical="center" wrapText="1"/>
      <protection locked="0"/>
    </xf>
    <xf numFmtId="0" fontId="9" fillId="2" borderId="145" xfId="8" applyFont="1" applyFill="1" applyBorder="1" applyAlignment="1" applyProtection="1">
      <alignment horizontal="center" vertical="center" wrapText="1"/>
      <protection locked="0"/>
    </xf>
    <xf numFmtId="0" fontId="9" fillId="2" borderId="55" xfId="8" applyFont="1" applyFill="1" applyBorder="1" applyAlignment="1" applyProtection="1">
      <alignment horizontal="center" vertical="top" wrapText="1"/>
      <protection locked="0"/>
    </xf>
    <xf numFmtId="49" fontId="10" fillId="0" borderId="93" xfId="8" applyNumberFormat="1" applyFont="1" applyBorder="1" applyAlignment="1" applyProtection="1">
      <alignment horizontal="center" vertical="center" wrapText="1"/>
      <protection locked="0"/>
    </xf>
    <xf numFmtId="49" fontId="10" fillId="0" borderId="72" xfId="8" applyNumberFormat="1" applyFont="1" applyBorder="1" applyAlignment="1" applyProtection="1">
      <alignment horizontal="center" vertical="center" wrapText="1"/>
      <protection locked="0"/>
    </xf>
    <xf numFmtId="0" fontId="22" fillId="0" borderId="54" xfId="8" applyFont="1" applyBorder="1" applyAlignment="1" applyProtection="1">
      <alignment horizontal="center" vertical="top" wrapText="1"/>
      <protection locked="0"/>
    </xf>
    <xf numFmtId="0" fontId="22" fillId="0" borderId="146" xfId="8" applyFont="1" applyBorder="1" applyAlignment="1" applyProtection="1">
      <alignment horizontal="center" vertical="top" wrapText="1"/>
      <protection locked="0"/>
    </xf>
    <xf numFmtId="0" fontId="9" fillId="2" borderId="55" xfId="8" applyFont="1" applyFill="1" applyBorder="1" applyAlignment="1" applyProtection="1">
      <alignment horizontal="center" vertical="center" wrapText="1"/>
      <protection locked="0"/>
    </xf>
    <xf numFmtId="0" fontId="9" fillId="2" borderId="108" xfId="8" applyFont="1" applyFill="1" applyBorder="1" applyAlignment="1" applyProtection="1">
      <alignment horizontal="center" vertical="center" wrapText="1"/>
      <protection locked="0"/>
    </xf>
    <xf numFmtId="166" fontId="10" fillId="0" borderId="1" xfId="8" applyNumberFormat="1" applyFont="1" applyBorder="1" applyAlignment="1" applyProtection="1">
      <alignment horizontal="right" vertical="center" wrapText="1"/>
      <protection locked="0"/>
    </xf>
    <xf numFmtId="166" fontId="10" fillId="0" borderId="5" xfId="8" applyNumberFormat="1" applyFont="1" applyBorder="1" applyAlignment="1" applyProtection="1">
      <alignment horizontal="right" vertical="center" wrapText="1"/>
      <protection locked="0"/>
    </xf>
    <xf numFmtId="166" fontId="10" fillId="0" borderId="148" xfId="8" applyNumberFormat="1" applyFont="1" applyBorder="1" applyAlignment="1" applyProtection="1">
      <alignment horizontal="right" vertical="center" wrapText="1"/>
      <protection locked="0"/>
    </xf>
    <xf numFmtId="166" fontId="10" fillId="0" borderId="71" xfId="8" applyNumberFormat="1" applyFont="1" applyBorder="1" applyAlignment="1" applyProtection="1">
      <alignment horizontal="right" vertical="center" wrapText="1"/>
      <protection locked="0"/>
    </xf>
    <xf numFmtId="49" fontId="5" fillId="0" borderId="149" xfId="5" applyNumberFormat="1" applyFont="1" applyFill="1" applyBorder="1" applyAlignment="1">
      <alignment horizontal="center" vertical="center" wrapText="1"/>
    </xf>
    <xf numFmtId="49" fontId="5" fillId="0" borderId="150" xfId="5" applyNumberFormat="1" applyFont="1" applyFill="1" applyBorder="1" applyAlignment="1">
      <alignment horizontal="center" vertical="center" wrapText="1"/>
    </xf>
    <xf numFmtId="0" fontId="5" fillId="0" borderId="151" xfId="5" applyFont="1" applyBorder="1" applyAlignment="1">
      <alignment vertical="center" wrapText="1"/>
    </xf>
    <xf numFmtId="0" fontId="5" fillId="2" borderId="152" xfId="1" applyFont="1" applyFill="1" applyBorder="1" applyAlignment="1" applyProtection="1">
      <alignment horizontal="center" wrapText="1"/>
      <protection locked="0"/>
    </xf>
    <xf numFmtId="49" fontId="5" fillId="0" borderId="153" xfId="5" applyNumberFormat="1" applyFont="1" applyFill="1" applyBorder="1" applyAlignment="1">
      <alignment horizontal="center" vertical="center" wrapText="1"/>
    </xf>
    <xf numFmtId="49" fontId="5" fillId="0" borderId="83" xfId="5" applyNumberFormat="1" applyFont="1" applyFill="1" applyBorder="1" applyAlignment="1">
      <alignment horizontal="center" vertical="center" wrapText="1"/>
    </xf>
    <xf numFmtId="0" fontId="5" fillId="0" borderId="154" xfId="5" applyFont="1" applyBorder="1" applyAlignment="1">
      <alignment vertical="center" wrapText="1"/>
    </xf>
    <xf numFmtId="0" fontId="5" fillId="0" borderId="0" xfId="1" applyFont="1" applyAlignment="1">
      <alignment horizontal="left"/>
    </xf>
    <xf numFmtId="49" fontId="5" fillId="0" borderId="0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left" vertical="center" wrapText="1"/>
    </xf>
    <xf numFmtId="49" fontId="5" fillId="0" borderId="8" xfId="5" applyNumberFormat="1" applyFont="1" applyFill="1" applyBorder="1" applyAlignment="1">
      <alignment horizontal="left" vertical="center" wrapText="1"/>
    </xf>
    <xf numFmtId="49" fontId="5" fillId="0" borderId="11" xfId="5" applyNumberFormat="1" applyFont="1" applyFill="1" applyBorder="1" applyAlignment="1">
      <alignment horizontal="left" vertical="center" wrapText="1"/>
    </xf>
    <xf numFmtId="49" fontId="5" fillId="0" borderId="102" xfId="5" applyNumberFormat="1" applyFont="1" applyFill="1" applyBorder="1" applyAlignment="1">
      <alignment horizontal="left" vertical="center" wrapText="1"/>
    </xf>
    <xf numFmtId="49" fontId="5" fillId="0" borderId="5" xfId="5" applyNumberFormat="1" applyFont="1" applyFill="1" applyBorder="1" applyAlignment="1">
      <alignment horizontal="left" vertical="center" wrapText="1"/>
    </xf>
    <xf numFmtId="49" fontId="5" fillId="0" borderId="9" xfId="5" applyNumberFormat="1" applyFont="1" applyFill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11" xfId="7" applyFont="1" applyBorder="1" applyAlignment="1">
      <alignment horizontal="center" vertical="top" wrapText="1"/>
    </xf>
    <xf numFmtId="0" fontId="5" fillId="0" borderId="0" xfId="7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left"/>
      <protection locked="0"/>
    </xf>
    <xf numFmtId="0" fontId="14" fillId="0" borderId="0" xfId="3" applyFont="1" applyAlignment="1">
      <alignment horizontal="left" vertical="center" wrapText="1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4" fontId="5" fillId="0" borderId="0" xfId="1" applyNumberFormat="1" applyFont="1" applyBorder="1" applyAlignment="1">
      <alignment horizontal="left" vertical="center" wrapText="1"/>
    </xf>
    <xf numFmtId="49" fontId="6" fillId="8" borderId="115" xfId="5" applyNumberFormat="1" applyFont="1" applyFill="1" applyBorder="1" applyAlignment="1">
      <alignment horizontal="left" vertical="center" wrapText="1"/>
    </xf>
    <xf numFmtId="49" fontId="6" fillId="8" borderId="35" xfId="5" applyNumberFormat="1" applyFont="1" applyFill="1" applyBorder="1" applyAlignment="1">
      <alignment horizontal="left" vertical="center" wrapText="1"/>
    </xf>
    <xf numFmtId="49" fontId="6" fillId="8" borderId="36" xfId="5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5" fillId="0" borderId="64" xfId="5" applyNumberFormat="1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1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6" fillId="0" borderId="0" xfId="1" applyNumberFormat="1" applyFont="1" applyAlignment="1" applyProtection="1">
      <alignment horizontal="left" vertical="top" wrapText="1"/>
      <protection locked="0"/>
    </xf>
    <xf numFmtId="49" fontId="5" fillId="4" borderId="4" xfId="5" applyNumberFormat="1" applyFont="1" applyFill="1" applyBorder="1" applyAlignment="1">
      <alignment horizontal="center" vertical="center" wrapText="1"/>
    </xf>
    <xf numFmtId="49" fontId="5" fillId="4" borderId="5" xfId="5" applyNumberFormat="1" applyFont="1" applyFill="1" applyBorder="1" applyAlignment="1">
      <alignment horizontal="center" vertical="center" wrapText="1"/>
    </xf>
    <xf numFmtId="49" fontId="5" fillId="4" borderId="9" xfId="5" applyNumberFormat="1" applyFont="1" applyFill="1" applyBorder="1" applyAlignment="1">
      <alignment horizontal="center" vertical="center" wrapText="1"/>
    </xf>
    <xf numFmtId="49" fontId="6" fillId="4" borderId="33" xfId="5" applyNumberFormat="1" applyFont="1" applyFill="1" applyBorder="1" applyAlignment="1">
      <alignment horizontal="left" vertical="top" wrapText="1"/>
    </xf>
    <xf numFmtId="49" fontId="6" fillId="4" borderId="34" xfId="5" applyNumberFormat="1" applyFont="1" applyFill="1" applyBorder="1" applyAlignment="1">
      <alignment horizontal="left" vertical="top" wrapText="1"/>
    </xf>
    <xf numFmtId="49" fontId="15" fillId="4" borderId="31" xfId="5" applyNumberFormat="1" applyFont="1" applyFill="1" applyBorder="1" applyAlignment="1">
      <alignment horizontal="left" vertical="center" wrapText="1"/>
    </xf>
    <xf numFmtId="49" fontId="15" fillId="4" borderId="3" xfId="5" applyNumberFormat="1" applyFont="1" applyFill="1" applyBorder="1" applyAlignment="1">
      <alignment horizontal="left" vertical="center" wrapText="1"/>
    </xf>
    <xf numFmtId="49" fontId="15" fillId="4" borderId="41" xfId="5" applyNumberFormat="1" applyFont="1" applyFill="1" applyBorder="1" applyAlignment="1">
      <alignment horizontal="left" vertical="center" wrapText="1"/>
    </xf>
    <xf numFmtId="49" fontId="15" fillId="4" borderId="0" xfId="5" applyNumberFormat="1" applyFont="1" applyFill="1" applyBorder="1" applyAlignment="1">
      <alignment horizontal="left" vertical="center" wrapText="1"/>
    </xf>
    <xf numFmtId="49" fontId="18" fillId="5" borderId="32" xfId="5" applyNumberFormat="1" applyFont="1" applyFill="1" applyBorder="1" applyAlignment="1">
      <alignment horizontal="left" vertical="center" wrapText="1"/>
    </xf>
    <xf numFmtId="49" fontId="18" fillId="5" borderId="29" xfId="5" applyNumberFormat="1" applyFont="1" applyFill="1" applyBorder="1" applyAlignment="1">
      <alignment horizontal="left" vertical="center" wrapText="1"/>
    </xf>
    <xf numFmtId="49" fontId="18" fillId="5" borderId="30" xfId="5" applyNumberFormat="1" applyFont="1" applyFill="1" applyBorder="1" applyAlignment="1">
      <alignment horizontal="left" vertical="center" wrapText="1"/>
    </xf>
    <xf numFmtId="49" fontId="18" fillId="0" borderId="56" xfId="5" applyNumberFormat="1" applyFont="1" applyFill="1" applyBorder="1" applyAlignment="1">
      <alignment horizontal="left" vertical="top" wrapText="1"/>
    </xf>
    <xf numFmtId="49" fontId="18" fillId="0" borderId="57" xfId="5" applyNumberFormat="1" applyFont="1" applyFill="1" applyBorder="1" applyAlignment="1">
      <alignment horizontal="left" vertical="top" wrapText="1"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5" fillId="0" borderId="49" xfId="5" applyNumberFormat="1" applyFont="1" applyFill="1" applyBorder="1" applyAlignment="1">
      <alignment horizontal="left" vertical="center" wrapText="1"/>
    </xf>
    <xf numFmtId="49" fontId="5" fillId="0" borderId="37" xfId="5" applyNumberFormat="1" applyFont="1" applyFill="1" applyBorder="1" applyAlignment="1">
      <alignment horizontal="left" vertical="center" wrapText="1"/>
    </xf>
    <xf numFmtId="49" fontId="5" fillId="0" borderId="104" xfId="5" applyNumberFormat="1" applyFont="1" applyFill="1" applyBorder="1" applyAlignment="1">
      <alignment horizontal="left" vertical="center" wrapText="1"/>
    </xf>
    <xf numFmtId="49" fontId="5" fillId="0" borderId="125" xfId="5" applyNumberFormat="1" applyFont="1" applyFill="1" applyBorder="1" applyAlignment="1">
      <alignment horizontal="left" vertical="center" wrapText="1"/>
    </xf>
    <xf numFmtId="49" fontId="5" fillId="0" borderId="126" xfId="5" applyNumberFormat="1" applyFont="1" applyFill="1" applyBorder="1" applyAlignment="1">
      <alignment horizontal="left" vertical="center" wrapText="1"/>
    </xf>
    <xf numFmtId="49" fontId="5" fillId="0" borderId="48" xfId="5" applyNumberFormat="1" applyFont="1" applyFill="1" applyBorder="1" applyAlignment="1">
      <alignment horizontal="left" vertical="center" wrapText="1"/>
    </xf>
    <xf numFmtId="49" fontId="6" fillId="8" borderId="122" xfId="5" applyNumberFormat="1" applyFont="1" applyFill="1" applyBorder="1" applyAlignment="1">
      <alignment horizontal="left" vertical="center" wrapText="1"/>
    </xf>
    <xf numFmtId="49" fontId="6" fillId="8" borderId="59" xfId="5" applyNumberFormat="1" applyFont="1" applyFill="1" applyBorder="1" applyAlignment="1">
      <alignment horizontal="left" vertical="center" wrapText="1"/>
    </xf>
    <xf numFmtId="49" fontId="6" fillId="8" borderId="60" xfId="5" applyNumberFormat="1" applyFont="1" applyFill="1" applyBorder="1" applyAlignment="1">
      <alignment horizontal="left" vertical="center" wrapText="1"/>
    </xf>
    <xf numFmtId="49" fontId="5" fillId="0" borderId="0" xfId="5" applyNumberFormat="1" applyFont="1" applyFill="1" applyBorder="1" applyAlignment="1">
      <alignment horizontal="left" vertical="center" wrapText="1"/>
    </xf>
    <xf numFmtId="49" fontId="5" fillId="0" borderId="88" xfId="5" applyNumberFormat="1" applyFont="1" applyFill="1" applyBorder="1" applyAlignment="1">
      <alignment horizontal="left" vertical="center" wrapText="1"/>
    </xf>
    <xf numFmtId="49" fontId="6" fillId="7" borderId="115" xfId="5" applyNumberFormat="1" applyFont="1" applyFill="1" applyBorder="1" applyAlignment="1">
      <alignment horizontal="left" vertical="center" wrapText="1"/>
    </xf>
    <xf numFmtId="49" fontId="6" fillId="7" borderId="35" xfId="5" applyNumberFormat="1" applyFont="1" applyFill="1" applyBorder="1" applyAlignment="1">
      <alignment horizontal="left" vertical="center" wrapText="1"/>
    </xf>
    <xf numFmtId="49" fontId="6" fillId="7" borderId="36" xfId="5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4" xfId="0" applyFont="1" applyBorder="1" applyAlignment="1">
      <alignment horizontal="left" vertical="center" wrapText="1"/>
    </xf>
    <xf numFmtId="0" fontId="5" fillId="0" borderId="0" xfId="1" applyFont="1" applyAlignment="1" applyProtection="1">
      <alignment horizontal="left"/>
      <protection locked="0"/>
    </xf>
    <xf numFmtId="0" fontId="5" fillId="0" borderId="0" xfId="5" applyFont="1" applyAlignment="1" applyProtection="1">
      <alignment horizontal="left" wrapText="1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0" fontId="6" fillId="0" borderId="12" xfId="5" applyFont="1" applyBorder="1" applyAlignment="1" applyProtection="1">
      <alignment horizontal="center" vertical="top" wrapText="1"/>
      <protection locked="0"/>
    </xf>
    <xf numFmtId="0" fontId="6" fillId="0" borderId="65" xfId="5" applyFont="1" applyBorder="1" applyAlignment="1" applyProtection="1">
      <alignment horizontal="center" vertical="top" wrapText="1"/>
      <protection locked="0"/>
    </xf>
    <xf numFmtId="3" fontId="6" fillId="0" borderId="83" xfId="5" applyNumberFormat="1" applyFont="1" applyBorder="1" applyAlignment="1" applyProtection="1">
      <alignment horizontal="center" vertical="center" wrapText="1"/>
      <protection locked="0"/>
    </xf>
    <xf numFmtId="3" fontId="6" fillId="0" borderId="37" xfId="5" applyNumberFormat="1" applyFont="1" applyBorder="1" applyAlignment="1" applyProtection="1">
      <alignment horizontal="center" vertical="center" wrapText="1"/>
      <protection locked="0"/>
    </xf>
    <xf numFmtId="3" fontId="6" fillId="0" borderId="104" xfId="5" applyNumberFormat="1" applyFont="1" applyBorder="1" applyAlignment="1" applyProtection="1">
      <alignment horizontal="center" vertical="center" wrapText="1"/>
      <protection locked="0"/>
    </xf>
    <xf numFmtId="0" fontId="6" fillId="0" borderId="125" xfId="5" applyFont="1" applyBorder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6" fillId="0" borderId="83" xfId="5" applyFont="1" applyBorder="1" applyAlignment="1" applyProtection="1">
      <alignment horizontal="center" vertical="center" wrapText="1"/>
      <protection locked="0"/>
    </xf>
    <xf numFmtId="0" fontId="6" fillId="0" borderId="37" xfId="5" applyFont="1" applyBorder="1" applyAlignment="1" applyProtection="1">
      <alignment horizontal="center" vertical="center" wrapText="1"/>
      <protection locked="0"/>
    </xf>
    <xf numFmtId="0" fontId="6" fillId="0" borderId="38" xfId="5" applyFont="1" applyBorder="1" applyAlignment="1" applyProtection="1">
      <alignment horizontal="center" vertical="center" wrapText="1"/>
      <protection locked="0"/>
    </xf>
    <xf numFmtId="0" fontId="6" fillId="0" borderId="3" xfId="5" applyFont="1" applyBorder="1" applyAlignment="1" applyProtection="1">
      <alignment horizontal="right" vertical="center"/>
      <protection locked="0"/>
    </xf>
    <xf numFmtId="0" fontId="6" fillId="0" borderId="74" xfId="5" applyFont="1" applyBorder="1" applyAlignment="1" applyProtection="1">
      <alignment horizontal="center" vertical="top" wrapText="1"/>
      <protection locked="0"/>
    </xf>
    <xf numFmtId="0" fontId="6" fillId="0" borderId="139" xfId="5" applyFont="1" applyBorder="1" applyAlignment="1" applyProtection="1">
      <alignment horizontal="center" vertical="top" wrapText="1"/>
      <protection locked="0"/>
    </xf>
    <xf numFmtId="0" fontId="6" fillId="0" borderId="54" xfId="5" applyFont="1" applyBorder="1" applyAlignment="1" applyProtection="1">
      <alignment horizontal="center" vertical="top" wrapText="1"/>
      <protection locked="0"/>
    </xf>
    <xf numFmtId="0" fontId="6" fillId="0" borderId="75" xfId="5" applyFont="1" applyBorder="1" applyAlignment="1" applyProtection="1">
      <alignment horizontal="center" vertical="top" wrapText="1"/>
      <protection locked="0"/>
    </xf>
    <xf numFmtId="0" fontId="6" fillId="0" borderId="14" xfId="5" applyFont="1" applyBorder="1" applyAlignment="1" applyProtection="1">
      <alignment horizontal="left" vertical="top" wrapText="1"/>
      <protection locked="0"/>
    </xf>
    <xf numFmtId="0" fontId="6" fillId="0" borderId="84" xfId="5" applyFont="1" applyBorder="1" applyAlignment="1" applyProtection="1">
      <alignment horizontal="left" vertical="top" wrapText="1"/>
      <protection locked="0"/>
    </xf>
    <xf numFmtId="0" fontId="6" fillId="0" borderId="129" xfId="5" applyFont="1" applyBorder="1" applyAlignment="1" applyProtection="1">
      <alignment horizontal="left" vertical="top" wrapText="1"/>
      <protection locked="0"/>
    </xf>
    <xf numFmtId="0" fontId="6" fillId="0" borderId="130" xfId="5" applyFont="1" applyBorder="1" applyAlignment="1" applyProtection="1">
      <alignment horizontal="left" vertical="top" wrapText="1"/>
      <protection locked="0"/>
    </xf>
    <xf numFmtId="0" fontId="5" fillId="0" borderId="131" xfId="5" applyFont="1" applyFill="1" applyBorder="1" applyAlignment="1" applyProtection="1">
      <alignment horizontal="left" vertical="center" wrapText="1"/>
      <protection locked="0"/>
    </xf>
    <xf numFmtId="0" fontId="5" fillId="0" borderId="132" xfId="5" applyFont="1" applyFill="1" applyBorder="1" applyAlignment="1" applyProtection="1">
      <alignment horizontal="left" vertical="center" wrapText="1"/>
      <protection locked="0"/>
    </xf>
    <xf numFmtId="0" fontId="5" fillId="2" borderId="80" xfId="5" applyFont="1" applyFill="1" applyBorder="1" applyAlignment="1" applyProtection="1">
      <alignment horizontal="center" vertical="center" wrapText="1"/>
      <protection locked="0"/>
    </xf>
    <xf numFmtId="0" fontId="5" fillId="2" borderId="106" xfId="5" applyFont="1" applyFill="1" applyBorder="1" applyAlignment="1" applyProtection="1">
      <alignment horizontal="center" vertical="center" wrapText="1"/>
      <protection locked="0"/>
    </xf>
    <xf numFmtId="0" fontId="5" fillId="0" borderId="45" xfId="5" applyFont="1" applyFill="1" applyBorder="1" applyAlignment="1" applyProtection="1">
      <alignment horizontal="left" vertical="center" wrapText="1"/>
      <protection locked="0"/>
    </xf>
    <xf numFmtId="0" fontId="5" fillId="0" borderId="133" xfId="5" applyFont="1" applyFill="1" applyBorder="1" applyAlignment="1" applyProtection="1">
      <alignment horizontal="left" vertical="center" wrapText="1"/>
      <protection locked="0"/>
    </xf>
    <xf numFmtId="3" fontId="22" fillId="0" borderId="37" xfId="8" applyNumberFormat="1" applyFont="1" applyBorder="1" applyAlignment="1" applyProtection="1">
      <alignment horizontal="center" vertical="top" wrapText="1"/>
      <protection locked="0"/>
    </xf>
    <xf numFmtId="3" fontId="22" fillId="0" borderId="38" xfId="8" applyNumberFormat="1" applyFont="1" applyBorder="1" applyAlignment="1" applyProtection="1">
      <alignment horizontal="center" vertical="top" wrapText="1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22" fillId="0" borderId="74" xfId="8" applyFont="1" applyBorder="1" applyAlignment="1" applyProtection="1">
      <alignment horizontal="center" vertical="top" wrapText="1"/>
      <protection locked="0"/>
    </xf>
    <xf numFmtId="0" fontId="22" fillId="0" borderId="139" xfId="8" applyFont="1" applyBorder="1" applyAlignment="1" applyProtection="1">
      <alignment horizontal="center" vertical="top" wrapText="1"/>
      <protection locked="0"/>
    </xf>
    <xf numFmtId="0" fontId="22" fillId="0" borderId="85" xfId="8" applyFont="1" applyBorder="1" applyAlignment="1" applyProtection="1">
      <alignment horizontal="center" vertical="top" wrapText="1"/>
      <protection locked="0"/>
    </xf>
    <xf numFmtId="0" fontId="22" fillId="0" borderId="147" xfId="8" applyFont="1" applyBorder="1" applyAlignment="1" applyProtection="1">
      <alignment horizontal="center" vertical="top" wrapText="1"/>
      <protection locked="0"/>
    </xf>
    <xf numFmtId="49" fontId="13" fillId="0" borderId="0" xfId="3" applyNumberFormat="1" applyFont="1" applyAlignment="1" applyProtection="1">
      <alignment horizontal="left" wrapText="1"/>
      <protection locked="0"/>
    </xf>
    <xf numFmtId="0" fontId="13" fillId="0" borderId="0" xfId="3" applyFont="1" applyAlignment="1">
      <alignment horizontal="left" vertical="center" wrapText="1"/>
    </xf>
    <xf numFmtId="0" fontId="22" fillId="0" borderId="54" xfId="8" applyFont="1" applyBorder="1" applyAlignment="1" applyProtection="1">
      <alignment horizontal="center" vertical="top" wrapText="1"/>
      <protection locked="0"/>
    </xf>
    <xf numFmtId="0" fontId="22" fillId="0" borderId="75" xfId="8" applyFont="1" applyBorder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22" fillId="0" borderId="146" xfId="8" applyFont="1" applyBorder="1" applyAlignment="1" applyProtection="1">
      <alignment horizontal="center" vertical="top" wrapText="1"/>
      <protection locked="0"/>
    </xf>
    <xf numFmtId="0" fontId="22" fillId="0" borderId="84" xfId="8" applyFont="1" applyBorder="1" applyAlignment="1" applyProtection="1">
      <alignment horizontal="center" vertical="top" wrapText="1"/>
      <protection locked="0"/>
    </xf>
    <xf numFmtId="0" fontId="22" fillId="0" borderId="73" xfId="8" applyFont="1" applyBorder="1" applyAlignment="1" applyProtection="1">
      <alignment horizontal="center" vertical="top" wrapText="1"/>
      <protection locked="0"/>
    </xf>
    <xf numFmtId="0" fontId="22" fillId="0" borderId="12" xfId="8" applyFont="1" applyBorder="1" applyAlignment="1" applyProtection="1">
      <alignment horizontal="center" vertical="top" wrapText="1"/>
      <protection locked="0"/>
    </xf>
    <xf numFmtId="0" fontId="22" fillId="0" borderId="65" xfId="8" applyFont="1" applyBorder="1" applyAlignment="1" applyProtection="1">
      <alignment horizontal="center" vertical="top" wrapText="1"/>
      <protection locked="0"/>
    </xf>
    <xf numFmtId="0" fontId="22" fillId="0" borderId="3" xfId="8" applyFont="1" applyBorder="1" applyAlignment="1" applyProtection="1">
      <alignment horizontal="left" vertical="top" wrapText="1"/>
      <protection locked="0"/>
    </xf>
    <xf numFmtId="0" fontId="22" fillId="0" borderId="0" xfId="8" applyFont="1" applyBorder="1" applyAlignment="1" applyProtection="1">
      <alignment horizontal="left" vertical="top" wrapText="1"/>
      <protection locked="0"/>
    </xf>
    <xf numFmtId="0" fontId="22" fillId="0" borderId="13" xfId="8" applyFont="1" applyBorder="1" applyAlignment="1" applyProtection="1">
      <alignment horizontal="left" vertical="top" wrapText="1"/>
      <protection locked="0"/>
    </xf>
    <xf numFmtId="0" fontId="22" fillId="0" borderId="86" xfId="8" applyFont="1" applyBorder="1" applyAlignment="1" applyProtection="1">
      <alignment horizontal="left" vertical="top" wrapText="1"/>
      <protection locked="0"/>
    </xf>
    <xf numFmtId="0" fontId="20" fillId="0" borderId="0" xfId="8" applyNumberFormat="1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20" fillId="0" borderId="0" xfId="8" applyFont="1" applyAlignment="1" applyProtection="1">
      <alignment horizontal="left" vertical="top" wrapText="1"/>
      <protection locked="0"/>
    </xf>
    <xf numFmtId="0" fontId="5" fillId="0" borderId="28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top" wrapText="1"/>
    </xf>
    <xf numFmtId="14" fontId="5" fillId="0" borderId="0" xfId="1" applyNumberFormat="1" applyFont="1" applyBorder="1" applyAlignment="1">
      <alignment horizontal="center" wrapText="1"/>
    </xf>
    <xf numFmtId="0" fontId="15" fillId="0" borderId="0" xfId="1" applyFont="1" applyAlignment="1">
      <alignment horizontal="center" wrapText="1"/>
    </xf>
  </cellXfs>
  <cellStyles count="9">
    <cellStyle name="Hypertextové prepojenie" xfId="2" builtinId="8"/>
    <cellStyle name="Normálna" xfId="0" builtinId="0"/>
    <cellStyle name="Normálna 2" xfId="1"/>
    <cellStyle name="Normálna 2 2" xfId="7"/>
    <cellStyle name="Normálna 3" xfId="4"/>
    <cellStyle name="Normálna 4" xfId="5"/>
    <cellStyle name="Normálna 5" xfId="8"/>
    <cellStyle name="normálne 2 2" xfId="3"/>
    <cellStyle name="Normálne 4" xfId="6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activeCell="H15" sqref="H15:H16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313" t="s">
        <v>6</v>
      </c>
      <c r="B1" s="313"/>
    </row>
    <row r="2" spans="1:10" ht="30" customHeight="1" x14ac:dyDescent="0.2">
      <c r="A2" s="320" t="s">
        <v>84</v>
      </c>
      <c r="B2" s="320"/>
      <c r="C2" s="320"/>
      <c r="D2" s="320"/>
    </row>
    <row r="3" spans="1:10" ht="24.95" customHeight="1" x14ac:dyDescent="0.2">
      <c r="A3" s="321"/>
      <c r="B3" s="321"/>
      <c r="C3" s="321"/>
    </row>
    <row r="4" spans="1:10" ht="14.25" x14ac:dyDescent="0.2">
      <c r="A4" s="322" t="s">
        <v>7</v>
      </c>
      <c r="B4" s="322"/>
      <c r="C4" s="322"/>
      <c r="D4" s="322"/>
      <c r="E4" s="2"/>
      <c r="F4" s="2"/>
      <c r="G4" s="2"/>
      <c r="H4" s="2"/>
      <c r="I4" s="2"/>
      <c r="J4" s="2"/>
    </row>
    <row r="6" spans="1:10" s="3" customFormat="1" ht="15" customHeight="1" x14ac:dyDescent="0.25">
      <c r="A6" s="316" t="s">
        <v>8</v>
      </c>
      <c r="B6" s="316"/>
      <c r="C6" s="323"/>
      <c r="D6" s="323"/>
      <c r="F6" s="4"/>
    </row>
    <row r="7" spans="1:10" s="3" customFormat="1" ht="15" customHeight="1" x14ac:dyDescent="0.25">
      <c r="A7" s="316" t="s">
        <v>9</v>
      </c>
      <c r="B7" s="316"/>
      <c r="C7" s="319"/>
      <c r="D7" s="319"/>
    </row>
    <row r="8" spans="1:10" s="3" customFormat="1" ht="15" customHeight="1" x14ac:dyDescent="0.25">
      <c r="A8" s="316" t="s">
        <v>10</v>
      </c>
      <c r="B8" s="316"/>
      <c r="C8" s="319"/>
      <c r="D8" s="319"/>
    </row>
    <row r="9" spans="1:10" s="3" customFormat="1" ht="15" customHeight="1" x14ac:dyDescent="0.25">
      <c r="A9" s="316" t="s">
        <v>11</v>
      </c>
      <c r="B9" s="316"/>
      <c r="C9" s="319"/>
      <c r="D9" s="319"/>
    </row>
    <row r="10" spans="1:10" x14ac:dyDescent="0.2">
      <c r="A10" s="5"/>
      <c r="B10" s="5"/>
      <c r="C10" s="5"/>
    </row>
    <row r="11" spans="1:10" x14ac:dyDescent="0.2">
      <c r="A11" s="315" t="s">
        <v>12</v>
      </c>
      <c r="B11" s="315"/>
      <c r="C11" s="315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316" t="s">
        <v>13</v>
      </c>
      <c r="B12" s="316"/>
      <c r="C12" s="319"/>
      <c r="D12" s="319"/>
    </row>
    <row r="13" spans="1:10" s="3" customFormat="1" ht="15" customHeight="1" x14ac:dyDescent="0.25">
      <c r="A13" s="316" t="s">
        <v>14</v>
      </c>
      <c r="B13" s="316"/>
      <c r="C13" s="319"/>
      <c r="D13" s="319"/>
    </row>
    <row r="14" spans="1:10" s="3" customFormat="1" ht="15" customHeight="1" x14ac:dyDescent="0.25">
      <c r="A14" s="316" t="s">
        <v>15</v>
      </c>
      <c r="B14" s="316"/>
      <c r="C14" s="319"/>
      <c r="D14" s="319"/>
    </row>
    <row r="15" spans="1:10" x14ac:dyDescent="0.2">
      <c r="A15" s="5"/>
      <c r="B15" s="5"/>
      <c r="C15" s="5"/>
    </row>
    <row r="16" spans="1:10" x14ac:dyDescent="0.2">
      <c r="A16" s="315" t="s">
        <v>16</v>
      </c>
      <c r="B16" s="315"/>
      <c r="C16" s="315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316" t="s">
        <v>13</v>
      </c>
      <c r="B17" s="316"/>
      <c r="C17" s="317"/>
      <c r="D17" s="317"/>
    </row>
    <row r="18" spans="1:5" s="3" customFormat="1" ht="15" customHeight="1" x14ac:dyDescent="0.25">
      <c r="A18" s="316" t="s">
        <v>17</v>
      </c>
      <c r="B18" s="316"/>
      <c r="C18" s="314"/>
      <c r="D18" s="314"/>
    </row>
    <row r="19" spans="1:5" s="3" customFormat="1" ht="15" customHeight="1" x14ac:dyDescent="0.25">
      <c r="A19" s="316" t="s">
        <v>15</v>
      </c>
      <c r="B19" s="316"/>
      <c r="C19" s="318"/>
      <c r="D19" s="318"/>
    </row>
    <row r="20" spans="1:5" x14ac:dyDescent="0.2">
      <c r="B20" s="313"/>
      <c r="C20" s="313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"/>
      <c r="C23" s="8"/>
    </row>
    <row r="24" spans="1:5" s="3" customFormat="1" x14ac:dyDescent="0.25">
      <c r="A24" s="3" t="s">
        <v>19</v>
      </c>
      <c r="B24" s="9"/>
      <c r="C24" s="8"/>
    </row>
    <row r="26" spans="1:5" ht="15" customHeight="1" x14ac:dyDescent="0.2">
      <c r="D26" s="10"/>
    </row>
    <row r="27" spans="1:5" ht="45" customHeight="1" x14ac:dyDescent="0.2">
      <c r="D27" s="11" t="s">
        <v>59</v>
      </c>
    </row>
    <row r="29" spans="1:5" x14ac:dyDescent="0.2">
      <c r="A29" s="313" t="s">
        <v>20</v>
      </c>
      <c r="B29" s="313"/>
    </row>
    <row r="30" spans="1:5" s="6" customFormat="1" ht="12" customHeight="1" x14ac:dyDescent="0.2">
      <c r="A30" s="12"/>
      <c r="B30" s="314" t="s">
        <v>21</v>
      </c>
      <c r="C30" s="314"/>
      <c r="D30" s="13"/>
      <c r="E30" s="14"/>
    </row>
    <row r="97" spans="4:4" x14ac:dyDescent="0.2">
      <c r="D97" s="1" t="str">
        <f>IF('Príloha č. 1'!C8="","",'Príloha č. 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30" priority="6">
      <formula>LEN(TRIM(A30))=0</formula>
    </cfRule>
  </conditionalFormatting>
  <conditionalFormatting sqref="B23:B24">
    <cfRule type="containsBlanks" dxfId="29" priority="5">
      <formula>LEN(TRIM(B23))=0</formula>
    </cfRule>
  </conditionalFormatting>
  <conditionalFormatting sqref="C6:D9">
    <cfRule type="containsBlanks" dxfId="28" priority="7">
      <formula>LEN(TRIM(C6))=0</formula>
    </cfRule>
  </conditionalFormatting>
  <conditionalFormatting sqref="C17:D19">
    <cfRule type="aboveAverage" dxfId="27" priority="2"/>
  </conditionalFormatting>
  <conditionalFormatting sqref="C12:D14">
    <cfRule type="containsBlanks" dxfId="26" priority="1">
      <formula>LEN(TRIM(C12))=0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Q21" sqref="Q21"/>
    </sheetView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x14ac:dyDescent="0.2">
      <c r="A1" s="324" t="s">
        <v>6</v>
      </c>
      <c r="B1" s="324"/>
      <c r="C1" s="33"/>
      <c r="D1" s="33"/>
      <c r="E1" s="33"/>
      <c r="F1" s="33"/>
    </row>
    <row r="2" spans="1:13" ht="41.25" customHeight="1" x14ac:dyDescent="0.2">
      <c r="A2" s="357" t="str">
        <f>'Príloha č. 1'!A2:D2</f>
        <v>DIALYZAČNÉ ROZTOKY</v>
      </c>
      <c r="B2" s="357"/>
      <c r="C2" s="357"/>
      <c r="D2" s="357"/>
      <c r="E2" s="357"/>
      <c r="F2" s="357"/>
    </row>
    <row r="3" spans="1:13" ht="24.95" customHeight="1" x14ac:dyDescent="0.2">
      <c r="A3" s="327"/>
      <c r="B3" s="327"/>
      <c r="C3" s="327"/>
      <c r="D3" s="327"/>
      <c r="E3" s="327"/>
      <c r="F3" s="327"/>
    </row>
    <row r="4" spans="1:13" ht="15" x14ac:dyDescent="0.25">
      <c r="A4" s="452" t="s">
        <v>55</v>
      </c>
      <c r="B4" s="452"/>
      <c r="C4" s="452"/>
      <c r="D4" s="452"/>
      <c r="E4" s="452"/>
      <c r="F4" s="452"/>
      <c r="G4" s="16"/>
      <c r="H4" s="16"/>
      <c r="I4" s="16"/>
      <c r="J4" s="16"/>
      <c r="K4" s="16"/>
      <c r="L4" s="16"/>
      <c r="M4" s="16"/>
    </row>
    <row r="6" spans="1:13" s="15" customFormat="1" ht="30" customHeight="1" x14ac:dyDescent="0.25">
      <c r="A6" s="449" t="s">
        <v>35</v>
      </c>
      <c r="B6" s="449"/>
      <c r="C6" s="449"/>
      <c r="D6" s="449"/>
      <c r="E6" s="449"/>
      <c r="F6" s="449"/>
      <c r="G6" s="36"/>
      <c r="H6" s="36"/>
      <c r="I6" s="36"/>
      <c r="J6" s="36"/>
      <c r="K6" s="36"/>
      <c r="L6" s="36"/>
      <c r="M6" s="36"/>
    </row>
    <row r="7" spans="1:13" s="15" customFormat="1" ht="30" customHeight="1" x14ac:dyDescent="0.25">
      <c r="A7" s="15" t="s">
        <v>0</v>
      </c>
      <c r="B7" s="448" t="s">
        <v>56</v>
      </c>
      <c r="C7" s="448"/>
      <c r="D7" s="448"/>
      <c r="E7" s="37"/>
      <c r="F7" s="36"/>
      <c r="G7" s="36"/>
      <c r="H7" s="36"/>
      <c r="I7" s="36"/>
      <c r="J7" s="36"/>
      <c r="K7" s="36"/>
      <c r="L7" s="36"/>
      <c r="M7" s="36"/>
    </row>
    <row r="8" spans="1:13" s="15" customFormat="1" ht="30" customHeight="1" x14ac:dyDescent="0.25">
      <c r="A8" s="15" t="s">
        <v>1</v>
      </c>
      <c r="B8" s="448" t="s">
        <v>57</v>
      </c>
      <c r="C8" s="448"/>
      <c r="D8" s="448"/>
      <c r="E8" s="37"/>
      <c r="F8" s="36"/>
      <c r="G8" s="36"/>
      <c r="H8" s="36"/>
      <c r="I8" s="36"/>
      <c r="J8" s="36"/>
      <c r="K8" s="36"/>
      <c r="L8" s="36"/>
      <c r="M8" s="36"/>
    </row>
    <row r="9" spans="1:13" s="15" customFormat="1" ht="30" customHeight="1" x14ac:dyDescent="0.25">
      <c r="A9" s="20" t="s">
        <v>2</v>
      </c>
      <c r="B9" s="449" t="s">
        <v>36</v>
      </c>
      <c r="C9" s="449"/>
      <c r="D9" s="449"/>
      <c r="E9" s="38"/>
      <c r="F9" s="36"/>
      <c r="G9" s="36"/>
      <c r="H9" s="36"/>
      <c r="I9" s="36"/>
      <c r="J9" s="36"/>
      <c r="K9" s="36"/>
      <c r="L9" s="36"/>
      <c r="M9" s="36"/>
    </row>
    <row r="10" spans="1:13" s="15" customFormat="1" ht="30" customHeight="1" x14ac:dyDescent="0.25">
      <c r="A10" s="20" t="s">
        <v>3</v>
      </c>
      <c r="B10" s="449" t="s">
        <v>37</v>
      </c>
      <c r="C10" s="449"/>
      <c r="D10" s="449"/>
      <c r="E10" s="38"/>
      <c r="F10" s="36" t="s">
        <v>5</v>
      </c>
      <c r="G10" s="36"/>
      <c r="H10" s="36"/>
      <c r="I10" s="36"/>
      <c r="J10" s="36"/>
      <c r="K10" s="36"/>
      <c r="L10" s="36"/>
      <c r="M10" s="36"/>
    </row>
    <row r="11" spans="1:13" ht="15" customHeight="1" thickBot="1" x14ac:dyDescent="0.25">
      <c r="A11" s="324"/>
      <c r="B11" s="324"/>
      <c r="C11" s="324"/>
      <c r="D11" s="324"/>
      <c r="E11" s="324"/>
      <c r="F11" s="324"/>
    </row>
    <row r="12" spans="1:13" ht="72" x14ac:dyDescent="0.2">
      <c r="A12" s="39" t="s">
        <v>38</v>
      </c>
      <c r="B12" s="40" t="s">
        <v>39</v>
      </c>
      <c r="C12" s="40" t="s">
        <v>40</v>
      </c>
      <c r="D12" s="40" t="s">
        <v>41</v>
      </c>
      <c r="E12" s="41" t="s">
        <v>42</v>
      </c>
      <c r="F12" s="42" t="s">
        <v>43</v>
      </c>
    </row>
    <row r="13" spans="1:13" ht="9.9499999999999993" customHeight="1" x14ac:dyDescent="0.2">
      <c r="A13" s="202" t="s">
        <v>0</v>
      </c>
      <c r="B13" s="203" t="s">
        <v>1</v>
      </c>
      <c r="C13" s="201" t="s">
        <v>2</v>
      </c>
      <c r="D13" s="198" t="s">
        <v>3</v>
      </c>
      <c r="E13" s="199" t="s">
        <v>4</v>
      </c>
      <c r="F13" s="200" t="s">
        <v>52</v>
      </c>
    </row>
    <row r="14" spans="1:13" s="20" customFormat="1" ht="15" customHeight="1" x14ac:dyDescent="0.25">
      <c r="A14" s="43"/>
      <c r="B14" s="44"/>
      <c r="C14" s="45"/>
      <c r="D14" s="44"/>
      <c r="E14" s="46"/>
      <c r="F14" s="47"/>
    </row>
    <row r="15" spans="1:13" s="20" customFormat="1" ht="15" customHeight="1" x14ac:dyDescent="0.25">
      <c r="A15" s="43"/>
      <c r="B15" s="44"/>
      <c r="C15" s="45"/>
      <c r="D15" s="44"/>
      <c r="E15" s="46"/>
      <c r="F15" s="47"/>
    </row>
    <row r="16" spans="1:13" s="20" customFormat="1" ht="15" customHeight="1" x14ac:dyDescent="0.25">
      <c r="A16" s="43"/>
      <c r="B16" s="44"/>
      <c r="C16" s="45"/>
      <c r="D16" s="44"/>
      <c r="E16" s="46"/>
      <c r="F16" s="47"/>
    </row>
    <row r="17" spans="1:7" s="20" customFormat="1" ht="15" customHeight="1" x14ac:dyDescent="0.25">
      <c r="A17" s="43"/>
      <c r="B17" s="44"/>
      <c r="C17" s="45"/>
      <c r="D17" s="44"/>
      <c r="E17" s="46"/>
      <c r="F17" s="47"/>
    </row>
    <row r="18" spans="1:7" s="20" customFormat="1" ht="15" customHeight="1" x14ac:dyDescent="0.25">
      <c r="A18" s="48"/>
      <c r="B18" s="49"/>
      <c r="C18" s="50"/>
      <c r="D18" s="49"/>
      <c r="E18" s="51"/>
      <c r="F18" s="52"/>
    </row>
    <row r="19" spans="1:7" s="20" customFormat="1" ht="15" customHeight="1" thickBot="1" x14ac:dyDescent="0.3">
      <c r="A19" s="53"/>
      <c r="B19" s="54"/>
      <c r="C19" s="55"/>
      <c r="D19" s="54"/>
      <c r="E19" s="56"/>
      <c r="F19" s="57"/>
    </row>
    <row r="20" spans="1:7" s="20" customFormat="1" ht="30" customHeight="1" x14ac:dyDescent="0.25">
      <c r="A20" s="316"/>
      <c r="B20" s="316"/>
      <c r="C20" s="316"/>
      <c r="D20" s="316"/>
      <c r="E20" s="316"/>
      <c r="F20" s="316"/>
    </row>
    <row r="21" spans="1:7" ht="15" customHeight="1" x14ac:dyDescent="0.2"/>
    <row r="22" spans="1:7" ht="12.95" customHeight="1" x14ac:dyDescent="0.2">
      <c r="A22" s="5" t="s">
        <v>18</v>
      </c>
      <c r="B22" s="191" t="str">
        <f>IF('Príloha č. 1'!$B$23="","",'Príloha č. 1'!$B$23)</f>
        <v/>
      </c>
      <c r="C22" s="58"/>
      <c r="D22" s="18"/>
      <c r="E22" s="18"/>
      <c r="F22" s="58"/>
    </row>
    <row r="23" spans="1:7" ht="12.95" customHeight="1" x14ac:dyDescent="0.2">
      <c r="A23" s="5" t="s">
        <v>30</v>
      </c>
      <c r="B23" s="9" t="str">
        <f>IF('Príloha č. 1'!$B$24="","",'Príloha č. 1'!$B$24)</f>
        <v/>
      </c>
      <c r="C23" s="59"/>
      <c r="D23" s="60"/>
      <c r="E23" s="60"/>
      <c r="F23" s="59"/>
    </row>
    <row r="24" spans="1:7" ht="15" customHeight="1" x14ac:dyDescent="0.2"/>
    <row r="25" spans="1:7" ht="39.950000000000003" customHeight="1" x14ac:dyDescent="0.2">
      <c r="C25" s="60"/>
      <c r="D25" s="60"/>
      <c r="E25" s="451" t="s">
        <v>58</v>
      </c>
      <c r="F25" s="451"/>
    </row>
    <row r="26" spans="1:7" ht="57.75" customHeight="1" x14ac:dyDescent="0.2">
      <c r="C26" s="61"/>
      <c r="E26" s="450" t="s">
        <v>59</v>
      </c>
      <c r="F26" s="450"/>
    </row>
    <row r="27" spans="1:7" ht="15" customHeight="1" x14ac:dyDescent="0.2">
      <c r="C27" s="61"/>
      <c r="D27" s="62"/>
      <c r="E27" s="62"/>
      <c r="F27" s="61"/>
    </row>
    <row r="28" spans="1:7" s="1" customFormat="1" x14ac:dyDescent="0.2">
      <c r="A28" s="313" t="s">
        <v>20</v>
      </c>
      <c r="B28" s="313"/>
    </row>
    <row r="29" spans="1:7" s="6" customFormat="1" ht="12" customHeight="1" x14ac:dyDescent="0.2">
      <c r="A29" s="175"/>
      <c r="B29" s="447" t="s">
        <v>21</v>
      </c>
      <c r="C29" s="316"/>
      <c r="D29" s="316"/>
      <c r="E29" s="316"/>
      <c r="F29" s="316"/>
      <c r="G29" s="14"/>
    </row>
  </sheetData>
  <mergeCells count="15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  <mergeCell ref="E26:F26"/>
    <mergeCell ref="E25:F25"/>
  </mergeCells>
  <conditionalFormatting sqref="B22">
    <cfRule type="containsBlanks" dxfId="1" priority="2">
      <formula>LEN(TRIM(B22))=0</formula>
    </cfRule>
  </conditionalFormatting>
  <conditionalFormatting sqref="B23">
    <cfRule type="containsBlanks" dxfId="0" priority="1">
      <formula>LEN(TRIM(B23))=0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7 SP&amp;"Arial,Normálne" (Príloha č. 3 k RD)&amp;"Arial,Tučné"
&amp;"Arial,Normálne"Zoznam známych subdodávateľov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24" t="s">
        <v>6</v>
      </c>
      <c r="B1" s="324"/>
    </row>
    <row r="2" spans="1:10" s="15" customFormat="1" ht="30" customHeight="1" x14ac:dyDescent="0.25">
      <c r="A2" s="320" t="str">
        <f>'Príloha č. 1'!A2:D2</f>
        <v>DIALYZAČNÉ ROZTOKY</v>
      </c>
      <c r="B2" s="320"/>
      <c r="C2" s="320"/>
      <c r="D2" s="320"/>
    </row>
    <row r="3" spans="1:10" ht="24.95" customHeight="1" x14ac:dyDescent="0.2">
      <c r="A3" s="327"/>
      <c r="B3" s="327"/>
      <c r="C3" s="327"/>
    </row>
    <row r="4" spans="1:10" ht="18.75" customHeight="1" x14ac:dyDescent="0.2">
      <c r="A4" s="328" t="s">
        <v>22</v>
      </c>
      <c r="B4" s="328"/>
      <c r="C4" s="328"/>
      <c r="D4" s="328"/>
      <c r="E4" s="16"/>
      <c r="F4" s="16"/>
      <c r="G4" s="16"/>
      <c r="H4" s="16"/>
      <c r="I4" s="16"/>
      <c r="J4" s="16"/>
    </row>
    <row r="6" spans="1:10" s="15" customFormat="1" ht="15" customHeight="1" x14ac:dyDescent="0.25">
      <c r="A6" s="325" t="s">
        <v>8</v>
      </c>
      <c r="B6" s="325"/>
      <c r="C6" s="329" t="str">
        <f>IF('Príloha č. 1'!$C$6="","",'Príloha č. 1'!$C$6)</f>
        <v/>
      </c>
      <c r="D6" s="329"/>
      <c r="E6" s="17"/>
    </row>
    <row r="7" spans="1:10" s="15" customFormat="1" ht="15" customHeight="1" x14ac:dyDescent="0.25">
      <c r="A7" s="325" t="s">
        <v>9</v>
      </c>
      <c r="B7" s="325"/>
      <c r="C7" s="326" t="str">
        <f>IF('Príloha č. 1'!$C$7="","",'Príloha č. 1'!$C$7)</f>
        <v/>
      </c>
      <c r="D7" s="326"/>
    </row>
    <row r="8" spans="1:10" ht="15" customHeight="1" x14ac:dyDescent="0.2">
      <c r="A8" s="324" t="s">
        <v>10</v>
      </c>
      <c r="B8" s="324"/>
      <c r="C8" s="326" t="str">
        <f>IF('Príloha č. 1'!$C$8="","",'Príloha č. 1'!$C$8)</f>
        <v/>
      </c>
      <c r="D8" s="326"/>
    </row>
    <row r="9" spans="1:10" ht="15" customHeight="1" x14ac:dyDescent="0.2">
      <c r="A9" s="324" t="s">
        <v>11</v>
      </c>
      <c r="B9" s="324"/>
      <c r="C9" s="326" t="str">
        <f>IF('Príloha č. 1'!$C$9="","",'Príloha č. 1'!$C$9)</f>
        <v/>
      </c>
      <c r="D9" s="326"/>
    </row>
    <row r="10" spans="1:10" ht="20.100000000000001" customHeight="1" x14ac:dyDescent="0.2">
      <c r="C10" s="19"/>
    </row>
    <row r="11" spans="1:10" s="20" customFormat="1" ht="20.100000000000001" customHeight="1" x14ac:dyDescent="0.25">
      <c r="A11" s="316" t="s">
        <v>23</v>
      </c>
      <c r="B11" s="316"/>
      <c r="C11" s="316"/>
      <c r="D11" s="316"/>
    </row>
    <row r="12" spans="1:10" ht="24.95" customHeight="1" x14ac:dyDescent="0.2">
      <c r="A12" s="15" t="s">
        <v>24</v>
      </c>
      <c r="B12" s="325" t="s">
        <v>25</v>
      </c>
      <c r="C12" s="325"/>
      <c r="D12" s="325"/>
    </row>
    <row r="13" spans="1:10" ht="24.95" customHeight="1" x14ac:dyDescent="0.2">
      <c r="A13" s="15" t="s">
        <v>24</v>
      </c>
      <c r="B13" s="325" t="s">
        <v>26</v>
      </c>
      <c r="C13" s="325"/>
      <c r="D13" s="325"/>
    </row>
    <row r="14" spans="1:10" ht="24.95" customHeight="1" x14ac:dyDescent="0.2">
      <c r="A14" s="15" t="s">
        <v>24</v>
      </c>
      <c r="B14" s="325" t="s">
        <v>27</v>
      </c>
      <c r="C14" s="325"/>
      <c r="D14" s="325"/>
    </row>
    <row r="15" spans="1:10" ht="39.950000000000003" customHeight="1" x14ac:dyDescent="0.2">
      <c r="A15" s="15" t="s">
        <v>24</v>
      </c>
      <c r="B15" s="325" t="s">
        <v>28</v>
      </c>
      <c r="C15" s="325"/>
      <c r="D15" s="325"/>
    </row>
    <row r="16" spans="1:10" ht="20.100000000000001" customHeight="1" x14ac:dyDescent="0.2">
      <c r="A16" s="15" t="s">
        <v>24</v>
      </c>
      <c r="B16" s="325" t="s">
        <v>29</v>
      </c>
      <c r="C16" s="325"/>
      <c r="D16" s="325"/>
    </row>
    <row r="17" spans="1:5" ht="20.100000000000001" customHeight="1" x14ac:dyDescent="0.2"/>
    <row r="18" spans="1:5" s="20" customFormat="1" x14ac:dyDescent="0.25">
      <c r="A18" s="20" t="s">
        <v>18</v>
      </c>
      <c r="B18" s="191" t="str">
        <f>IF('Príloha č. 1'!$B$23="","",'Príloha č. 1'!$B$23)</f>
        <v/>
      </c>
    </row>
    <row r="19" spans="1:5" s="20" customFormat="1" x14ac:dyDescent="0.25">
      <c r="A19" s="20" t="s">
        <v>30</v>
      </c>
      <c r="B19" s="9" t="str">
        <f>IF('Príloha č. 1'!$B$24="","",'Príloha č. 1'!$B$24)</f>
        <v/>
      </c>
    </row>
    <row r="20" spans="1:5" ht="39.950000000000003" customHeight="1" x14ac:dyDescent="0.2">
      <c r="D20" s="10"/>
    </row>
    <row r="21" spans="1:5" ht="45" customHeight="1" x14ac:dyDescent="0.2">
      <c r="D21" s="11" t="s">
        <v>59</v>
      </c>
    </row>
    <row r="23" spans="1:5" s="1" customFormat="1" x14ac:dyDescent="0.2">
      <c r="A23" s="313" t="s">
        <v>20</v>
      </c>
      <c r="B23" s="313"/>
    </row>
    <row r="24" spans="1:5" s="6" customFormat="1" ht="12" customHeight="1" x14ac:dyDescent="0.2">
      <c r="A24" s="12"/>
      <c r="B24" s="324" t="s">
        <v>21</v>
      </c>
      <c r="C24" s="324"/>
      <c r="D24" s="13"/>
      <c r="E24" s="14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25" priority="14">
      <formula>LEN(TRIM(A24))=0</formula>
    </cfRule>
  </conditionalFormatting>
  <conditionalFormatting sqref="C6:D9">
    <cfRule type="containsBlanks" dxfId="24" priority="15">
      <formula>LEN(TRIM(C6))=0</formula>
    </cfRule>
  </conditionalFormatting>
  <conditionalFormatting sqref="B18">
    <cfRule type="containsBlanks" dxfId="23" priority="2">
      <formula>LEN(TRIM(B18))=0</formula>
    </cfRule>
  </conditionalFormatting>
  <conditionalFormatting sqref="B19">
    <cfRule type="containsBlanks" dxfId="22" priority="1">
      <formula>LEN(TRIM(B19))=0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324" t="s">
        <v>6</v>
      </c>
      <c r="B1" s="324"/>
      <c r="C1" s="5"/>
      <c r="D1" s="5"/>
    </row>
    <row r="2" spans="1:10" s="21" customFormat="1" ht="39" customHeight="1" x14ac:dyDescent="0.2">
      <c r="A2" s="320" t="str">
        <f>'Príloha č. 1'!A2:D2</f>
        <v>DIALYZAČNÉ ROZTOKY</v>
      </c>
      <c r="B2" s="320"/>
      <c r="C2" s="320"/>
      <c r="D2" s="320"/>
    </row>
    <row r="3" spans="1:10" ht="15" customHeight="1" x14ac:dyDescent="0.2">
      <c r="A3" s="327"/>
      <c r="B3" s="327"/>
      <c r="C3" s="327"/>
      <c r="D3" s="5"/>
    </row>
    <row r="4" spans="1:10" s="24" customFormat="1" ht="35.1" customHeight="1" x14ac:dyDescent="0.25">
      <c r="A4" s="330" t="s">
        <v>31</v>
      </c>
      <c r="B4" s="330"/>
      <c r="C4" s="330"/>
      <c r="D4" s="330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5"/>
      <c r="B5" s="5"/>
      <c r="C5" s="5"/>
      <c r="D5" s="5"/>
    </row>
    <row r="6" spans="1:10" s="21" customFormat="1" ht="15" customHeight="1" x14ac:dyDescent="0.2">
      <c r="A6" s="324" t="s">
        <v>8</v>
      </c>
      <c r="B6" s="324"/>
      <c r="C6" s="329" t="str">
        <f>IF('Príloha č. 1'!$C$6="","",'Príloha č. 1'!$C$6)</f>
        <v/>
      </c>
      <c r="D6" s="329"/>
      <c r="E6" s="25"/>
    </row>
    <row r="7" spans="1:10" s="21" customFormat="1" ht="15" customHeight="1" x14ac:dyDescent="0.2">
      <c r="A7" s="324" t="s">
        <v>9</v>
      </c>
      <c r="B7" s="324"/>
      <c r="C7" s="326" t="str">
        <f>IF('Príloha č. 1'!$C$7="","",'Príloha č. 1'!$C$7)</f>
        <v/>
      </c>
      <c r="D7" s="326"/>
    </row>
    <row r="8" spans="1:10" s="21" customFormat="1" ht="15" customHeight="1" x14ac:dyDescent="0.2">
      <c r="A8" s="324" t="s">
        <v>10</v>
      </c>
      <c r="B8" s="324"/>
      <c r="C8" s="326" t="str">
        <f>IF('Príloha č. 1'!$C$8="","",'Príloha č. 1'!$C$8)</f>
        <v/>
      </c>
      <c r="D8" s="326"/>
    </row>
    <row r="9" spans="1:10" s="21" customFormat="1" ht="15" customHeight="1" x14ac:dyDescent="0.2">
      <c r="A9" s="324" t="s">
        <v>11</v>
      </c>
      <c r="B9" s="324"/>
      <c r="C9" s="326" t="str">
        <f>IF('Príloha č. 1'!$C$9="","",'Príloha č. 1'!$C$9)</f>
        <v/>
      </c>
      <c r="D9" s="326"/>
    </row>
    <row r="10" spans="1:10" s="21" customFormat="1" ht="15" customHeight="1" x14ac:dyDescent="0.2">
      <c r="A10" s="5"/>
      <c r="B10" s="5"/>
      <c r="C10" s="19"/>
      <c r="D10" s="5"/>
    </row>
    <row r="11" spans="1:10" s="26" customFormat="1" ht="30" customHeight="1" x14ac:dyDescent="0.25">
      <c r="A11" s="316" t="s">
        <v>45</v>
      </c>
      <c r="B11" s="316"/>
      <c r="C11" s="316"/>
      <c r="D11" s="316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21" customFormat="1" ht="15" customHeight="1" x14ac:dyDescent="0.2">
      <c r="A14" s="5"/>
      <c r="B14" s="5"/>
      <c r="C14" s="5"/>
      <c r="D14" s="5"/>
    </row>
    <row r="15" spans="1:10" s="21" customFormat="1" ht="15" customHeight="1" x14ac:dyDescent="0.2">
      <c r="A15" s="3" t="s">
        <v>18</v>
      </c>
      <c r="B15" s="191" t="str">
        <f>IF('Príloha č. 1'!$B$23="","",'Príloha č. 1'!$B$23)</f>
        <v/>
      </c>
      <c r="C15" s="18"/>
      <c r="D15" s="5"/>
    </row>
    <row r="16" spans="1:10" s="27" customFormat="1" ht="15" customHeight="1" x14ac:dyDescent="0.25">
      <c r="A16" s="3" t="s">
        <v>19</v>
      </c>
      <c r="B16" s="9" t="str">
        <f>IF('Príloha č. 1'!$B$24="","",'Príloha č. 1'!$B$24)</f>
        <v/>
      </c>
      <c r="C16" s="32"/>
      <c r="D16" s="15"/>
    </row>
    <row r="17" spans="1:5" s="21" customFormat="1" ht="15" customHeight="1" x14ac:dyDescent="0.2">
      <c r="A17" s="5"/>
      <c r="B17" s="5"/>
      <c r="C17" s="5"/>
      <c r="D17" s="5"/>
    </row>
    <row r="18" spans="1:5" s="21" customFormat="1" ht="15" customHeight="1" x14ac:dyDescent="0.2">
      <c r="A18" s="5"/>
      <c r="B18" s="5"/>
      <c r="C18" s="5"/>
      <c r="D18" s="5"/>
    </row>
    <row r="19" spans="1:5" s="21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10"/>
    </row>
    <row r="21" spans="1:5" ht="45" customHeight="1" x14ac:dyDescent="0.2">
      <c r="A21" s="5"/>
      <c r="B21" s="5"/>
      <c r="C21" s="5"/>
      <c r="D21" s="11" t="s">
        <v>59</v>
      </c>
    </row>
    <row r="22" spans="1:5" x14ac:dyDescent="0.2">
      <c r="A22" s="5"/>
      <c r="B22" s="5"/>
      <c r="C22" s="5"/>
      <c r="D22" s="5"/>
    </row>
    <row r="23" spans="1:5" x14ac:dyDescent="0.2">
      <c r="A23" s="5"/>
      <c r="B23" s="5"/>
      <c r="C23" s="5"/>
      <c r="D23" s="5"/>
    </row>
    <row r="24" spans="1:5" s="28" customFormat="1" ht="12" x14ac:dyDescent="0.2">
      <c r="A24" s="313" t="s">
        <v>20</v>
      </c>
      <c r="B24" s="313"/>
      <c r="C24" s="1"/>
      <c r="D24" s="1"/>
    </row>
    <row r="25" spans="1:5" s="30" customFormat="1" ht="12" customHeight="1" x14ac:dyDescent="0.2">
      <c r="A25" s="12"/>
      <c r="B25" s="316" t="s">
        <v>21</v>
      </c>
      <c r="C25" s="316"/>
      <c r="D25" s="13"/>
      <c r="E25" s="29"/>
    </row>
    <row r="26" spans="1:5" x14ac:dyDescent="0.2">
      <c r="A26" s="5"/>
      <c r="B26" s="5"/>
      <c r="C26" s="5"/>
      <c r="D26" s="5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C6:D9">
    <cfRule type="containsBlanks" dxfId="21" priority="4">
      <formula>LEN(TRIM(C6))=0</formula>
    </cfRule>
  </conditionalFormatting>
  <conditionalFormatting sqref="A25">
    <cfRule type="containsBlanks" dxfId="20" priority="3">
      <formula>LEN(TRIM(A25))=0</formula>
    </cfRule>
  </conditionalFormatting>
  <conditionalFormatting sqref="B15">
    <cfRule type="containsBlanks" dxfId="19" priority="2">
      <formula>LEN(TRIM(B15))=0</formula>
    </cfRule>
  </conditionalFormatting>
  <conditionalFormatting sqref="B16">
    <cfRule type="containsBlanks" dxfId="18" priority="1">
      <formula>LEN(TRIM(B16))=0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96"/>
  <sheetViews>
    <sheetView showGridLines="0" topLeftCell="A67" zoomScaleNormal="100" workbookViewId="0">
      <selection activeCell="E73" sqref="E73"/>
    </sheetView>
  </sheetViews>
  <sheetFormatPr defaultRowHeight="12" x14ac:dyDescent="0.2"/>
  <cols>
    <col min="1" max="1" width="6.85546875" style="77" customWidth="1"/>
    <col min="2" max="2" width="6.7109375" style="75" bestFit="1" customWidth="1"/>
    <col min="3" max="3" width="8.28515625" style="76" bestFit="1" customWidth="1"/>
    <col min="4" max="4" width="45.7109375" style="75" customWidth="1"/>
    <col min="5" max="5" width="25.7109375" style="77" customWidth="1"/>
    <col min="6" max="6" width="25.7109375" style="75" customWidth="1"/>
    <col min="7" max="7" width="13.42578125" style="75" customWidth="1"/>
    <col min="8" max="8" width="11.7109375" style="75" bestFit="1" customWidth="1"/>
    <col min="9" max="16384" width="9.140625" style="75"/>
  </cols>
  <sheetData>
    <row r="1" spans="1:12" s="34" customFormat="1" ht="15" customHeight="1" x14ac:dyDescent="0.2">
      <c r="A1" s="356" t="s">
        <v>6</v>
      </c>
      <c r="B1" s="356"/>
      <c r="C1" s="356"/>
      <c r="D1" s="356"/>
      <c r="E1" s="356"/>
      <c r="F1" s="356"/>
    </row>
    <row r="2" spans="1:12" s="34" customFormat="1" ht="15" customHeight="1" x14ac:dyDescent="0.2">
      <c r="A2" s="357" t="str">
        <f>'Príloha č. 1'!A2:D2</f>
        <v>DIALYZAČNÉ ROZTOKY</v>
      </c>
      <c r="B2" s="357"/>
      <c r="C2" s="357"/>
      <c r="D2" s="357"/>
      <c r="E2" s="357"/>
      <c r="F2" s="357"/>
      <c r="G2" s="35"/>
      <c r="H2" s="35"/>
    </row>
    <row r="3" spans="1:12" s="64" customFormat="1" ht="24.95" customHeight="1" x14ac:dyDescent="0.25">
      <c r="A3" s="355" t="s">
        <v>32</v>
      </c>
      <c r="B3" s="355"/>
      <c r="C3" s="355"/>
      <c r="D3" s="355"/>
      <c r="E3" s="355"/>
      <c r="F3" s="355"/>
      <c r="G3" s="63"/>
      <c r="H3" s="63"/>
    </row>
    <row r="4" spans="1:12" s="72" customFormat="1" ht="5.0999999999999996" customHeight="1" thickBot="1" x14ac:dyDescent="0.3">
      <c r="A4" s="73"/>
      <c r="C4" s="71"/>
      <c r="E4" s="73"/>
    </row>
    <row r="5" spans="1:12" s="68" customFormat="1" ht="30" customHeight="1" x14ac:dyDescent="0.25">
      <c r="A5" s="363" t="s">
        <v>33</v>
      </c>
      <c r="B5" s="364"/>
      <c r="C5" s="364"/>
      <c r="D5" s="364"/>
      <c r="E5" s="364"/>
      <c r="F5" s="361"/>
    </row>
    <row r="6" spans="1:12" s="68" customFormat="1" ht="30" hidden="1" customHeight="1" x14ac:dyDescent="0.25">
      <c r="A6" s="365"/>
      <c r="B6" s="366"/>
      <c r="C6" s="366"/>
      <c r="D6" s="366"/>
      <c r="E6" s="366"/>
      <c r="F6" s="362"/>
      <c r="G6" s="114"/>
      <c r="H6" s="114"/>
      <c r="I6" s="114"/>
      <c r="J6" s="114"/>
      <c r="K6" s="114"/>
      <c r="L6" s="114"/>
    </row>
    <row r="7" spans="1:12" s="72" customFormat="1" ht="15" customHeight="1" thickBot="1" x14ac:dyDescent="0.3">
      <c r="A7" s="358" t="s">
        <v>0</v>
      </c>
      <c r="B7" s="359"/>
      <c r="C7" s="359"/>
      <c r="D7" s="360"/>
      <c r="E7" s="113" t="s">
        <v>1</v>
      </c>
      <c r="F7" s="111" t="s">
        <v>2</v>
      </c>
      <c r="G7" s="115"/>
      <c r="H7" s="116"/>
      <c r="I7" s="116"/>
      <c r="J7" s="116"/>
      <c r="K7" s="116"/>
      <c r="L7" s="116"/>
    </row>
    <row r="8" spans="1:12" s="125" customFormat="1" ht="20.100000000000001" customHeight="1" thickBot="1" x14ac:dyDescent="0.3">
      <c r="A8" s="370" t="s">
        <v>85</v>
      </c>
      <c r="B8" s="371"/>
      <c r="C8" s="371"/>
      <c r="D8" s="371"/>
      <c r="E8" s="372"/>
      <c r="F8" s="373"/>
      <c r="G8" s="124"/>
    </row>
    <row r="9" spans="1:12" s="74" customFormat="1" ht="20.100000000000001" customHeight="1" x14ac:dyDescent="0.25">
      <c r="A9" s="367" t="s">
        <v>86</v>
      </c>
      <c r="B9" s="368"/>
      <c r="C9" s="368"/>
      <c r="D9" s="369"/>
      <c r="E9" s="118" t="s">
        <v>49</v>
      </c>
      <c r="F9" s="118" t="s">
        <v>51</v>
      </c>
      <c r="G9" s="119"/>
    </row>
    <row r="10" spans="1:12" s="72" customFormat="1" ht="24.95" customHeight="1" x14ac:dyDescent="0.25">
      <c r="A10" s="345" t="s">
        <v>87</v>
      </c>
      <c r="B10" s="346"/>
      <c r="C10" s="346"/>
      <c r="D10" s="347"/>
      <c r="E10" s="219" t="s">
        <v>83</v>
      </c>
      <c r="F10" s="220" t="s">
        <v>83</v>
      </c>
    </row>
    <row r="11" spans="1:12" s="72" customFormat="1" ht="20.100000000000001" customHeight="1" x14ac:dyDescent="0.25">
      <c r="A11" s="216" t="s">
        <v>0</v>
      </c>
      <c r="B11" s="331" t="s">
        <v>88</v>
      </c>
      <c r="C11" s="350"/>
      <c r="D11" s="351"/>
      <c r="E11" s="109" t="s">
        <v>112</v>
      </c>
      <c r="F11" s="178"/>
    </row>
    <row r="12" spans="1:12" s="72" customFormat="1" ht="20.100000000000001" customHeight="1" x14ac:dyDescent="0.25">
      <c r="A12" s="216" t="s">
        <v>1</v>
      </c>
      <c r="B12" s="331" t="s">
        <v>89</v>
      </c>
      <c r="C12" s="350"/>
      <c r="D12" s="351"/>
      <c r="E12" s="109" t="s">
        <v>111</v>
      </c>
      <c r="F12" s="178"/>
    </row>
    <row r="13" spans="1:12" s="72" customFormat="1" ht="20.100000000000001" customHeight="1" x14ac:dyDescent="0.25">
      <c r="A13" s="216" t="s">
        <v>2</v>
      </c>
      <c r="B13" s="331" t="s">
        <v>90</v>
      </c>
      <c r="C13" s="350"/>
      <c r="D13" s="351"/>
      <c r="E13" s="109" t="s">
        <v>110</v>
      </c>
      <c r="F13" s="178"/>
    </row>
    <row r="14" spans="1:12" s="72" customFormat="1" ht="20.100000000000001" customHeight="1" x14ac:dyDescent="0.25">
      <c r="A14" s="216" t="s">
        <v>3</v>
      </c>
      <c r="B14" s="331" t="s">
        <v>91</v>
      </c>
      <c r="C14" s="350"/>
      <c r="D14" s="351"/>
      <c r="E14" s="109" t="s">
        <v>109</v>
      </c>
      <c r="F14" s="178"/>
    </row>
    <row r="15" spans="1:12" s="72" customFormat="1" ht="69.95" customHeight="1" x14ac:dyDescent="0.25">
      <c r="A15" s="216" t="s">
        <v>4</v>
      </c>
      <c r="B15" s="331" t="s">
        <v>92</v>
      </c>
      <c r="C15" s="350"/>
      <c r="D15" s="351"/>
      <c r="E15" s="109" t="s">
        <v>108</v>
      </c>
      <c r="F15" s="178"/>
    </row>
    <row r="16" spans="1:12" s="72" customFormat="1" ht="36" x14ac:dyDescent="0.25">
      <c r="A16" s="216" t="s">
        <v>52</v>
      </c>
      <c r="B16" s="331" t="s">
        <v>93</v>
      </c>
      <c r="C16" s="350"/>
      <c r="D16" s="351"/>
      <c r="E16" s="109" t="s">
        <v>107</v>
      </c>
      <c r="F16" s="178"/>
    </row>
    <row r="17" spans="1:6" s="72" customFormat="1" ht="20.100000000000001" customHeight="1" x14ac:dyDescent="0.25">
      <c r="A17" s="216" t="s">
        <v>66</v>
      </c>
      <c r="B17" s="331" t="s">
        <v>94</v>
      </c>
      <c r="C17" s="350"/>
      <c r="D17" s="351"/>
      <c r="E17" s="109" t="s">
        <v>106</v>
      </c>
      <c r="F17" s="178"/>
    </row>
    <row r="18" spans="1:6" s="72" customFormat="1" ht="90" customHeight="1" x14ac:dyDescent="0.25">
      <c r="A18" s="216" t="s">
        <v>67</v>
      </c>
      <c r="B18" s="331" t="s">
        <v>95</v>
      </c>
      <c r="C18" s="350"/>
      <c r="D18" s="351"/>
      <c r="E18" s="109" t="s">
        <v>105</v>
      </c>
      <c r="F18" s="178"/>
    </row>
    <row r="19" spans="1:6" s="72" customFormat="1" ht="24.95" customHeight="1" x14ac:dyDescent="0.25">
      <c r="A19" s="216" t="s">
        <v>68</v>
      </c>
      <c r="B19" s="331" t="s">
        <v>96</v>
      </c>
      <c r="C19" s="350"/>
      <c r="D19" s="351"/>
      <c r="E19" s="182" t="s">
        <v>50</v>
      </c>
      <c r="F19" s="217"/>
    </row>
    <row r="20" spans="1:6" s="72" customFormat="1" ht="24.95" customHeight="1" x14ac:dyDescent="0.25">
      <c r="A20" s="216" t="s">
        <v>69</v>
      </c>
      <c r="B20" s="331" t="s">
        <v>97</v>
      </c>
      <c r="C20" s="350"/>
      <c r="D20" s="351"/>
      <c r="E20" s="182" t="s">
        <v>50</v>
      </c>
      <c r="F20" s="217"/>
    </row>
    <row r="21" spans="1:6" s="72" customFormat="1" ht="24.95" customHeight="1" x14ac:dyDescent="0.25">
      <c r="A21" s="216" t="s">
        <v>79</v>
      </c>
      <c r="B21" s="331" t="s">
        <v>98</v>
      </c>
      <c r="C21" s="350"/>
      <c r="D21" s="351"/>
      <c r="E21" s="182" t="s">
        <v>50</v>
      </c>
      <c r="F21" s="217"/>
    </row>
    <row r="22" spans="1:6" s="72" customFormat="1" ht="24.95" customHeight="1" x14ac:dyDescent="0.25">
      <c r="A22" s="216" t="s">
        <v>80</v>
      </c>
      <c r="B22" s="331" t="s">
        <v>99</v>
      </c>
      <c r="C22" s="350"/>
      <c r="D22" s="351"/>
      <c r="E22" s="182" t="s">
        <v>50</v>
      </c>
      <c r="F22" s="217"/>
    </row>
    <row r="23" spans="1:6" s="72" customFormat="1" ht="24.95" customHeight="1" x14ac:dyDescent="0.25">
      <c r="A23" s="216" t="s">
        <v>117</v>
      </c>
      <c r="B23" s="331" t="s">
        <v>100</v>
      </c>
      <c r="C23" s="350"/>
      <c r="D23" s="351"/>
      <c r="E23" s="182" t="s">
        <v>50</v>
      </c>
      <c r="F23" s="217"/>
    </row>
    <row r="24" spans="1:6" s="72" customFormat="1" ht="24.95" customHeight="1" x14ac:dyDescent="0.25">
      <c r="A24" s="216" t="s">
        <v>118</v>
      </c>
      <c r="B24" s="331" t="s">
        <v>101</v>
      </c>
      <c r="C24" s="350"/>
      <c r="D24" s="351"/>
      <c r="E24" s="182" t="s">
        <v>50</v>
      </c>
      <c r="F24" s="217"/>
    </row>
    <row r="25" spans="1:6" s="72" customFormat="1" ht="24.95" customHeight="1" x14ac:dyDescent="0.25">
      <c r="A25" s="216" t="s">
        <v>119</v>
      </c>
      <c r="B25" s="331" t="s">
        <v>102</v>
      </c>
      <c r="C25" s="350"/>
      <c r="D25" s="351"/>
      <c r="E25" s="182" t="s">
        <v>50</v>
      </c>
      <c r="F25" s="217"/>
    </row>
    <row r="26" spans="1:6" s="72" customFormat="1" ht="39.950000000000003" customHeight="1" x14ac:dyDescent="0.25">
      <c r="A26" s="218" t="s">
        <v>120</v>
      </c>
      <c r="B26" s="352" t="s">
        <v>103</v>
      </c>
      <c r="C26" s="353"/>
      <c r="D26" s="354"/>
      <c r="E26" s="180" t="s">
        <v>50</v>
      </c>
      <c r="F26" s="181"/>
    </row>
    <row r="27" spans="1:6" s="179" customFormat="1" ht="24.95" customHeight="1" x14ac:dyDescent="0.25">
      <c r="A27" s="345" t="s">
        <v>104</v>
      </c>
      <c r="B27" s="346"/>
      <c r="C27" s="346"/>
      <c r="D27" s="347"/>
      <c r="E27" s="221" t="s">
        <v>83</v>
      </c>
      <c r="F27" s="222" t="s">
        <v>83</v>
      </c>
    </row>
    <row r="28" spans="1:6" s="72" customFormat="1" ht="20.100000000000001" customHeight="1" x14ac:dyDescent="0.25">
      <c r="A28" s="183" t="s">
        <v>0</v>
      </c>
      <c r="B28" s="331" t="s">
        <v>88</v>
      </c>
      <c r="C28" s="331"/>
      <c r="D28" s="332"/>
      <c r="E28" s="109" t="s">
        <v>112</v>
      </c>
      <c r="F28" s="112"/>
    </row>
    <row r="29" spans="1:6" s="72" customFormat="1" ht="20.100000000000001" customHeight="1" x14ac:dyDescent="0.25">
      <c r="A29" s="224" t="s">
        <v>1</v>
      </c>
      <c r="B29" s="374" t="s">
        <v>89</v>
      </c>
      <c r="C29" s="374"/>
      <c r="D29" s="375"/>
      <c r="E29" s="123" t="s">
        <v>111</v>
      </c>
      <c r="F29" s="223"/>
    </row>
    <row r="30" spans="1:6" s="72" customFormat="1" ht="20.100000000000001" customHeight="1" x14ac:dyDescent="0.25">
      <c r="A30" s="183" t="s">
        <v>2</v>
      </c>
      <c r="B30" s="331" t="s">
        <v>90</v>
      </c>
      <c r="C30" s="331"/>
      <c r="D30" s="332"/>
      <c r="E30" s="109" t="s">
        <v>110</v>
      </c>
      <c r="F30" s="112"/>
    </row>
    <row r="31" spans="1:6" s="72" customFormat="1" ht="20.100000000000001" customHeight="1" x14ac:dyDescent="0.25">
      <c r="A31" s="183" t="s">
        <v>3</v>
      </c>
      <c r="B31" s="331" t="s">
        <v>91</v>
      </c>
      <c r="C31" s="331"/>
      <c r="D31" s="332"/>
      <c r="E31" s="109" t="s">
        <v>109</v>
      </c>
      <c r="F31" s="112"/>
    </row>
    <row r="32" spans="1:6" s="72" customFormat="1" ht="69.95" customHeight="1" x14ac:dyDescent="0.25">
      <c r="A32" s="185" t="s">
        <v>4</v>
      </c>
      <c r="B32" s="333" t="s">
        <v>92</v>
      </c>
      <c r="C32" s="333"/>
      <c r="D32" s="334"/>
      <c r="E32" s="182" t="s">
        <v>115</v>
      </c>
      <c r="F32" s="117"/>
    </row>
    <row r="33" spans="1:7" s="72" customFormat="1" ht="36" x14ac:dyDescent="0.25">
      <c r="A33" s="183" t="s">
        <v>52</v>
      </c>
      <c r="B33" s="331" t="s">
        <v>93</v>
      </c>
      <c r="C33" s="331"/>
      <c r="D33" s="332"/>
      <c r="E33" s="109" t="s">
        <v>107</v>
      </c>
      <c r="F33" s="112"/>
    </row>
    <row r="34" spans="1:7" s="72" customFormat="1" ht="24.95" customHeight="1" x14ac:dyDescent="0.25">
      <c r="A34" s="183" t="s">
        <v>66</v>
      </c>
      <c r="B34" s="331" t="s">
        <v>94</v>
      </c>
      <c r="C34" s="331"/>
      <c r="D34" s="332"/>
      <c r="E34" s="109" t="s">
        <v>106</v>
      </c>
      <c r="F34" s="112"/>
      <c r="G34" s="72" t="s">
        <v>5</v>
      </c>
    </row>
    <row r="35" spans="1:7" s="72" customFormat="1" ht="90" customHeight="1" thickBot="1" x14ac:dyDescent="0.3">
      <c r="A35" s="306" t="s">
        <v>67</v>
      </c>
      <c r="B35" s="335" t="s">
        <v>95</v>
      </c>
      <c r="C35" s="335"/>
      <c r="D35" s="336"/>
      <c r="E35" s="307" t="s">
        <v>105</v>
      </c>
      <c r="F35" s="308"/>
    </row>
    <row r="36" spans="1:7" s="72" customFormat="1" ht="24.95" customHeight="1" x14ac:dyDescent="0.25">
      <c r="A36" s="310" t="s">
        <v>68</v>
      </c>
      <c r="B36" s="376" t="s">
        <v>96</v>
      </c>
      <c r="C36" s="376"/>
      <c r="D36" s="377"/>
      <c r="E36" s="311" t="s">
        <v>50</v>
      </c>
      <c r="F36" s="312"/>
    </row>
    <row r="37" spans="1:7" s="72" customFormat="1" ht="24.95" customHeight="1" x14ac:dyDescent="0.25">
      <c r="A37" s="183" t="s">
        <v>69</v>
      </c>
      <c r="B37" s="331" t="s">
        <v>97</v>
      </c>
      <c r="C37" s="331"/>
      <c r="D37" s="332"/>
      <c r="E37" s="109" t="s">
        <v>50</v>
      </c>
      <c r="F37" s="112"/>
    </row>
    <row r="38" spans="1:7" s="72" customFormat="1" ht="24.95" customHeight="1" x14ac:dyDescent="0.25">
      <c r="A38" s="183" t="s">
        <v>79</v>
      </c>
      <c r="B38" s="331" t="s">
        <v>98</v>
      </c>
      <c r="C38" s="331"/>
      <c r="D38" s="332"/>
      <c r="E38" s="109" t="s">
        <v>50</v>
      </c>
      <c r="F38" s="112"/>
    </row>
    <row r="39" spans="1:7" s="72" customFormat="1" ht="24.95" customHeight="1" x14ac:dyDescent="0.25">
      <c r="A39" s="183" t="s">
        <v>80</v>
      </c>
      <c r="B39" s="331" t="s">
        <v>99</v>
      </c>
      <c r="C39" s="331"/>
      <c r="D39" s="332"/>
      <c r="E39" s="226" t="s">
        <v>50</v>
      </c>
      <c r="F39" s="112"/>
    </row>
    <row r="40" spans="1:7" s="72" customFormat="1" ht="24.95" customHeight="1" x14ac:dyDescent="0.25">
      <c r="A40" s="183" t="s">
        <v>117</v>
      </c>
      <c r="B40" s="331" t="s">
        <v>100</v>
      </c>
      <c r="C40" s="331"/>
      <c r="D40" s="332"/>
      <c r="E40" s="109" t="s">
        <v>50</v>
      </c>
      <c r="F40" s="112"/>
    </row>
    <row r="41" spans="1:7" s="72" customFormat="1" ht="24.95" customHeight="1" x14ac:dyDescent="0.25">
      <c r="A41" s="183" t="s">
        <v>118</v>
      </c>
      <c r="B41" s="331" t="s">
        <v>113</v>
      </c>
      <c r="C41" s="350"/>
      <c r="D41" s="351"/>
      <c r="E41" s="109" t="s">
        <v>50</v>
      </c>
      <c r="F41" s="112"/>
    </row>
    <row r="42" spans="1:7" s="72" customFormat="1" ht="24.95" customHeight="1" x14ac:dyDescent="0.25">
      <c r="A42" s="183" t="s">
        <v>119</v>
      </c>
      <c r="B42" s="331" t="s">
        <v>114</v>
      </c>
      <c r="C42" s="350"/>
      <c r="D42" s="351"/>
      <c r="E42" s="109" t="s">
        <v>50</v>
      </c>
      <c r="F42" s="112"/>
    </row>
    <row r="43" spans="1:7" s="72" customFormat="1" ht="39.950000000000003" customHeight="1" x14ac:dyDescent="0.25">
      <c r="A43" s="184" t="s">
        <v>120</v>
      </c>
      <c r="B43" s="352" t="s">
        <v>103</v>
      </c>
      <c r="C43" s="353"/>
      <c r="D43" s="354"/>
      <c r="E43" s="180" t="s">
        <v>50</v>
      </c>
      <c r="F43" s="225"/>
    </row>
    <row r="44" spans="1:7" s="179" customFormat="1" ht="24.95" customHeight="1" x14ac:dyDescent="0.25">
      <c r="A44" s="345" t="s">
        <v>116</v>
      </c>
      <c r="B44" s="346"/>
      <c r="C44" s="346"/>
      <c r="D44" s="347"/>
      <c r="E44" s="221" t="s">
        <v>83</v>
      </c>
      <c r="F44" s="222" t="s">
        <v>83</v>
      </c>
    </row>
    <row r="45" spans="1:7" s="72" customFormat="1" ht="20.100000000000001" customHeight="1" x14ac:dyDescent="0.25">
      <c r="A45" s="183" t="s">
        <v>0</v>
      </c>
      <c r="B45" s="333" t="s">
        <v>88</v>
      </c>
      <c r="C45" s="348"/>
      <c r="D45" s="349"/>
      <c r="E45" s="109" t="s">
        <v>112</v>
      </c>
      <c r="F45" s="112"/>
    </row>
    <row r="46" spans="1:7" s="72" customFormat="1" ht="20.100000000000001" customHeight="1" x14ac:dyDescent="0.25">
      <c r="A46" s="183" t="s">
        <v>1</v>
      </c>
      <c r="B46" s="333" t="s">
        <v>89</v>
      </c>
      <c r="C46" s="348"/>
      <c r="D46" s="349"/>
      <c r="E46" s="109" t="s">
        <v>111</v>
      </c>
      <c r="F46" s="112"/>
    </row>
    <row r="47" spans="1:7" s="72" customFormat="1" ht="20.100000000000001" customHeight="1" x14ac:dyDescent="0.25">
      <c r="A47" s="183" t="s">
        <v>2</v>
      </c>
      <c r="B47" s="333" t="s">
        <v>90</v>
      </c>
      <c r="C47" s="348"/>
      <c r="D47" s="349"/>
      <c r="E47" s="109" t="s">
        <v>110</v>
      </c>
      <c r="F47" s="112"/>
    </row>
    <row r="48" spans="1:7" s="72" customFormat="1" ht="20.100000000000001" customHeight="1" x14ac:dyDescent="0.25">
      <c r="A48" s="183" t="s">
        <v>3</v>
      </c>
      <c r="B48" s="333" t="s">
        <v>91</v>
      </c>
      <c r="C48" s="348"/>
      <c r="D48" s="349"/>
      <c r="E48" s="109" t="s">
        <v>109</v>
      </c>
      <c r="F48" s="112"/>
    </row>
    <row r="49" spans="1:6" s="72" customFormat="1" ht="69.95" customHeight="1" x14ac:dyDescent="0.25">
      <c r="A49" s="183" t="s">
        <v>4</v>
      </c>
      <c r="B49" s="333" t="s">
        <v>92</v>
      </c>
      <c r="C49" s="348"/>
      <c r="D49" s="349"/>
      <c r="E49" s="109" t="s">
        <v>121</v>
      </c>
      <c r="F49" s="112"/>
    </row>
    <row r="50" spans="1:6" s="72" customFormat="1" ht="36" x14ac:dyDescent="0.25">
      <c r="A50" s="183" t="s">
        <v>52</v>
      </c>
      <c r="B50" s="333" t="s">
        <v>93</v>
      </c>
      <c r="C50" s="348"/>
      <c r="D50" s="349"/>
      <c r="E50" s="109" t="s">
        <v>107</v>
      </c>
      <c r="F50" s="112"/>
    </row>
    <row r="51" spans="1:6" s="72" customFormat="1" ht="20.100000000000001" customHeight="1" x14ac:dyDescent="0.25">
      <c r="A51" s="183" t="s">
        <v>66</v>
      </c>
      <c r="B51" s="333" t="s">
        <v>94</v>
      </c>
      <c r="C51" s="348"/>
      <c r="D51" s="349"/>
      <c r="E51" s="109" t="s">
        <v>106</v>
      </c>
      <c r="F51" s="112"/>
    </row>
    <row r="52" spans="1:6" s="72" customFormat="1" ht="90" customHeight="1" x14ac:dyDescent="0.25">
      <c r="A52" s="183" t="s">
        <v>67</v>
      </c>
      <c r="B52" s="333" t="s">
        <v>95</v>
      </c>
      <c r="C52" s="348"/>
      <c r="D52" s="349"/>
      <c r="E52" s="109" t="s">
        <v>105</v>
      </c>
      <c r="F52" s="112"/>
    </row>
    <row r="53" spans="1:6" s="72" customFormat="1" ht="24.95" customHeight="1" x14ac:dyDescent="0.25">
      <c r="A53" s="183" t="s">
        <v>68</v>
      </c>
      <c r="B53" s="333" t="s">
        <v>96</v>
      </c>
      <c r="C53" s="348"/>
      <c r="D53" s="349"/>
      <c r="E53" s="109" t="s">
        <v>50</v>
      </c>
      <c r="F53" s="112"/>
    </row>
    <row r="54" spans="1:6" s="72" customFormat="1" ht="24.95" customHeight="1" x14ac:dyDescent="0.25">
      <c r="A54" s="183" t="s">
        <v>69</v>
      </c>
      <c r="B54" s="333" t="s">
        <v>97</v>
      </c>
      <c r="C54" s="348"/>
      <c r="D54" s="349"/>
      <c r="E54" s="109" t="s">
        <v>50</v>
      </c>
      <c r="F54" s="112"/>
    </row>
    <row r="55" spans="1:6" s="72" customFormat="1" ht="24.95" customHeight="1" x14ac:dyDescent="0.25">
      <c r="A55" s="183" t="s">
        <v>79</v>
      </c>
      <c r="B55" s="333" t="s">
        <v>98</v>
      </c>
      <c r="C55" s="348"/>
      <c r="D55" s="349"/>
      <c r="E55" s="109" t="s">
        <v>50</v>
      </c>
      <c r="F55" s="112"/>
    </row>
    <row r="56" spans="1:6" s="72" customFormat="1" ht="24.95" customHeight="1" x14ac:dyDescent="0.25">
      <c r="A56" s="183" t="s">
        <v>80</v>
      </c>
      <c r="B56" s="333" t="s">
        <v>99</v>
      </c>
      <c r="C56" s="348"/>
      <c r="D56" s="349"/>
      <c r="E56" s="109" t="s">
        <v>50</v>
      </c>
      <c r="F56" s="112"/>
    </row>
    <row r="57" spans="1:6" s="72" customFormat="1" ht="24.95" customHeight="1" x14ac:dyDescent="0.25">
      <c r="A57" s="183" t="s">
        <v>117</v>
      </c>
      <c r="B57" s="333" t="s">
        <v>100</v>
      </c>
      <c r="C57" s="348"/>
      <c r="D57" s="349"/>
      <c r="E57" s="109" t="s">
        <v>50</v>
      </c>
      <c r="F57" s="112"/>
    </row>
    <row r="58" spans="1:6" s="72" customFormat="1" ht="24.95" customHeight="1" x14ac:dyDescent="0.25">
      <c r="A58" s="183" t="s">
        <v>118</v>
      </c>
      <c r="B58" s="333" t="s">
        <v>113</v>
      </c>
      <c r="C58" s="348"/>
      <c r="D58" s="349"/>
      <c r="E58" s="109" t="s">
        <v>50</v>
      </c>
      <c r="F58" s="112"/>
    </row>
    <row r="59" spans="1:6" s="72" customFormat="1" ht="20.100000000000001" customHeight="1" x14ac:dyDescent="0.25">
      <c r="A59" s="183" t="s">
        <v>119</v>
      </c>
      <c r="B59" s="333" t="s">
        <v>114</v>
      </c>
      <c r="C59" s="348"/>
      <c r="D59" s="349"/>
      <c r="E59" s="109" t="s">
        <v>50</v>
      </c>
      <c r="F59" s="112"/>
    </row>
    <row r="60" spans="1:6" s="72" customFormat="1" ht="39.950000000000003" customHeight="1" x14ac:dyDescent="0.25">
      <c r="A60" s="185" t="s">
        <v>120</v>
      </c>
      <c r="B60" s="333" t="s">
        <v>103</v>
      </c>
      <c r="C60" s="348"/>
      <c r="D60" s="349"/>
      <c r="E60" s="182" t="s">
        <v>50</v>
      </c>
      <c r="F60" s="117"/>
    </row>
    <row r="61" spans="1:6" s="72" customFormat="1" ht="24.95" customHeight="1" x14ac:dyDescent="0.25">
      <c r="A61" s="345" t="s">
        <v>122</v>
      </c>
      <c r="B61" s="346"/>
      <c r="C61" s="346"/>
      <c r="D61" s="347"/>
      <c r="E61" s="234" t="s">
        <v>83</v>
      </c>
      <c r="F61" s="235" t="s">
        <v>83</v>
      </c>
    </row>
    <row r="62" spans="1:6" s="72" customFormat="1" ht="36" x14ac:dyDescent="0.25">
      <c r="A62" s="236" t="s">
        <v>0</v>
      </c>
      <c r="B62" s="384" t="s">
        <v>123</v>
      </c>
      <c r="C62" s="384"/>
      <c r="D62" s="385"/>
      <c r="E62" s="233" t="s">
        <v>125</v>
      </c>
      <c r="F62" s="237"/>
    </row>
    <row r="63" spans="1:6" s="72" customFormat="1" ht="20.100000000000001" customHeight="1" x14ac:dyDescent="0.25">
      <c r="A63" s="183" t="s">
        <v>1</v>
      </c>
      <c r="B63" s="331" t="s">
        <v>90</v>
      </c>
      <c r="C63" s="331"/>
      <c r="D63" s="332"/>
      <c r="E63" s="109" t="s">
        <v>110</v>
      </c>
      <c r="F63" s="112"/>
    </row>
    <row r="64" spans="1:6" s="72" customFormat="1" ht="20.100000000000001" customHeight="1" x14ac:dyDescent="0.25">
      <c r="A64" s="183" t="s">
        <v>2</v>
      </c>
      <c r="B64" s="331" t="s">
        <v>91</v>
      </c>
      <c r="C64" s="331"/>
      <c r="D64" s="332"/>
      <c r="E64" s="109" t="s">
        <v>126</v>
      </c>
      <c r="F64" s="112"/>
    </row>
    <row r="65" spans="1:6" s="72" customFormat="1" ht="24.95" customHeight="1" x14ac:dyDescent="0.25">
      <c r="A65" s="183" t="s">
        <v>3</v>
      </c>
      <c r="B65" s="331" t="s">
        <v>124</v>
      </c>
      <c r="C65" s="331"/>
      <c r="D65" s="332"/>
      <c r="E65" s="109" t="s">
        <v>127</v>
      </c>
      <c r="F65" s="112"/>
    </row>
    <row r="66" spans="1:6" s="72" customFormat="1" ht="20.100000000000001" customHeight="1" x14ac:dyDescent="0.25">
      <c r="A66" s="183" t="s">
        <v>4</v>
      </c>
      <c r="B66" s="331" t="s">
        <v>93</v>
      </c>
      <c r="C66" s="331"/>
      <c r="D66" s="332"/>
      <c r="E66" s="109" t="s">
        <v>128</v>
      </c>
      <c r="F66" s="112"/>
    </row>
    <row r="67" spans="1:6" s="72" customFormat="1" ht="72.75" thickBot="1" x14ac:dyDescent="0.3">
      <c r="A67" s="306" t="s">
        <v>52</v>
      </c>
      <c r="B67" s="335" t="s">
        <v>95</v>
      </c>
      <c r="C67" s="335"/>
      <c r="D67" s="336"/>
      <c r="E67" s="307" t="s">
        <v>129</v>
      </c>
      <c r="F67" s="308"/>
    </row>
    <row r="68" spans="1:6" s="72" customFormat="1" ht="24.95" customHeight="1" x14ac:dyDescent="0.25">
      <c r="A68" s="310" t="s">
        <v>66</v>
      </c>
      <c r="B68" s="376" t="s">
        <v>96</v>
      </c>
      <c r="C68" s="376"/>
      <c r="D68" s="377"/>
      <c r="E68" s="311" t="s">
        <v>50</v>
      </c>
      <c r="F68" s="312"/>
    </row>
    <row r="69" spans="1:6" s="72" customFormat="1" ht="39.950000000000003" customHeight="1" x14ac:dyDescent="0.25">
      <c r="A69" s="183" t="s">
        <v>67</v>
      </c>
      <c r="B69" s="331" t="s">
        <v>103</v>
      </c>
      <c r="C69" s="331"/>
      <c r="D69" s="332"/>
      <c r="E69" s="109" t="s">
        <v>50</v>
      </c>
      <c r="F69" s="112"/>
    </row>
    <row r="70" spans="1:6" s="72" customFormat="1" ht="24.95" customHeight="1" x14ac:dyDescent="0.25">
      <c r="A70" s="381" t="s">
        <v>188</v>
      </c>
      <c r="B70" s="382"/>
      <c r="C70" s="382"/>
      <c r="D70" s="383"/>
      <c r="E70" s="238" t="s">
        <v>83</v>
      </c>
      <c r="F70" s="239" t="s">
        <v>83</v>
      </c>
    </row>
    <row r="71" spans="1:6" s="72" customFormat="1" ht="72" x14ac:dyDescent="0.25">
      <c r="A71" s="183" t="s">
        <v>0</v>
      </c>
      <c r="B71" s="380" t="s">
        <v>123</v>
      </c>
      <c r="C71" s="331"/>
      <c r="D71" s="332"/>
      <c r="E71" s="109" t="s">
        <v>130</v>
      </c>
      <c r="F71" s="112"/>
    </row>
    <row r="72" spans="1:6" s="72" customFormat="1" ht="20.100000000000001" customHeight="1" x14ac:dyDescent="0.25">
      <c r="A72" s="183" t="s">
        <v>1</v>
      </c>
      <c r="B72" s="380" t="s">
        <v>90</v>
      </c>
      <c r="C72" s="331"/>
      <c r="D72" s="332"/>
      <c r="E72" s="109" t="s">
        <v>110</v>
      </c>
      <c r="F72" s="112"/>
    </row>
    <row r="73" spans="1:6" s="72" customFormat="1" ht="20.100000000000001" customHeight="1" x14ac:dyDescent="0.25">
      <c r="A73" s="183" t="s">
        <v>2</v>
      </c>
      <c r="B73" s="380" t="s">
        <v>91</v>
      </c>
      <c r="C73" s="331"/>
      <c r="D73" s="332"/>
      <c r="E73" s="109" t="s">
        <v>189</v>
      </c>
      <c r="F73" s="112"/>
    </row>
    <row r="74" spans="1:6" s="72" customFormat="1" ht="24.95" customHeight="1" x14ac:dyDescent="0.25">
      <c r="A74" s="183" t="s">
        <v>3</v>
      </c>
      <c r="B74" s="380" t="s">
        <v>124</v>
      </c>
      <c r="C74" s="331"/>
      <c r="D74" s="332"/>
      <c r="E74" s="109" t="s">
        <v>132</v>
      </c>
      <c r="F74" s="112"/>
    </row>
    <row r="75" spans="1:6" s="72" customFormat="1" ht="24.95" customHeight="1" x14ac:dyDescent="0.25">
      <c r="A75" s="183" t="s">
        <v>4</v>
      </c>
      <c r="B75" s="380" t="s">
        <v>93</v>
      </c>
      <c r="C75" s="331"/>
      <c r="D75" s="332"/>
      <c r="E75" s="109" t="s">
        <v>131</v>
      </c>
      <c r="F75" s="112"/>
    </row>
    <row r="76" spans="1:6" s="72" customFormat="1" ht="72" x14ac:dyDescent="0.25">
      <c r="A76" s="183" t="s">
        <v>52</v>
      </c>
      <c r="B76" s="380" t="s">
        <v>95</v>
      </c>
      <c r="C76" s="331"/>
      <c r="D76" s="332"/>
      <c r="E76" s="109" t="s">
        <v>130</v>
      </c>
      <c r="F76" s="112"/>
    </row>
    <row r="77" spans="1:6" s="72" customFormat="1" ht="24.95" customHeight="1" x14ac:dyDescent="0.25">
      <c r="A77" s="183" t="s">
        <v>66</v>
      </c>
      <c r="B77" s="331" t="s">
        <v>96</v>
      </c>
      <c r="C77" s="331"/>
      <c r="D77" s="332"/>
      <c r="E77" s="109" t="s">
        <v>50</v>
      </c>
      <c r="F77" s="112"/>
    </row>
    <row r="78" spans="1:6" s="72" customFormat="1" ht="39.950000000000003" customHeight="1" thickBot="1" x14ac:dyDescent="0.3">
      <c r="A78" s="242" t="s">
        <v>67</v>
      </c>
      <c r="B78" s="378" t="s">
        <v>103</v>
      </c>
      <c r="C78" s="378"/>
      <c r="D78" s="379"/>
      <c r="E78" s="240" t="s">
        <v>50</v>
      </c>
      <c r="F78" s="241"/>
    </row>
    <row r="80" spans="1:6" s="31" customFormat="1" ht="20.100000000000001" customHeight="1" x14ac:dyDescent="0.25">
      <c r="A80" s="341" t="s">
        <v>34</v>
      </c>
      <c r="B80" s="341"/>
      <c r="C80" s="341"/>
      <c r="D80" s="341"/>
      <c r="E80" s="341"/>
      <c r="F80" s="341"/>
    </row>
    <row r="81" spans="1:6" s="64" customFormat="1" ht="15" customHeight="1" x14ac:dyDescent="0.25">
      <c r="A81" s="342" t="s">
        <v>8</v>
      </c>
      <c r="B81" s="342"/>
      <c r="C81" s="342"/>
      <c r="D81" s="190" t="str">
        <f>IF('Príloha č. 1'!$C$6="","",'Príloha č. 1'!$C$6)</f>
        <v/>
      </c>
      <c r="E81" s="121"/>
    </row>
    <row r="82" spans="1:6" s="64" customFormat="1" ht="15" customHeight="1" x14ac:dyDescent="0.25">
      <c r="A82" s="343" t="s">
        <v>9</v>
      </c>
      <c r="B82" s="343"/>
      <c r="C82" s="343"/>
      <c r="D82" s="191" t="str">
        <f>IF('Príloha č. 1'!$C$7="","",'Príloha č. 1'!$C$7)</f>
        <v/>
      </c>
      <c r="E82" s="122"/>
    </row>
    <row r="83" spans="1:6" s="64" customFormat="1" ht="15" customHeight="1" x14ac:dyDescent="0.25">
      <c r="A83" s="343" t="s">
        <v>10</v>
      </c>
      <c r="B83" s="343"/>
      <c r="C83" s="343"/>
      <c r="D83" s="191" t="str">
        <f>IF('Príloha č. 1'!$C$8="","",'Príloha č. 1'!$C$8)</f>
        <v/>
      </c>
      <c r="E83" s="122"/>
    </row>
    <row r="84" spans="1:6" s="64" customFormat="1" ht="15" customHeight="1" x14ac:dyDescent="0.25">
      <c r="A84" s="343" t="s">
        <v>11</v>
      </c>
      <c r="B84" s="343"/>
      <c r="C84" s="343"/>
      <c r="D84" s="191" t="str">
        <f>IF('Príloha č. 1'!$C$9="","",'Príloha č. 1'!$C$9)</f>
        <v/>
      </c>
      <c r="E84" s="122"/>
    </row>
    <row r="85" spans="1:6" s="34" customFormat="1" x14ac:dyDescent="0.2">
      <c r="A85" s="186"/>
      <c r="C85" s="69"/>
    </row>
    <row r="86" spans="1:6" s="34" customFormat="1" ht="15" customHeight="1" x14ac:dyDescent="0.2">
      <c r="A86" s="186" t="s">
        <v>18</v>
      </c>
      <c r="B86" s="319"/>
      <c r="C86" s="319"/>
      <c r="D86" s="65"/>
      <c r="E86" s="338" t="s">
        <v>59</v>
      </c>
      <c r="F86" s="338"/>
    </row>
    <row r="87" spans="1:6" s="34" customFormat="1" ht="15" customHeight="1" x14ac:dyDescent="0.2">
      <c r="A87" s="186" t="s">
        <v>30</v>
      </c>
      <c r="B87" s="344"/>
      <c r="C87" s="344"/>
      <c r="D87" s="59"/>
      <c r="E87" s="339"/>
      <c r="F87" s="339"/>
    </row>
    <row r="88" spans="1:6" s="34" customFormat="1" ht="12" customHeight="1" x14ac:dyDescent="0.2">
      <c r="A88" s="186"/>
      <c r="C88" s="69"/>
    </row>
    <row r="89" spans="1:6" s="66" customFormat="1" x14ac:dyDescent="0.2">
      <c r="A89" s="340" t="s">
        <v>20</v>
      </c>
      <c r="B89" s="340"/>
      <c r="C89" s="340"/>
      <c r="D89" s="340"/>
      <c r="E89" s="340"/>
      <c r="F89" s="340"/>
    </row>
    <row r="90" spans="1:6" s="67" customFormat="1" ht="12" customHeight="1" x14ac:dyDescent="0.2">
      <c r="A90" s="309"/>
      <c r="B90" s="337"/>
      <c r="C90" s="337"/>
      <c r="D90" s="337"/>
      <c r="E90" s="337"/>
      <c r="F90" s="337"/>
    </row>
    <row r="91" spans="1:6" s="5" customFormat="1" ht="20.100000000000001" customHeight="1" x14ac:dyDescent="0.2">
      <c r="A91" s="61"/>
      <c r="C91" s="70"/>
      <c r="E91" s="108"/>
    </row>
    <row r="96" spans="1:6" x14ac:dyDescent="0.2">
      <c r="F96" s="75" t="s">
        <v>5</v>
      </c>
    </row>
  </sheetData>
  <mergeCells count="87">
    <mergeCell ref="B63:D63"/>
    <mergeCell ref="B64:D64"/>
    <mergeCell ref="B66:D66"/>
    <mergeCell ref="B53:D53"/>
    <mergeCell ref="B54:D54"/>
    <mergeCell ref="B55:D55"/>
    <mergeCell ref="B56:D56"/>
    <mergeCell ref="B62:D62"/>
    <mergeCell ref="B65:D65"/>
    <mergeCell ref="B58:D58"/>
    <mergeCell ref="B59:D59"/>
    <mergeCell ref="B60:D60"/>
    <mergeCell ref="A61:D61"/>
    <mergeCell ref="B67:D67"/>
    <mergeCell ref="B68:D68"/>
    <mergeCell ref="B69:D69"/>
    <mergeCell ref="B77:D77"/>
    <mergeCell ref="B78:D78"/>
    <mergeCell ref="B73:D73"/>
    <mergeCell ref="B76:D76"/>
    <mergeCell ref="B71:D71"/>
    <mergeCell ref="A70:D70"/>
    <mergeCell ref="B72:D72"/>
    <mergeCell ref="B75:D75"/>
    <mergeCell ref="B74:D74"/>
    <mergeCell ref="B37:D37"/>
    <mergeCell ref="B11:D11"/>
    <mergeCell ref="B12:D12"/>
    <mergeCell ref="B13:D13"/>
    <mergeCell ref="B14:D14"/>
    <mergeCell ref="B29:D29"/>
    <mergeCell ref="B21:D21"/>
    <mergeCell ref="B22:D22"/>
    <mergeCell ref="B36:D36"/>
    <mergeCell ref="B23:D23"/>
    <mergeCell ref="B24:D24"/>
    <mergeCell ref="B25:D25"/>
    <mergeCell ref="B26:D26"/>
    <mergeCell ref="A27:D27"/>
    <mergeCell ref="B33:D33"/>
    <mergeCell ref="B30:D30"/>
    <mergeCell ref="A3:F3"/>
    <mergeCell ref="A1:F1"/>
    <mergeCell ref="A2:F2"/>
    <mergeCell ref="B28:D28"/>
    <mergeCell ref="A7:D7"/>
    <mergeCell ref="F5:F6"/>
    <mergeCell ref="A5:E6"/>
    <mergeCell ref="A9:D9"/>
    <mergeCell ref="A8:F8"/>
    <mergeCell ref="B15:D15"/>
    <mergeCell ref="B16:D16"/>
    <mergeCell ref="B17:D17"/>
    <mergeCell ref="B18:D18"/>
    <mergeCell ref="A10:D10"/>
    <mergeCell ref="B19:D19"/>
    <mergeCell ref="B20:D20"/>
    <mergeCell ref="B47:D47"/>
    <mergeCell ref="B45:D45"/>
    <mergeCell ref="B57:D57"/>
    <mergeCell ref="B38:D38"/>
    <mergeCell ref="B41:D41"/>
    <mergeCell ref="B42:D42"/>
    <mergeCell ref="B43:D43"/>
    <mergeCell ref="B40:D40"/>
    <mergeCell ref="B39:D39"/>
    <mergeCell ref="B48:D48"/>
    <mergeCell ref="B49:D49"/>
    <mergeCell ref="B50:D50"/>
    <mergeCell ref="B51:D51"/>
    <mergeCell ref="B52:D52"/>
    <mergeCell ref="B31:D31"/>
    <mergeCell ref="B32:D32"/>
    <mergeCell ref="B35:D35"/>
    <mergeCell ref="B34:D34"/>
    <mergeCell ref="B90:F90"/>
    <mergeCell ref="E86:F87"/>
    <mergeCell ref="A89:F89"/>
    <mergeCell ref="A80:F80"/>
    <mergeCell ref="A81:C81"/>
    <mergeCell ref="A82:C82"/>
    <mergeCell ref="A84:C84"/>
    <mergeCell ref="B86:C86"/>
    <mergeCell ref="B87:C87"/>
    <mergeCell ref="A83:C83"/>
    <mergeCell ref="A44:D44"/>
    <mergeCell ref="B46:D46"/>
  </mergeCells>
  <conditionalFormatting sqref="D81:D84 B86:C87">
    <cfRule type="containsBlanks" dxfId="17" priority="2">
      <formula>LEN(TRIM(B81))=0</formula>
    </cfRule>
  </conditionalFormatting>
  <pageMargins left="0.59055118110236227" right="0.39370078740157483" top="0.59055118110236227" bottom="0.31496062992125984" header="0.31496062992125984" footer="0.11811023622047245"/>
  <pageSetup paperSize="9" scale="78" fitToHeight="0" orientation="portrait" r:id="rId1"/>
  <headerFooter>
    <oddHeader>&amp;L&amp;"Arial,Tučné"&amp;9Príloha č. 4 SP&amp;"Arial,Normálne" (Príloha č. 1 k RD)
Špecifikácia predmetu zákazky</oddHeader>
    <oddFooter>&amp;C&amp;"Arial,Normálne"&amp;8Strana &amp;P z &amp;N</oddFooter>
  </headerFooter>
  <rowBreaks count="2" manualBreakCount="2">
    <brk id="35" max="5" man="1"/>
    <brk id="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78"/>
  <sheetViews>
    <sheetView showGridLines="0" tabSelected="1" topLeftCell="A7" zoomScaleNormal="100" workbookViewId="0">
      <selection activeCell="E55" sqref="E55"/>
    </sheetView>
  </sheetViews>
  <sheetFormatPr defaultRowHeight="12" x14ac:dyDescent="0.2"/>
  <cols>
    <col min="1" max="1" width="6.85546875" style="77" customWidth="1"/>
    <col min="2" max="2" width="6.7109375" style="75" bestFit="1" customWidth="1"/>
    <col min="3" max="3" width="8.28515625" style="76" bestFit="1" customWidth="1"/>
    <col min="4" max="4" width="45.7109375" style="75" customWidth="1"/>
    <col min="5" max="5" width="25.7109375" style="77" customWidth="1"/>
    <col min="6" max="6" width="25.7109375" style="75" customWidth="1"/>
    <col min="7" max="7" width="13.42578125" style="75" customWidth="1"/>
    <col min="8" max="8" width="11.7109375" style="75" bestFit="1" customWidth="1"/>
    <col min="9" max="16384" width="9.140625" style="75"/>
  </cols>
  <sheetData>
    <row r="1" spans="1:12" s="34" customFormat="1" ht="15" customHeight="1" x14ac:dyDescent="0.2">
      <c r="A1" s="356" t="s">
        <v>6</v>
      </c>
      <c r="B1" s="356"/>
      <c r="C1" s="356"/>
      <c r="D1" s="356"/>
      <c r="E1" s="356"/>
      <c r="F1" s="356"/>
    </row>
    <row r="2" spans="1:12" s="34" customFormat="1" ht="15" customHeight="1" x14ac:dyDescent="0.2">
      <c r="A2" s="357" t="str">
        <f>'Príloha č. 1'!A2:D2</f>
        <v>DIALYZAČNÉ ROZTOKY</v>
      </c>
      <c r="B2" s="357"/>
      <c r="C2" s="357"/>
      <c r="D2" s="357"/>
      <c r="E2" s="357"/>
      <c r="F2" s="357"/>
      <c r="G2" s="35"/>
      <c r="H2" s="35"/>
    </row>
    <row r="3" spans="1:12" s="64" customFormat="1" ht="24.95" customHeight="1" x14ac:dyDescent="0.25">
      <c r="A3" s="355" t="s">
        <v>32</v>
      </c>
      <c r="B3" s="355"/>
      <c r="C3" s="355"/>
      <c r="D3" s="355"/>
      <c r="E3" s="355"/>
      <c r="F3" s="355"/>
      <c r="G3" s="63"/>
      <c r="H3" s="63"/>
    </row>
    <row r="4" spans="1:12" s="72" customFormat="1" ht="5.0999999999999996" customHeight="1" thickBot="1" x14ac:dyDescent="0.3">
      <c r="A4" s="73"/>
      <c r="C4" s="71"/>
      <c r="E4" s="73"/>
    </row>
    <row r="5" spans="1:12" s="68" customFormat="1" ht="30" customHeight="1" x14ac:dyDescent="0.25">
      <c r="A5" s="363" t="s">
        <v>33</v>
      </c>
      <c r="B5" s="364"/>
      <c r="C5" s="364"/>
      <c r="D5" s="364"/>
      <c r="E5" s="364"/>
      <c r="F5" s="361"/>
    </row>
    <row r="6" spans="1:12" s="68" customFormat="1" ht="30" hidden="1" customHeight="1" x14ac:dyDescent="0.25">
      <c r="A6" s="365"/>
      <c r="B6" s="366"/>
      <c r="C6" s="366"/>
      <c r="D6" s="366"/>
      <c r="E6" s="366"/>
      <c r="F6" s="362"/>
      <c r="G6" s="114"/>
      <c r="H6" s="114"/>
      <c r="I6" s="114"/>
      <c r="J6" s="114"/>
      <c r="K6" s="114"/>
      <c r="L6" s="114"/>
    </row>
    <row r="7" spans="1:12" s="72" customFormat="1" ht="15" customHeight="1" thickBot="1" x14ac:dyDescent="0.3">
      <c r="A7" s="358" t="s">
        <v>0</v>
      </c>
      <c r="B7" s="359"/>
      <c r="C7" s="359"/>
      <c r="D7" s="360"/>
      <c r="E7" s="209" t="s">
        <v>1</v>
      </c>
      <c r="F7" s="208" t="s">
        <v>2</v>
      </c>
      <c r="G7" s="115"/>
      <c r="H7" s="116"/>
      <c r="I7" s="116"/>
      <c r="J7" s="116"/>
      <c r="K7" s="116"/>
      <c r="L7" s="116"/>
    </row>
    <row r="8" spans="1:12" s="125" customFormat="1" ht="20.100000000000001" customHeight="1" thickBot="1" x14ac:dyDescent="0.3">
      <c r="A8" s="370" t="s">
        <v>85</v>
      </c>
      <c r="B8" s="371"/>
      <c r="C8" s="371"/>
      <c r="D8" s="371"/>
      <c r="E8" s="372"/>
      <c r="F8" s="373"/>
      <c r="G8" s="124"/>
    </row>
    <row r="9" spans="1:12" s="74" customFormat="1" ht="20.100000000000001" customHeight="1" x14ac:dyDescent="0.25">
      <c r="A9" s="367" t="s">
        <v>133</v>
      </c>
      <c r="B9" s="368"/>
      <c r="C9" s="368"/>
      <c r="D9" s="369"/>
      <c r="E9" s="118" t="s">
        <v>49</v>
      </c>
      <c r="F9" s="120" t="s">
        <v>51</v>
      </c>
    </row>
    <row r="10" spans="1:12" s="74" customFormat="1" ht="20.100000000000001" customHeight="1" x14ac:dyDescent="0.25">
      <c r="A10" s="386" t="s">
        <v>134</v>
      </c>
      <c r="B10" s="387"/>
      <c r="C10" s="387"/>
      <c r="D10" s="388"/>
      <c r="E10" s="188" t="s">
        <v>83</v>
      </c>
      <c r="F10" s="189" t="s">
        <v>83</v>
      </c>
    </row>
    <row r="11" spans="1:12" s="72" customFormat="1" ht="20.100000000000001" customHeight="1" x14ac:dyDescent="0.25">
      <c r="A11" s="183" t="s">
        <v>0</v>
      </c>
      <c r="B11" s="380" t="s">
        <v>88</v>
      </c>
      <c r="C11" s="331"/>
      <c r="D11" s="332"/>
      <c r="E11" s="109" t="s">
        <v>112</v>
      </c>
      <c r="F11" s="112"/>
    </row>
    <row r="12" spans="1:12" s="72" customFormat="1" ht="20.100000000000001" customHeight="1" x14ac:dyDescent="0.25">
      <c r="A12" s="183" t="s">
        <v>1</v>
      </c>
      <c r="B12" s="380" t="s">
        <v>89</v>
      </c>
      <c r="C12" s="331"/>
      <c r="D12" s="332"/>
      <c r="E12" s="109" t="s">
        <v>111</v>
      </c>
      <c r="F12" s="112"/>
    </row>
    <row r="13" spans="1:12" s="72" customFormat="1" ht="20.100000000000001" customHeight="1" x14ac:dyDescent="0.25">
      <c r="A13" s="183" t="s">
        <v>2</v>
      </c>
      <c r="B13" s="380" t="s">
        <v>90</v>
      </c>
      <c r="C13" s="331"/>
      <c r="D13" s="332"/>
      <c r="E13" s="109" t="s">
        <v>110</v>
      </c>
      <c r="F13" s="112"/>
    </row>
    <row r="14" spans="1:12" s="72" customFormat="1" ht="20.100000000000001" customHeight="1" x14ac:dyDescent="0.25">
      <c r="A14" s="183" t="s">
        <v>3</v>
      </c>
      <c r="B14" s="380" t="s">
        <v>91</v>
      </c>
      <c r="C14" s="331"/>
      <c r="D14" s="332"/>
      <c r="E14" s="109" t="s">
        <v>109</v>
      </c>
      <c r="F14" s="112"/>
    </row>
    <row r="15" spans="1:12" s="72" customFormat="1" ht="24.95" customHeight="1" x14ac:dyDescent="0.25">
      <c r="A15" s="183" t="s">
        <v>4</v>
      </c>
      <c r="B15" s="380" t="s">
        <v>92</v>
      </c>
      <c r="C15" s="331"/>
      <c r="D15" s="332"/>
      <c r="E15" s="109" t="s">
        <v>137</v>
      </c>
      <c r="F15" s="112"/>
    </row>
    <row r="16" spans="1:12" s="72" customFormat="1" ht="60" x14ac:dyDescent="0.25">
      <c r="A16" s="183" t="s">
        <v>52</v>
      </c>
      <c r="B16" s="380" t="s">
        <v>93</v>
      </c>
      <c r="C16" s="331"/>
      <c r="D16" s="332"/>
      <c r="E16" s="109" t="s">
        <v>138</v>
      </c>
      <c r="F16" s="112"/>
    </row>
    <row r="17" spans="1:7" s="72" customFormat="1" ht="20.100000000000001" customHeight="1" x14ac:dyDescent="0.25">
      <c r="A17" s="183" t="s">
        <v>66</v>
      </c>
      <c r="B17" s="380" t="s">
        <v>94</v>
      </c>
      <c r="C17" s="331"/>
      <c r="D17" s="332"/>
      <c r="E17" s="109" t="s">
        <v>139</v>
      </c>
      <c r="F17" s="112"/>
    </row>
    <row r="18" spans="1:7" s="72" customFormat="1" ht="80.099999999999994" customHeight="1" x14ac:dyDescent="0.25">
      <c r="A18" s="183" t="s">
        <v>67</v>
      </c>
      <c r="B18" s="380" t="s">
        <v>95</v>
      </c>
      <c r="C18" s="331"/>
      <c r="D18" s="332"/>
      <c r="E18" s="109" t="s">
        <v>136</v>
      </c>
      <c r="F18" s="112"/>
    </row>
    <row r="19" spans="1:7" s="72" customFormat="1" ht="20.100000000000001" customHeight="1" x14ac:dyDescent="0.25">
      <c r="A19" s="183" t="s">
        <v>68</v>
      </c>
      <c r="B19" s="331" t="s">
        <v>135</v>
      </c>
      <c r="C19" s="331"/>
      <c r="D19" s="332"/>
      <c r="E19" s="109" t="s">
        <v>50</v>
      </c>
      <c r="F19" s="112"/>
    </row>
    <row r="20" spans="1:7" s="72" customFormat="1" ht="39.950000000000003" customHeight="1" x14ac:dyDescent="0.25">
      <c r="A20" s="183" t="s">
        <v>69</v>
      </c>
      <c r="B20" s="331" t="s">
        <v>103</v>
      </c>
      <c r="C20" s="331"/>
      <c r="D20" s="332"/>
      <c r="E20" s="109" t="s">
        <v>50</v>
      </c>
      <c r="F20" s="112"/>
    </row>
    <row r="21" spans="1:7" s="179" customFormat="1" ht="24.95" customHeight="1" x14ac:dyDescent="0.25">
      <c r="A21" s="345" t="s">
        <v>140</v>
      </c>
      <c r="B21" s="346"/>
      <c r="C21" s="346"/>
      <c r="D21" s="347"/>
      <c r="E21" s="221" t="s">
        <v>83</v>
      </c>
      <c r="F21" s="222" t="s">
        <v>83</v>
      </c>
    </row>
    <row r="22" spans="1:7" s="72" customFormat="1" ht="20.100000000000001" customHeight="1" x14ac:dyDescent="0.25">
      <c r="A22" s="183" t="s">
        <v>0</v>
      </c>
      <c r="B22" s="331" t="s">
        <v>88</v>
      </c>
      <c r="C22" s="331"/>
      <c r="D22" s="332"/>
      <c r="E22" s="109" t="s">
        <v>112</v>
      </c>
      <c r="F22" s="112"/>
    </row>
    <row r="23" spans="1:7" s="72" customFormat="1" ht="20.100000000000001" customHeight="1" x14ac:dyDescent="0.25">
      <c r="A23" s="224" t="s">
        <v>1</v>
      </c>
      <c r="B23" s="374" t="s">
        <v>89</v>
      </c>
      <c r="C23" s="374"/>
      <c r="D23" s="375"/>
      <c r="E23" s="243" t="s">
        <v>111</v>
      </c>
      <c r="F23" s="223"/>
    </row>
    <row r="24" spans="1:7" s="72" customFormat="1" ht="20.100000000000001" customHeight="1" x14ac:dyDescent="0.25">
      <c r="A24" s="183" t="s">
        <v>2</v>
      </c>
      <c r="B24" s="331" t="s">
        <v>90</v>
      </c>
      <c r="C24" s="331"/>
      <c r="D24" s="332"/>
      <c r="E24" s="109" t="s">
        <v>110</v>
      </c>
      <c r="F24" s="112"/>
    </row>
    <row r="25" spans="1:7" s="72" customFormat="1" ht="20.100000000000001" customHeight="1" x14ac:dyDescent="0.25">
      <c r="A25" s="183" t="s">
        <v>3</v>
      </c>
      <c r="B25" s="331" t="s">
        <v>91</v>
      </c>
      <c r="C25" s="331"/>
      <c r="D25" s="332"/>
      <c r="E25" s="109" t="s">
        <v>109</v>
      </c>
      <c r="F25" s="112"/>
    </row>
    <row r="26" spans="1:7" s="72" customFormat="1" ht="36" x14ac:dyDescent="0.25">
      <c r="A26" s="185" t="s">
        <v>4</v>
      </c>
      <c r="B26" s="333" t="s">
        <v>92</v>
      </c>
      <c r="C26" s="333"/>
      <c r="D26" s="334"/>
      <c r="E26" s="182" t="s">
        <v>141</v>
      </c>
      <c r="F26" s="117"/>
    </row>
    <row r="27" spans="1:7" s="72" customFormat="1" ht="60" x14ac:dyDescent="0.25">
      <c r="A27" s="183" t="s">
        <v>52</v>
      </c>
      <c r="B27" s="331" t="s">
        <v>93</v>
      </c>
      <c r="C27" s="331"/>
      <c r="D27" s="332"/>
      <c r="E27" s="109" t="s">
        <v>138</v>
      </c>
      <c r="F27" s="112"/>
    </row>
    <row r="28" spans="1:7" s="72" customFormat="1" ht="24.95" customHeight="1" x14ac:dyDescent="0.25">
      <c r="A28" s="183" t="s">
        <v>66</v>
      </c>
      <c r="B28" s="331" t="s">
        <v>94</v>
      </c>
      <c r="C28" s="331"/>
      <c r="D28" s="332"/>
      <c r="E28" s="109" t="s">
        <v>139</v>
      </c>
      <c r="F28" s="112"/>
      <c r="G28" s="72" t="s">
        <v>5</v>
      </c>
    </row>
    <row r="29" spans="1:7" s="72" customFormat="1" ht="80.099999999999994" customHeight="1" x14ac:dyDescent="0.25">
      <c r="A29" s="183" t="s">
        <v>67</v>
      </c>
      <c r="B29" s="331" t="s">
        <v>95</v>
      </c>
      <c r="C29" s="331"/>
      <c r="D29" s="332"/>
      <c r="E29" s="109" t="s">
        <v>136</v>
      </c>
      <c r="F29" s="112"/>
    </row>
    <row r="30" spans="1:7" s="72" customFormat="1" ht="24.95" customHeight="1" x14ac:dyDescent="0.25">
      <c r="A30" s="183" t="s">
        <v>68</v>
      </c>
      <c r="B30" s="331" t="s">
        <v>135</v>
      </c>
      <c r="C30" s="331"/>
      <c r="D30" s="332"/>
      <c r="E30" s="109" t="s">
        <v>50</v>
      </c>
      <c r="F30" s="112"/>
    </row>
    <row r="31" spans="1:7" s="72" customFormat="1" ht="39.950000000000003" customHeight="1" x14ac:dyDescent="0.25">
      <c r="A31" s="183" t="s">
        <v>69</v>
      </c>
      <c r="B31" s="331" t="s">
        <v>103</v>
      </c>
      <c r="C31" s="331"/>
      <c r="D31" s="332"/>
      <c r="E31" s="109" t="s">
        <v>50</v>
      </c>
      <c r="F31" s="112"/>
    </row>
    <row r="32" spans="1:7" s="179" customFormat="1" ht="24.95" customHeight="1" x14ac:dyDescent="0.25">
      <c r="A32" s="345" t="s">
        <v>142</v>
      </c>
      <c r="B32" s="346"/>
      <c r="C32" s="346"/>
      <c r="D32" s="347"/>
      <c r="E32" s="221" t="s">
        <v>83</v>
      </c>
      <c r="F32" s="222" t="s">
        <v>83</v>
      </c>
    </row>
    <row r="33" spans="1:6" s="72" customFormat="1" ht="20.100000000000001" customHeight="1" x14ac:dyDescent="0.25">
      <c r="A33" s="183" t="s">
        <v>0</v>
      </c>
      <c r="B33" s="333" t="s">
        <v>88</v>
      </c>
      <c r="C33" s="348"/>
      <c r="D33" s="349"/>
      <c r="E33" s="109" t="s">
        <v>112</v>
      </c>
      <c r="F33" s="112"/>
    </row>
    <row r="34" spans="1:6" s="72" customFormat="1" ht="20.100000000000001" customHeight="1" x14ac:dyDescent="0.25">
      <c r="A34" s="183" t="s">
        <v>1</v>
      </c>
      <c r="B34" s="333" t="s">
        <v>89</v>
      </c>
      <c r="C34" s="348"/>
      <c r="D34" s="349"/>
      <c r="E34" s="109" t="s">
        <v>111</v>
      </c>
      <c r="F34" s="112"/>
    </row>
    <row r="35" spans="1:6" s="72" customFormat="1" ht="20.100000000000001" customHeight="1" x14ac:dyDescent="0.25">
      <c r="A35" s="183" t="s">
        <v>2</v>
      </c>
      <c r="B35" s="333" t="s">
        <v>90</v>
      </c>
      <c r="C35" s="348"/>
      <c r="D35" s="349"/>
      <c r="E35" s="109" t="s">
        <v>110</v>
      </c>
      <c r="F35" s="112"/>
    </row>
    <row r="36" spans="1:6" s="72" customFormat="1" ht="20.100000000000001" customHeight="1" x14ac:dyDescent="0.25">
      <c r="A36" s="183" t="s">
        <v>3</v>
      </c>
      <c r="B36" s="333" t="s">
        <v>91</v>
      </c>
      <c r="C36" s="348"/>
      <c r="D36" s="349"/>
      <c r="E36" s="109" t="s">
        <v>109</v>
      </c>
      <c r="F36" s="112"/>
    </row>
    <row r="37" spans="1:6" s="72" customFormat="1" ht="36.75" thickBot="1" x14ac:dyDescent="0.3">
      <c r="A37" s="306" t="s">
        <v>4</v>
      </c>
      <c r="B37" s="335" t="s">
        <v>92</v>
      </c>
      <c r="C37" s="389"/>
      <c r="D37" s="390"/>
      <c r="E37" s="307" t="s">
        <v>143</v>
      </c>
      <c r="F37" s="308"/>
    </row>
    <row r="38" spans="1:6" s="72" customFormat="1" ht="60" x14ac:dyDescent="0.25">
      <c r="A38" s="310" t="s">
        <v>52</v>
      </c>
      <c r="B38" s="376" t="s">
        <v>93</v>
      </c>
      <c r="C38" s="391"/>
      <c r="D38" s="392"/>
      <c r="E38" s="311" t="s">
        <v>138</v>
      </c>
      <c r="F38" s="312"/>
    </row>
    <row r="39" spans="1:6" s="72" customFormat="1" ht="20.100000000000001" customHeight="1" x14ac:dyDescent="0.25">
      <c r="A39" s="183" t="s">
        <v>66</v>
      </c>
      <c r="B39" s="333" t="s">
        <v>94</v>
      </c>
      <c r="C39" s="348"/>
      <c r="D39" s="349"/>
      <c r="E39" s="109" t="s">
        <v>139</v>
      </c>
      <c r="F39" s="112"/>
    </row>
    <row r="40" spans="1:6" s="72" customFormat="1" ht="80.099999999999994" customHeight="1" x14ac:dyDescent="0.25">
      <c r="A40" s="183" t="s">
        <v>67</v>
      </c>
      <c r="B40" s="333" t="s">
        <v>95</v>
      </c>
      <c r="C40" s="348"/>
      <c r="D40" s="349"/>
      <c r="E40" s="109" t="s">
        <v>136</v>
      </c>
      <c r="F40" s="112"/>
    </row>
    <row r="41" spans="1:6" s="72" customFormat="1" ht="24.95" customHeight="1" x14ac:dyDescent="0.25">
      <c r="A41" s="183" t="s">
        <v>68</v>
      </c>
      <c r="B41" s="333" t="s">
        <v>135</v>
      </c>
      <c r="C41" s="348"/>
      <c r="D41" s="349"/>
      <c r="E41" s="109" t="s">
        <v>50</v>
      </c>
      <c r="F41" s="112"/>
    </row>
    <row r="42" spans="1:6" s="72" customFormat="1" ht="39.950000000000003" customHeight="1" x14ac:dyDescent="0.25">
      <c r="A42" s="183" t="s">
        <v>69</v>
      </c>
      <c r="B42" s="333" t="s">
        <v>103</v>
      </c>
      <c r="C42" s="348"/>
      <c r="D42" s="349"/>
      <c r="E42" s="109" t="s">
        <v>50</v>
      </c>
      <c r="F42" s="112"/>
    </row>
    <row r="43" spans="1:6" s="72" customFormat="1" ht="24.95" customHeight="1" x14ac:dyDescent="0.25">
      <c r="A43" s="345" t="s">
        <v>144</v>
      </c>
      <c r="B43" s="346"/>
      <c r="C43" s="346"/>
      <c r="D43" s="347"/>
      <c r="E43" s="234" t="s">
        <v>83</v>
      </c>
      <c r="F43" s="235" t="s">
        <v>83</v>
      </c>
    </row>
    <row r="44" spans="1:6" s="72" customFormat="1" ht="24.95" customHeight="1" x14ac:dyDescent="0.25">
      <c r="A44" s="236" t="s">
        <v>0</v>
      </c>
      <c r="B44" s="384" t="s">
        <v>123</v>
      </c>
      <c r="C44" s="384"/>
      <c r="D44" s="385"/>
      <c r="E44" s="233" t="s">
        <v>145</v>
      </c>
      <c r="F44" s="237"/>
    </row>
    <row r="45" spans="1:6" s="72" customFormat="1" ht="20.100000000000001" customHeight="1" x14ac:dyDescent="0.25">
      <c r="A45" s="183" t="s">
        <v>1</v>
      </c>
      <c r="B45" s="331" t="s">
        <v>90</v>
      </c>
      <c r="C45" s="331"/>
      <c r="D45" s="332"/>
      <c r="E45" s="109" t="s">
        <v>110</v>
      </c>
      <c r="F45" s="112"/>
    </row>
    <row r="46" spans="1:6" s="72" customFormat="1" ht="20.100000000000001" customHeight="1" x14ac:dyDescent="0.25">
      <c r="A46" s="183" t="s">
        <v>2</v>
      </c>
      <c r="B46" s="331" t="s">
        <v>91</v>
      </c>
      <c r="C46" s="331"/>
      <c r="D46" s="332"/>
      <c r="E46" s="109" t="s">
        <v>166</v>
      </c>
      <c r="F46" s="112"/>
    </row>
    <row r="47" spans="1:6" s="72" customFormat="1" ht="24.95" customHeight="1" x14ac:dyDescent="0.25">
      <c r="A47" s="183" t="s">
        <v>3</v>
      </c>
      <c r="B47" s="331" t="s">
        <v>124</v>
      </c>
      <c r="C47" s="331"/>
      <c r="D47" s="332"/>
      <c r="E47" s="109" t="s">
        <v>127</v>
      </c>
      <c r="F47" s="112"/>
    </row>
    <row r="48" spans="1:6" s="72" customFormat="1" ht="20.100000000000001" customHeight="1" x14ac:dyDescent="0.25">
      <c r="A48" s="183" t="s">
        <v>4</v>
      </c>
      <c r="B48" s="331" t="s">
        <v>93</v>
      </c>
      <c r="C48" s="331"/>
      <c r="D48" s="332"/>
      <c r="E48" s="109" t="s">
        <v>146</v>
      </c>
      <c r="F48" s="112"/>
    </row>
    <row r="49" spans="1:6" s="72" customFormat="1" ht="24" x14ac:dyDescent="0.25">
      <c r="A49" s="183" t="s">
        <v>52</v>
      </c>
      <c r="B49" s="331" t="s">
        <v>95</v>
      </c>
      <c r="C49" s="331"/>
      <c r="D49" s="332"/>
      <c r="E49" s="109" t="s">
        <v>191</v>
      </c>
      <c r="F49" s="112"/>
    </row>
    <row r="50" spans="1:6" s="72" customFormat="1" ht="24.95" customHeight="1" x14ac:dyDescent="0.25">
      <c r="A50" s="183" t="s">
        <v>66</v>
      </c>
      <c r="B50" s="331" t="s">
        <v>135</v>
      </c>
      <c r="C50" s="331"/>
      <c r="D50" s="332"/>
      <c r="E50" s="109" t="s">
        <v>50</v>
      </c>
      <c r="F50" s="112"/>
    </row>
    <row r="51" spans="1:6" s="72" customFormat="1" ht="39.950000000000003" customHeight="1" x14ac:dyDescent="0.25">
      <c r="A51" s="183" t="s">
        <v>67</v>
      </c>
      <c r="B51" s="331" t="s">
        <v>103</v>
      </c>
      <c r="C51" s="331"/>
      <c r="D51" s="332"/>
      <c r="E51" s="109" t="s">
        <v>50</v>
      </c>
      <c r="F51" s="112"/>
    </row>
    <row r="52" spans="1:6" s="72" customFormat="1" ht="24.95" customHeight="1" x14ac:dyDescent="0.25">
      <c r="A52" s="381" t="s">
        <v>147</v>
      </c>
      <c r="B52" s="382"/>
      <c r="C52" s="382"/>
      <c r="D52" s="383"/>
      <c r="E52" s="238" t="s">
        <v>83</v>
      </c>
      <c r="F52" s="239" t="s">
        <v>83</v>
      </c>
    </row>
    <row r="53" spans="1:6" s="72" customFormat="1" ht="84" x14ac:dyDescent="0.25">
      <c r="A53" s="183" t="s">
        <v>0</v>
      </c>
      <c r="B53" s="380" t="s">
        <v>123</v>
      </c>
      <c r="C53" s="331"/>
      <c r="D53" s="332"/>
      <c r="E53" s="109" t="s">
        <v>148</v>
      </c>
      <c r="F53" s="112"/>
    </row>
    <row r="54" spans="1:6" s="72" customFormat="1" ht="20.100000000000001" customHeight="1" x14ac:dyDescent="0.25">
      <c r="A54" s="183" t="s">
        <v>1</v>
      </c>
      <c r="B54" s="380" t="s">
        <v>90</v>
      </c>
      <c r="C54" s="331"/>
      <c r="D54" s="332"/>
      <c r="E54" s="109" t="s">
        <v>110</v>
      </c>
      <c r="F54" s="112"/>
    </row>
    <row r="55" spans="1:6" s="72" customFormat="1" ht="20.100000000000001" customHeight="1" x14ac:dyDescent="0.25">
      <c r="A55" s="183" t="s">
        <v>2</v>
      </c>
      <c r="B55" s="380" t="s">
        <v>91</v>
      </c>
      <c r="C55" s="331"/>
      <c r="D55" s="332"/>
      <c r="E55" s="109" t="s">
        <v>109</v>
      </c>
      <c r="F55" s="112"/>
    </row>
    <row r="56" spans="1:6" s="72" customFormat="1" ht="24.95" customHeight="1" x14ac:dyDescent="0.25">
      <c r="A56" s="183" t="s">
        <v>3</v>
      </c>
      <c r="B56" s="380" t="s">
        <v>124</v>
      </c>
      <c r="C56" s="331"/>
      <c r="D56" s="332"/>
      <c r="E56" s="109" t="s">
        <v>132</v>
      </c>
      <c r="F56" s="112"/>
    </row>
    <row r="57" spans="1:6" s="72" customFormat="1" ht="24.95" customHeight="1" x14ac:dyDescent="0.25">
      <c r="A57" s="183" t="s">
        <v>4</v>
      </c>
      <c r="B57" s="380" t="s">
        <v>93</v>
      </c>
      <c r="C57" s="331"/>
      <c r="D57" s="332"/>
      <c r="E57" s="109" t="s">
        <v>146</v>
      </c>
      <c r="F57" s="112"/>
    </row>
    <row r="58" spans="1:6" s="72" customFormat="1" ht="108" x14ac:dyDescent="0.25">
      <c r="A58" s="183" t="s">
        <v>52</v>
      </c>
      <c r="B58" s="380" t="s">
        <v>95</v>
      </c>
      <c r="C58" s="331"/>
      <c r="D58" s="332"/>
      <c r="E58" s="109" t="s">
        <v>149</v>
      </c>
      <c r="F58" s="112"/>
    </row>
    <row r="59" spans="1:6" s="72" customFormat="1" ht="24.95" customHeight="1" x14ac:dyDescent="0.25">
      <c r="A59" s="183" t="s">
        <v>66</v>
      </c>
      <c r="B59" s="331" t="s">
        <v>135</v>
      </c>
      <c r="C59" s="331"/>
      <c r="D59" s="332"/>
      <c r="E59" s="109" t="s">
        <v>50</v>
      </c>
      <c r="F59" s="112"/>
    </row>
    <row r="60" spans="1:6" s="72" customFormat="1" ht="39.950000000000003" customHeight="1" thickBot="1" x14ac:dyDescent="0.3">
      <c r="A60" s="242" t="s">
        <v>67</v>
      </c>
      <c r="B60" s="378" t="s">
        <v>103</v>
      </c>
      <c r="C60" s="378"/>
      <c r="D60" s="379"/>
      <c r="E60" s="240" t="s">
        <v>50</v>
      </c>
      <c r="F60" s="241"/>
    </row>
    <row r="62" spans="1:6" s="31" customFormat="1" ht="20.100000000000001" customHeight="1" x14ac:dyDescent="0.25">
      <c r="A62" s="341" t="s">
        <v>34</v>
      </c>
      <c r="B62" s="341"/>
      <c r="C62" s="341"/>
      <c r="D62" s="341"/>
      <c r="E62" s="341"/>
      <c r="F62" s="341"/>
    </row>
    <row r="63" spans="1:6" s="64" customFormat="1" ht="15" customHeight="1" x14ac:dyDescent="0.25">
      <c r="A63" s="342" t="s">
        <v>8</v>
      </c>
      <c r="B63" s="342"/>
      <c r="C63" s="342"/>
      <c r="D63" s="204" t="str">
        <f>IF('Príloha č. 1'!$C$6="","",'Príloha č. 1'!$C$6)</f>
        <v/>
      </c>
      <c r="E63" s="121"/>
    </row>
    <row r="64" spans="1:6" s="64" customFormat="1" ht="15" customHeight="1" x14ac:dyDescent="0.25">
      <c r="A64" s="343" t="s">
        <v>9</v>
      </c>
      <c r="B64" s="343"/>
      <c r="C64" s="343"/>
      <c r="D64" s="205" t="str">
        <f>IF('Príloha č. 1'!$C$7="","",'Príloha č. 1'!$C$7)</f>
        <v/>
      </c>
      <c r="E64" s="122"/>
    </row>
    <row r="65" spans="1:6" s="64" customFormat="1" ht="15" customHeight="1" x14ac:dyDescent="0.25">
      <c r="A65" s="343" t="s">
        <v>10</v>
      </c>
      <c r="B65" s="343"/>
      <c r="C65" s="343"/>
      <c r="D65" s="205" t="str">
        <f>IF('Príloha č. 1'!$C$8="","",'Príloha č. 1'!$C$8)</f>
        <v/>
      </c>
      <c r="E65" s="122"/>
    </row>
    <row r="66" spans="1:6" s="64" customFormat="1" ht="15" customHeight="1" x14ac:dyDescent="0.25">
      <c r="A66" s="343" t="s">
        <v>11</v>
      </c>
      <c r="B66" s="343"/>
      <c r="C66" s="343"/>
      <c r="D66" s="205" t="str">
        <f>IF('Príloha č. 1'!$C$9="","",'Príloha č. 1'!$C$9)</f>
        <v/>
      </c>
      <c r="E66" s="122"/>
    </row>
    <row r="67" spans="1:6" s="34" customFormat="1" x14ac:dyDescent="0.2">
      <c r="A67" s="186"/>
      <c r="C67" s="69"/>
    </row>
    <row r="68" spans="1:6" s="34" customFormat="1" ht="15" customHeight="1" x14ac:dyDescent="0.2">
      <c r="A68" s="186" t="s">
        <v>18</v>
      </c>
      <c r="B68" s="319"/>
      <c r="C68" s="319"/>
      <c r="D68" s="65"/>
      <c r="E68" s="338" t="s">
        <v>59</v>
      </c>
      <c r="F68" s="338"/>
    </row>
    <row r="69" spans="1:6" s="34" customFormat="1" ht="15" customHeight="1" x14ac:dyDescent="0.2">
      <c r="A69" s="186" t="s">
        <v>30</v>
      </c>
      <c r="B69" s="344"/>
      <c r="C69" s="344"/>
      <c r="D69" s="59"/>
      <c r="E69" s="339"/>
      <c r="F69" s="339"/>
    </row>
    <row r="70" spans="1:6" s="34" customFormat="1" ht="12" customHeight="1" x14ac:dyDescent="0.2">
      <c r="A70" s="186"/>
      <c r="C70" s="69"/>
    </row>
    <row r="71" spans="1:6" s="66" customFormat="1" x14ac:dyDescent="0.2">
      <c r="A71" s="393" t="s">
        <v>20</v>
      </c>
      <c r="B71" s="393"/>
      <c r="C71" s="393"/>
      <c r="D71" s="393"/>
      <c r="E71" s="393"/>
      <c r="F71" s="393"/>
    </row>
    <row r="72" spans="1:6" s="67" customFormat="1" ht="12" customHeight="1" x14ac:dyDescent="0.2">
      <c r="A72" s="187"/>
      <c r="B72" s="337"/>
      <c r="C72" s="337"/>
      <c r="D72" s="337"/>
      <c r="E72" s="337"/>
      <c r="F72" s="337"/>
    </row>
    <row r="73" spans="1:6" s="5" customFormat="1" ht="20.100000000000001" customHeight="1" x14ac:dyDescent="0.2">
      <c r="A73" s="61"/>
      <c r="C73" s="70"/>
      <c r="E73" s="206"/>
    </row>
    <row r="78" spans="1:6" x14ac:dyDescent="0.2">
      <c r="F78" s="75" t="s">
        <v>5</v>
      </c>
    </row>
  </sheetData>
  <mergeCells count="69">
    <mergeCell ref="B72:F72"/>
    <mergeCell ref="A65:C65"/>
    <mergeCell ref="A66:C66"/>
    <mergeCell ref="B68:C68"/>
    <mergeCell ref="E68:F69"/>
    <mergeCell ref="B69:C69"/>
    <mergeCell ref="A71:F71"/>
    <mergeCell ref="A64:C64"/>
    <mergeCell ref="A52:D52"/>
    <mergeCell ref="B53:D53"/>
    <mergeCell ref="B54:D54"/>
    <mergeCell ref="B55:D55"/>
    <mergeCell ref="B56:D56"/>
    <mergeCell ref="B57:D57"/>
    <mergeCell ref="B58:D58"/>
    <mergeCell ref="B59:D59"/>
    <mergeCell ref="B60:D60"/>
    <mergeCell ref="A62:F62"/>
    <mergeCell ref="A63:C63"/>
    <mergeCell ref="B51:D51"/>
    <mergeCell ref="B40:D40"/>
    <mergeCell ref="B41:D41"/>
    <mergeCell ref="B42:D42"/>
    <mergeCell ref="A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8:D28"/>
    <mergeCell ref="B29:D29"/>
    <mergeCell ref="B30:D30"/>
    <mergeCell ref="B31:D31"/>
    <mergeCell ref="A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A21:D21"/>
    <mergeCell ref="B22:D22"/>
    <mergeCell ref="B23:D23"/>
    <mergeCell ref="B24:D24"/>
    <mergeCell ref="B25:D25"/>
    <mergeCell ref="B26:D26"/>
    <mergeCell ref="B15:D15"/>
    <mergeCell ref="A9:D9"/>
    <mergeCell ref="A8:F8"/>
    <mergeCell ref="A1:F1"/>
    <mergeCell ref="A2:F2"/>
    <mergeCell ref="A3:F3"/>
    <mergeCell ref="A5:E6"/>
    <mergeCell ref="F5:F6"/>
    <mergeCell ref="A7:D7"/>
    <mergeCell ref="A10:D10"/>
    <mergeCell ref="B11:D11"/>
    <mergeCell ref="B12:D12"/>
    <mergeCell ref="B13:D13"/>
    <mergeCell ref="B14:D14"/>
  </mergeCells>
  <conditionalFormatting sqref="D63:D66 B68:C69">
    <cfRule type="containsBlanks" dxfId="16" priority="1">
      <formula>LEN(TRIM(B63))=0</formula>
    </cfRule>
  </conditionalFormatting>
  <pageMargins left="0.59055118110236227" right="0.39370078740157483" top="0.59055118110236227" bottom="0.31496062992125984" header="0.31496062992125984" footer="0.11811023622047245"/>
  <pageSetup paperSize="9" scale="78" fitToHeight="0" orientation="portrait" r:id="rId1"/>
  <headerFooter>
    <oddHeader>&amp;L&amp;"Arial,Tučné"&amp;9Príloha č. 4 SP&amp;"Arial,Normálne" (Príloha č. 1 k RD)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9"/>
  <sheetViews>
    <sheetView showGridLines="0" zoomScaleNormal="100" workbookViewId="0">
      <selection activeCell="B14" sqref="B14:C14"/>
    </sheetView>
  </sheetViews>
  <sheetFormatPr defaultRowHeight="12" x14ac:dyDescent="0.2"/>
  <cols>
    <col min="1" max="1" width="5.28515625" style="86" customWidth="1"/>
    <col min="2" max="2" width="10.42578125" style="86" customWidth="1"/>
    <col min="3" max="3" width="45.7109375" style="86" customWidth="1"/>
    <col min="4" max="4" width="8.42578125" style="86" customWidth="1"/>
    <col min="5" max="5" width="10.7109375" style="86" customWidth="1"/>
    <col min="6" max="6" width="14.28515625" style="86" customWidth="1"/>
    <col min="7" max="8" width="13.7109375" style="86" customWidth="1"/>
    <col min="9" max="9" width="10.85546875" style="86" customWidth="1"/>
    <col min="10" max="10" width="13.7109375" style="86" customWidth="1"/>
    <col min="11" max="11" width="15.28515625" style="86" customWidth="1"/>
    <col min="12" max="12" width="13.7109375" style="86" customWidth="1"/>
    <col min="13" max="13" width="15.140625" style="86" customWidth="1"/>
    <col min="14" max="16384" width="9.140625" style="86"/>
  </cols>
  <sheetData>
    <row r="1" spans="1:14" ht="20.100000000000001" customHeight="1" x14ac:dyDescent="0.2">
      <c r="A1" s="394" t="s">
        <v>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4" ht="20.100000000000001" customHeight="1" x14ac:dyDescent="0.2">
      <c r="A2" s="357" t="str">
        <f>'Príloha č. 1'!A2:D2</f>
        <v>DIALYZAČNÉ ROZTOKY</v>
      </c>
      <c r="B2" s="357"/>
      <c r="C2" s="357"/>
      <c r="D2" s="357"/>
      <c r="E2" s="357"/>
      <c r="F2" s="357"/>
      <c r="G2" s="357"/>
      <c r="H2" s="357"/>
      <c r="I2" s="357"/>
      <c r="J2" s="357"/>
      <c r="K2" s="87"/>
      <c r="L2" s="87"/>
    </row>
    <row r="3" spans="1:14" ht="20.100000000000001" customHeight="1" x14ac:dyDescent="0.2">
      <c r="A3" s="110"/>
      <c r="B3" s="129"/>
      <c r="C3" s="110"/>
      <c r="D3" s="129"/>
      <c r="E3" s="207"/>
      <c r="F3" s="129"/>
      <c r="G3" s="110"/>
      <c r="H3" s="110"/>
      <c r="I3" s="110"/>
      <c r="J3" s="110"/>
      <c r="K3" s="87"/>
      <c r="L3" s="87"/>
    </row>
    <row r="4" spans="1:14" s="89" customFormat="1" ht="39.950000000000003" customHeight="1" x14ac:dyDescent="0.2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88"/>
      <c r="L4" s="88"/>
    </row>
    <row r="5" spans="1:14" s="89" customFormat="1" ht="39.950000000000003" customHeigh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88"/>
      <c r="L5" s="88"/>
    </row>
    <row r="6" spans="1:14" s="89" customFormat="1" ht="20.100000000000001" customHeight="1" thickBot="1" x14ac:dyDescent="0.3">
      <c r="A6" s="401" t="s">
        <v>150</v>
      </c>
      <c r="B6" s="401"/>
      <c r="C6" s="401"/>
      <c r="D6" s="401"/>
      <c r="E6" s="401"/>
      <c r="F6" s="401"/>
      <c r="G6" s="401"/>
      <c r="H6" s="401"/>
      <c r="I6" s="401"/>
      <c r="J6" s="401"/>
      <c r="K6" s="88"/>
      <c r="L6" s="88"/>
    </row>
    <row r="7" spans="1:14" s="90" customFormat="1" ht="30" customHeight="1" x14ac:dyDescent="0.25">
      <c r="A7" s="396" t="s">
        <v>46</v>
      </c>
      <c r="B7" s="411" t="s">
        <v>47</v>
      </c>
      <c r="C7" s="412"/>
      <c r="D7" s="409" t="s">
        <v>64</v>
      </c>
      <c r="E7" s="212" t="s">
        <v>161</v>
      </c>
      <c r="F7" s="407" t="s">
        <v>190</v>
      </c>
      <c r="G7" s="398" t="s">
        <v>65</v>
      </c>
      <c r="H7" s="399"/>
      <c r="I7" s="399"/>
      <c r="J7" s="400"/>
      <c r="K7" s="403" t="s">
        <v>71</v>
      </c>
      <c r="L7" s="404"/>
      <c r="M7" s="405"/>
      <c r="N7" s="256" t="s">
        <v>162</v>
      </c>
    </row>
    <row r="8" spans="1:14" s="90" customFormat="1" ht="30" customHeight="1" x14ac:dyDescent="0.25">
      <c r="A8" s="397"/>
      <c r="B8" s="413"/>
      <c r="C8" s="414"/>
      <c r="D8" s="410"/>
      <c r="E8" s="213"/>
      <c r="F8" s="408"/>
      <c r="G8" s="262" t="s">
        <v>48</v>
      </c>
      <c r="H8" s="91" t="s">
        <v>73</v>
      </c>
      <c r="I8" s="91" t="s">
        <v>70</v>
      </c>
      <c r="J8" s="263" t="s">
        <v>54</v>
      </c>
      <c r="K8" s="140" t="s">
        <v>48</v>
      </c>
      <c r="L8" s="144" t="s">
        <v>70</v>
      </c>
      <c r="M8" s="141" t="s">
        <v>54</v>
      </c>
      <c r="N8" s="257" t="s">
        <v>163</v>
      </c>
    </row>
    <row r="9" spans="1:14" s="92" customFormat="1" ht="12" customHeight="1" x14ac:dyDescent="0.25">
      <c r="A9" s="135" t="s">
        <v>0</v>
      </c>
      <c r="B9" s="417" t="s">
        <v>1</v>
      </c>
      <c r="C9" s="418"/>
      <c r="D9" s="128" t="s">
        <v>2</v>
      </c>
      <c r="E9" s="128" t="s">
        <v>3</v>
      </c>
      <c r="F9" s="143" t="s">
        <v>4</v>
      </c>
      <c r="G9" s="255" t="s">
        <v>52</v>
      </c>
      <c r="H9" s="128" t="s">
        <v>66</v>
      </c>
      <c r="I9" s="128" t="s">
        <v>67</v>
      </c>
      <c r="J9" s="272" t="s">
        <v>68</v>
      </c>
      <c r="K9" s="255" t="s">
        <v>69</v>
      </c>
      <c r="L9" s="128" t="s">
        <v>79</v>
      </c>
      <c r="M9" s="142" t="s">
        <v>80</v>
      </c>
      <c r="N9" s="258" t="s">
        <v>117</v>
      </c>
    </row>
    <row r="10" spans="1:14" s="133" customFormat="1" ht="30" customHeight="1" x14ac:dyDescent="0.25">
      <c r="A10" s="136" t="s">
        <v>0</v>
      </c>
      <c r="B10" s="415" t="s">
        <v>151</v>
      </c>
      <c r="C10" s="416"/>
      <c r="D10" s="132" t="s">
        <v>72</v>
      </c>
      <c r="E10" s="132" t="s">
        <v>109</v>
      </c>
      <c r="F10" s="259">
        <v>6000</v>
      </c>
      <c r="G10" s="264"/>
      <c r="H10" s="250"/>
      <c r="I10" s="244">
        <f>G10*H10</f>
        <v>0</v>
      </c>
      <c r="J10" s="265">
        <f>G10+I10</f>
        <v>0</v>
      </c>
      <c r="K10" s="246">
        <f>F10*G10</f>
        <v>0</v>
      </c>
      <c r="L10" s="247">
        <f>K10*H10</f>
        <v>0</v>
      </c>
      <c r="M10" s="248">
        <f>K10+L10</f>
        <v>0</v>
      </c>
      <c r="N10" s="252"/>
    </row>
    <row r="11" spans="1:14" s="133" customFormat="1" ht="30" customHeight="1" x14ac:dyDescent="0.25">
      <c r="A11" s="137" t="s">
        <v>1</v>
      </c>
      <c r="B11" s="419" t="s">
        <v>152</v>
      </c>
      <c r="C11" s="420"/>
      <c r="D11" s="134" t="s">
        <v>72</v>
      </c>
      <c r="E11" s="134" t="s">
        <v>109</v>
      </c>
      <c r="F11" s="260">
        <v>600</v>
      </c>
      <c r="G11" s="266"/>
      <c r="H11" s="251"/>
      <c r="I11" s="245">
        <f>G11*H11</f>
        <v>0</v>
      </c>
      <c r="J11" s="267">
        <f>G11+I11</f>
        <v>0</v>
      </c>
      <c r="K11" s="246">
        <f>F11*G11</f>
        <v>0</v>
      </c>
      <c r="L11" s="247">
        <f>K11*H11</f>
        <v>0</v>
      </c>
      <c r="M11" s="248">
        <f>K11+L11</f>
        <v>0</v>
      </c>
      <c r="N11" s="253"/>
    </row>
    <row r="12" spans="1:14" s="133" customFormat="1" ht="30" customHeight="1" x14ac:dyDescent="0.25">
      <c r="A12" s="137" t="s">
        <v>2</v>
      </c>
      <c r="B12" s="419" t="s">
        <v>155</v>
      </c>
      <c r="C12" s="420" t="s">
        <v>60</v>
      </c>
      <c r="D12" s="134" t="s">
        <v>72</v>
      </c>
      <c r="E12" s="134" t="s">
        <v>109</v>
      </c>
      <c r="F12" s="260">
        <v>4800</v>
      </c>
      <c r="G12" s="266"/>
      <c r="H12" s="251"/>
      <c r="I12" s="245">
        <f>G12*H12</f>
        <v>0</v>
      </c>
      <c r="J12" s="267">
        <f t="shared" ref="J12:J14" si="0">G12+I12</f>
        <v>0</v>
      </c>
      <c r="K12" s="246">
        <f>F12*G12</f>
        <v>0</v>
      </c>
      <c r="L12" s="247">
        <f t="shared" ref="L12:L13" si="1">K12*H12</f>
        <v>0</v>
      </c>
      <c r="M12" s="248">
        <f>K12+L12</f>
        <v>0</v>
      </c>
      <c r="N12" s="253"/>
    </row>
    <row r="13" spans="1:14" s="133" customFormat="1" ht="30" customHeight="1" x14ac:dyDescent="0.25">
      <c r="A13" s="137" t="s">
        <v>3</v>
      </c>
      <c r="B13" s="419" t="s">
        <v>154</v>
      </c>
      <c r="C13" s="420" t="s">
        <v>61</v>
      </c>
      <c r="D13" s="134" t="s">
        <v>72</v>
      </c>
      <c r="E13" s="134" t="s">
        <v>126</v>
      </c>
      <c r="F13" s="260">
        <v>4800</v>
      </c>
      <c r="G13" s="266"/>
      <c r="H13" s="251"/>
      <c r="I13" s="245">
        <f>G13*H13</f>
        <v>0</v>
      </c>
      <c r="J13" s="267">
        <f t="shared" si="0"/>
        <v>0</v>
      </c>
      <c r="K13" s="246">
        <f>F13*G13</f>
        <v>0</v>
      </c>
      <c r="L13" s="247">
        <f t="shared" si="1"/>
        <v>0</v>
      </c>
      <c r="M13" s="248">
        <f>K13+L13</f>
        <v>0</v>
      </c>
      <c r="N13" s="253"/>
    </row>
    <row r="14" spans="1:14" s="133" customFormat="1" ht="30" customHeight="1" thickBot="1" x14ac:dyDescent="0.3">
      <c r="A14" s="138" t="s">
        <v>4</v>
      </c>
      <c r="B14" s="419" t="s">
        <v>160</v>
      </c>
      <c r="C14" s="420" t="s">
        <v>62</v>
      </c>
      <c r="D14" s="139" t="s">
        <v>72</v>
      </c>
      <c r="E14" s="139" t="s">
        <v>109</v>
      </c>
      <c r="F14" s="261">
        <v>24000</v>
      </c>
      <c r="G14" s="268"/>
      <c r="H14" s="269"/>
      <c r="I14" s="270">
        <f t="shared" ref="I14" si="2">G14*H14</f>
        <v>0</v>
      </c>
      <c r="J14" s="271">
        <f t="shared" si="0"/>
        <v>0</v>
      </c>
      <c r="K14" s="246">
        <f>F14*G14</f>
        <v>0</v>
      </c>
      <c r="L14" s="247">
        <f>K14*H14</f>
        <v>0</v>
      </c>
      <c r="M14" s="248">
        <f>K14+L14</f>
        <v>0</v>
      </c>
      <c r="N14" s="254"/>
    </row>
    <row r="15" spans="1:14" s="93" customFormat="1" ht="24.95" customHeight="1" thickBot="1" x14ac:dyDescent="0.3">
      <c r="A15" s="406" t="s">
        <v>153</v>
      </c>
      <c r="B15" s="406"/>
      <c r="C15" s="406"/>
      <c r="D15" s="406"/>
      <c r="E15" s="406"/>
      <c r="F15" s="406"/>
      <c r="G15" s="406"/>
      <c r="H15" s="406"/>
      <c r="I15" s="406"/>
      <c r="J15" s="406"/>
      <c r="K15" s="249">
        <f>SUM(K10:K14)</f>
        <v>0</v>
      </c>
      <c r="L15" s="130"/>
      <c r="M15" s="145">
        <f>SUM(M10:M14)</f>
        <v>0</v>
      </c>
    </row>
    <row r="16" spans="1:14" s="93" customFormat="1" ht="24.95" customHeight="1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7"/>
    </row>
    <row r="18" spans="1:16" s="15" customFormat="1" ht="24.75" customHeight="1" x14ac:dyDescent="0.2">
      <c r="A18" s="325" t="s">
        <v>8</v>
      </c>
      <c r="B18" s="325"/>
      <c r="C18" s="190" t="str">
        <f>IF('Príloha č. 1'!$C$6="","",'Príloha č. 1'!$C$6)</f>
        <v/>
      </c>
      <c r="D18" s="86"/>
      <c r="E18" s="86"/>
      <c r="F18" s="86"/>
    </row>
    <row r="19" spans="1:16" s="15" customFormat="1" ht="15" customHeight="1" x14ac:dyDescent="0.2">
      <c r="A19" s="325" t="s">
        <v>9</v>
      </c>
      <c r="B19" s="325"/>
      <c r="C19" s="191" t="str">
        <f>IF('Príloha č. 1'!$C$7="","",'Príloha č. 1'!$C$7)</f>
        <v/>
      </c>
      <c r="D19" s="86"/>
      <c r="E19" s="86"/>
      <c r="F19" s="86"/>
    </row>
    <row r="20" spans="1:16" s="5" customFormat="1" ht="15" customHeight="1" x14ac:dyDescent="0.2">
      <c r="A20" s="325" t="s">
        <v>10</v>
      </c>
      <c r="B20" s="325"/>
      <c r="C20" s="191" t="str">
        <f>IF('Príloha č. 1'!$C$8="","",'Príloha č. 1'!$C$8)</f>
        <v/>
      </c>
      <c r="D20" s="86"/>
      <c r="E20" s="86"/>
      <c r="F20" s="86"/>
    </row>
    <row r="21" spans="1:16" s="5" customFormat="1" ht="15" customHeight="1" x14ac:dyDescent="0.2">
      <c r="A21" s="325" t="s">
        <v>11</v>
      </c>
      <c r="B21" s="325"/>
      <c r="C21" s="191" t="str">
        <f>IF('Príloha č. 1'!$C$9="","",'Príloha č. 1'!$C$9)</f>
        <v/>
      </c>
      <c r="D21" s="86"/>
      <c r="E21" s="86"/>
      <c r="F21" s="86"/>
    </row>
    <row r="22" spans="1:16" s="101" customFormat="1" ht="24.95" customHeight="1" x14ac:dyDescent="0.2">
      <c r="A22" s="94"/>
      <c r="B22" s="94"/>
      <c r="C22" s="95"/>
      <c r="D22" s="95"/>
      <c r="E22" s="95"/>
      <c r="F22" s="95"/>
      <c r="G22" s="96"/>
      <c r="H22" s="97"/>
      <c r="I22" s="97"/>
      <c r="J22" s="98"/>
      <c r="K22" s="99"/>
      <c r="L22" s="100"/>
    </row>
    <row r="23" spans="1:16" s="31" customFormat="1" ht="20.100000000000001" customHeight="1" x14ac:dyDescent="0.25">
      <c r="A23" s="341" t="s">
        <v>34</v>
      </c>
      <c r="B23" s="341"/>
      <c r="C23" s="341"/>
      <c r="D23" s="341"/>
      <c r="E23" s="341"/>
      <c r="F23" s="341"/>
      <c r="G23" s="341"/>
      <c r="H23" s="341"/>
      <c r="I23" s="341"/>
      <c r="J23" s="341"/>
    </row>
    <row r="24" spans="1:16" s="82" customFormat="1" ht="15" customHeight="1" x14ac:dyDescent="0.2">
      <c r="A24" s="78" t="s">
        <v>18</v>
      </c>
      <c r="B24" s="191" t="str">
        <f>IF('Príloha č. 1'!$B$23="","",'Príloha č. 1'!$B$23)</f>
        <v/>
      </c>
      <c r="C24" s="86"/>
      <c r="D24" s="86"/>
      <c r="E24" s="86"/>
      <c r="F24" s="78"/>
      <c r="G24" s="79"/>
      <c r="H24" s="80"/>
      <c r="I24" s="81"/>
      <c r="J24" s="81"/>
      <c r="K24" s="81"/>
      <c r="L24" s="78"/>
      <c r="M24" s="78"/>
      <c r="N24" s="78"/>
      <c r="O24" s="78"/>
      <c r="P24" s="78"/>
    </row>
    <row r="25" spans="1:16" s="82" customFormat="1" ht="15" customHeight="1" x14ac:dyDescent="0.2">
      <c r="A25" s="78" t="s">
        <v>30</v>
      </c>
      <c r="B25" s="9" t="str">
        <f>IF('Príloha č. 1'!$B$24="","",'Príloha č. 1'!$B$24)</f>
        <v/>
      </c>
      <c r="C25" s="86"/>
      <c r="D25" s="86"/>
      <c r="E25" s="86"/>
      <c r="F25" s="78"/>
      <c r="G25" s="79"/>
      <c r="H25" s="80"/>
      <c r="I25" s="81"/>
      <c r="J25" s="81"/>
      <c r="K25" s="81"/>
      <c r="L25" s="78"/>
      <c r="M25" s="78"/>
      <c r="N25" s="78"/>
      <c r="O25" s="78"/>
      <c r="P25" s="78"/>
    </row>
    <row r="27" spans="1:16" s="84" customFormat="1" ht="50.1" customHeight="1" x14ac:dyDescent="0.25">
      <c r="A27" s="83"/>
      <c r="B27" s="83"/>
      <c r="G27" s="85"/>
      <c r="H27" s="102"/>
      <c r="K27" s="338" t="s">
        <v>59</v>
      </c>
      <c r="L27" s="338"/>
      <c r="P27" s="83"/>
    </row>
    <row r="28" spans="1:16" s="103" customFormat="1" x14ac:dyDescent="0.2">
      <c r="A28" s="402" t="s">
        <v>20</v>
      </c>
      <c r="B28" s="402"/>
      <c r="C28" s="402"/>
      <c r="D28" s="131"/>
      <c r="E28" s="214"/>
      <c r="F28" s="131"/>
    </row>
    <row r="29" spans="1:16" s="101" customFormat="1" ht="12" customHeight="1" x14ac:dyDescent="0.2">
      <c r="A29" s="104"/>
      <c r="B29" s="192" t="s">
        <v>21</v>
      </c>
      <c r="D29" s="105"/>
      <c r="E29" s="105"/>
      <c r="F29" s="105"/>
      <c r="G29" s="106"/>
      <c r="H29" s="107"/>
      <c r="I29" s="107"/>
    </row>
  </sheetData>
  <mergeCells count="24">
    <mergeCell ref="K7:M7"/>
    <mergeCell ref="A15:J15"/>
    <mergeCell ref="F7:F8"/>
    <mergeCell ref="D7:D8"/>
    <mergeCell ref="B7:C8"/>
    <mergeCell ref="B10:C10"/>
    <mergeCell ref="B9:C9"/>
    <mergeCell ref="B11:C11"/>
    <mergeCell ref="B12:C12"/>
    <mergeCell ref="B13:C13"/>
    <mergeCell ref="B14:C14"/>
    <mergeCell ref="A23:J23"/>
    <mergeCell ref="A28:C28"/>
    <mergeCell ref="K27:L27"/>
    <mergeCell ref="A18:B18"/>
    <mergeCell ref="A19:B19"/>
    <mergeCell ref="A20:B20"/>
    <mergeCell ref="A21:B21"/>
    <mergeCell ref="A1:J1"/>
    <mergeCell ref="A2:J2"/>
    <mergeCell ref="A4:J4"/>
    <mergeCell ref="A7:A8"/>
    <mergeCell ref="G7:J7"/>
    <mergeCell ref="A6:J6"/>
  </mergeCells>
  <conditionalFormatting sqref="J22">
    <cfRule type="cellIs" dxfId="15" priority="10" operator="greaterThan">
      <formula>2560820</formula>
    </cfRule>
  </conditionalFormatting>
  <conditionalFormatting sqref="C18:C21">
    <cfRule type="containsBlanks" dxfId="14" priority="4">
      <formula>LEN(TRIM(C18))=0</formula>
    </cfRule>
  </conditionalFormatting>
  <conditionalFormatting sqref="B24">
    <cfRule type="containsBlanks" dxfId="13" priority="2">
      <formula>LEN(TRIM(B24))=0</formula>
    </cfRule>
  </conditionalFormatting>
  <conditionalFormatting sqref="B25">
    <cfRule type="containsBlanks" dxfId="12" priority="1">
      <formula>LEN(TRIM(B25))=0</formula>
    </cfRule>
  </conditionalFormatting>
  <pageMargins left="0.98425196850393704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&amp;L&amp;"Arial,Tučné"&amp;9Príloha č. 5 SP&amp;"Arial,Normálne" &amp;"Arial,Tučné"
&amp;"Arial,Normálne"Kalkulácia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9"/>
  <sheetViews>
    <sheetView showGridLines="0" topLeftCell="A7" zoomScaleNormal="100" workbookViewId="0">
      <selection activeCell="G10" sqref="G10"/>
    </sheetView>
  </sheetViews>
  <sheetFormatPr defaultRowHeight="12" x14ac:dyDescent="0.2"/>
  <cols>
    <col min="1" max="1" width="5.28515625" style="86" customWidth="1"/>
    <col min="2" max="2" width="10.42578125" style="86" customWidth="1"/>
    <col min="3" max="3" width="45.7109375" style="86" customWidth="1"/>
    <col min="4" max="4" width="8.42578125" style="86" customWidth="1"/>
    <col min="5" max="5" width="10.7109375" style="86" customWidth="1"/>
    <col min="6" max="6" width="14.28515625" style="86" customWidth="1"/>
    <col min="7" max="8" width="13.7109375" style="86" customWidth="1"/>
    <col min="9" max="9" width="9.42578125" style="86" bestFit="1" customWidth="1"/>
    <col min="10" max="10" width="13.7109375" style="86" customWidth="1"/>
    <col min="11" max="11" width="15.28515625" style="86" customWidth="1"/>
    <col min="12" max="12" width="13.7109375" style="86" customWidth="1"/>
    <col min="13" max="13" width="15.140625" style="86" customWidth="1"/>
    <col min="14" max="16384" width="9.140625" style="86"/>
  </cols>
  <sheetData>
    <row r="1" spans="1:14" ht="20.100000000000001" customHeight="1" x14ac:dyDescent="0.2">
      <c r="A1" s="394" t="s">
        <v>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4" ht="20.100000000000001" customHeight="1" x14ac:dyDescent="0.2">
      <c r="A2" s="357" t="str">
        <f>'Príloha č. 1'!A2:D2</f>
        <v>DIALYZAČNÉ ROZTOKY</v>
      </c>
      <c r="B2" s="357"/>
      <c r="C2" s="357"/>
      <c r="D2" s="357"/>
      <c r="E2" s="357"/>
      <c r="F2" s="357"/>
      <c r="G2" s="357"/>
      <c r="H2" s="357"/>
      <c r="I2" s="357"/>
      <c r="J2" s="357"/>
      <c r="K2" s="87"/>
      <c r="L2" s="87"/>
    </row>
    <row r="3" spans="1:14" ht="20.10000000000000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87"/>
      <c r="L3" s="87"/>
    </row>
    <row r="4" spans="1:14" s="89" customFormat="1" ht="39.950000000000003" customHeight="1" x14ac:dyDescent="0.2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88"/>
      <c r="L4" s="88"/>
    </row>
    <row r="5" spans="1:14" s="89" customFormat="1" ht="39.950000000000003" customHeigh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88"/>
      <c r="L5" s="88"/>
    </row>
    <row r="6" spans="1:14" s="89" customFormat="1" ht="20.100000000000001" customHeight="1" thickBot="1" x14ac:dyDescent="0.3">
      <c r="A6" s="401" t="s">
        <v>164</v>
      </c>
      <c r="B6" s="401"/>
      <c r="C6" s="401"/>
      <c r="D6" s="401"/>
      <c r="E6" s="401"/>
      <c r="F6" s="401"/>
      <c r="G6" s="401"/>
      <c r="H6" s="401"/>
      <c r="I6" s="401"/>
      <c r="J6" s="401"/>
      <c r="K6" s="88"/>
      <c r="L6" s="88"/>
    </row>
    <row r="7" spans="1:14" s="90" customFormat="1" ht="30" customHeight="1" x14ac:dyDescent="0.25">
      <c r="A7" s="396" t="s">
        <v>46</v>
      </c>
      <c r="B7" s="411" t="s">
        <v>47</v>
      </c>
      <c r="C7" s="412"/>
      <c r="D7" s="409" t="s">
        <v>64</v>
      </c>
      <c r="E7" s="212" t="s">
        <v>161</v>
      </c>
      <c r="F7" s="407" t="s">
        <v>190</v>
      </c>
      <c r="G7" s="398" t="s">
        <v>65</v>
      </c>
      <c r="H7" s="399"/>
      <c r="I7" s="399"/>
      <c r="J7" s="400"/>
      <c r="K7" s="403" t="s">
        <v>71</v>
      </c>
      <c r="L7" s="404"/>
      <c r="M7" s="405"/>
      <c r="N7" s="256" t="s">
        <v>162</v>
      </c>
    </row>
    <row r="8" spans="1:14" s="90" customFormat="1" ht="30" customHeight="1" x14ac:dyDescent="0.25">
      <c r="A8" s="397"/>
      <c r="B8" s="413"/>
      <c r="C8" s="414"/>
      <c r="D8" s="410"/>
      <c r="E8" s="213"/>
      <c r="F8" s="408"/>
      <c r="G8" s="262" t="s">
        <v>48</v>
      </c>
      <c r="H8" s="91" t="s">
        <v>73</v>
      </c>
      <c r="I8" s="91" t="s">
        <v>70</v>
      </c>
      <c r="J8" s="263" t="s">
        <v>54</v>
      </c>
      <c r="K8" s="140" t="s">
        <v>48</v>
      </c>
      <c r="L8" s="144" t="s">
        <v>70</v>
      </c>
      <c r="M8" s="141" t="s">
        <v>54</v>
      </c>
      <c r="N8" s="257" t="s">
        <v>163</v>
      </c>
    </row>
    <row r="9" spans="1:14" s="92" customFormat="1" ht="12" customHeight="1" x14ac:dyDescent="0.25">
      <c r="A9" s="135" t="s">
        <v>0</v>
      </c>
      <c r="B9" s="417" t="s">
        <v>1</v>
      </c>
      <c r="C9" s="418"/>
      <c r="D9" s="128" t="s">
        <v>2</v>
      </c>
      <c r="E9" s="128" t="s">
        <v>3</v>
      </c>
      <c r="F9" s="143" t="s">
        <v>4</v>
      </c>
      <c r="G9" s="255" t="s">
        <v>52</v>
      </c>
      <c r="H9" s="128" t="s">
        <v>66</v>
      </c>
      <c r="I9" s="128" t="s">
        <v>67</v>
      </c>
      <c r="J9" s="272" t="s">
        <v>68</v>
      </c>
      <c r="K9" s="255" t="s">
        <v>69</v>
      </c>
      <c r="L9" s="128" t="s">
        <v>79</v>
      </c>
      <c r="M9" s="142" t="s">
        <v>80</v>
      </c>
      <c r="N9" s="258" t="s">
        <v>117</v>
      </c>
    </row>
    <row r="10" spans="1:14" s="133" customFormat="1" ht="30" customHeight="1" x14ac:dyDescent="0.25">
      <c r="A10" s="136" t="s">
        <v>0</v>
      </c>
      <c r="B10" s="415" t="s">
        <v>156</v>
      </c>
      <c r="C10" s="416"/>
      <c r="D10" s="132" t="s">
        <v>72</v>
      </c>
      <c r="E10" s="132" t="s">
        <v>109</v>
      </c>
      <c r="F10" s="259">
        <v>600</v>
      </c>
      <c r="G10" s="264"/>
      <c r="H10" s="250"/>
      <c r="I10" s="244">
        <f>G10*H10</f>
        <v>0</v>
      </c>
      <c r="J10" s="265">
        <f>G10+I10</f>
        <v>0</v>
      </c>
      <c r="K10" s="246">
        <f>F10*G10</f>
        <v>0</v>
      </c>
      <c r="L10" s="247">
        <f>K10*H10</f>
        <v>0</v>
      </c>
      <c r="M10" s="248">
        <f>K10+L10</f>
        <v>0</v>
      </c>
      <c r="N10" s="252"/>
    </row>
    <row r="11" spans="1:14" s="133" customFormat="1" ht="30" customHeight="1" x14ac:dyDescent="0.25">
      <c r="A11" s="137" t="s">
        <v>1</v>
      </c>
      <c r="B11" s="419" t="s">
        <v>157</v>
      </c>
      <c r="C11" s="420"/>
      <c r="D11" s="134" t="s">
        <v>72</v>
      </c>
      <c r="E11" s="134" t="s">
        <v>109</v>
      </c>
      <c r="F11" s="260">
        <v>600</v>
      </c>
      <c r="G11" s="266"/>
      <c r="H11" s="251"/>
      <c r="I11" s="245">
        <f>G11*H11</f>
        <v>0</v>
      </c>
      <c r="J11" s="267">
        <f>G11+I11</f>
        <v>0</v>
      </c>
      <c r="K11" s="246">
        <f>F11*G11</f>
        <v>0</v>
      </c>
      <c r="L11" s="247">
        <f>K11*H11</f>
        <v>0</v>
      </c>
      <c r="M11" s="248">
        <f>K11+L11</f>
        <v>0</v>
      </c>
      <c r="N11" s="253"/>
    </row>
    <row r="12" spans="1:14" s="133" customFormat="1" ht="30" customHeight="1" x14ac:dyDescent="0.25">
      <c r="A12" s="137" t="s">
        <v>2</v>
      </c>
      <c r="B12" s="419" t="s">
        <v>158</v>
      </c>
      <c r="C12" s="420"/>
      <c r="D12" s="134" t="s">
        <v>72</v>
      </c>
      <c r="E12" s="134" t="s">
        <v>109</v>
      </c>
      <c r="F12" s="260">
        <v>600</v>
      </c>
      <c r="G12" s="266"/>
      <c r="H12" s="251"/>
      <c r="I12" s="245">
        <f>G12*H12</f>
        <v>0</v>
      </c>
      <c r="J12" s="267">
        <f t="shared" ref="J12:J14" si="0">G12+I12</f>
        <v>0</v>
      </c>
      <c r="K12" s="246">
        <f>F12*G12</f>
        <v>0</v>
      </c>
      <c r="L12" s="247">
        <f t="shared" ref="L12:L13" si="1">K12*H12</f>
        <v>0</v>
      </c>
      <c r="M12" s="248">
        <f>K12+L12</f>
        <v>0</v>
      </c>
      <c r="N12" s="253"/>
    </row>
    <row r="13" spans="1:14" s="133" customFormat="1" ht="30" customHeight="1" x14ac:dyDescent="0.25">
      <c r="A13" s="137" t="s">
        <v>3</v>
      </c>
      <c r="B13" s="419" t="s">
        <v>159</v>
      </c>
      <c r="C13" s="420"/>
      <c r="D13" s="134" t="s">
        <v>72</v>
      </c>
      <c r="E13" s="134" t="s">
        <v>166</v>
      </c>
      <c r="F13" s="260">
        <v>2000</v>
      </c>
      <c r="G13" s="266"/>
      <c r="H13" s="251"/>
      <c r="I13" s="245">
        <f>G13*H13</f>
        <v>0</v>
      </c>
      <c r="J13" s="267">
        <f t="shared" si="0"/>
        <v>0</v>
      </c>
      <c r="K13" s="246">
        <f>F13*G13</f>
        <v>0</v>
      </c>
      <c r="L13" s="247">
        <f t="shared" si="1"/>
        <v>0</v>
      </c>
      <c r="M13" s="248">
        <f>K13+L13</f>
        <v>0</v>
      </c>
      <c r="N13" s="253"/>
    </row>
    <row r="14" spans="1:14" s="133" customFormat="1" ht="30" customHeight="1" thickBot="1" x14ac:dyDescent="0.3">
      <c r="A14" s="138" t="s">
        <v>4</v>
      </c>
      <c r="B14" s="419" t="s">
        <v>160</v>
      </c>
      <c r="C14" s="420"/>
      <c r="D14" s="139" t="s">
        <v>72</v>
      </c>
      <c r="E14" s="139" t="s">
        <v>109</v>
      </c>
      <c r="F14" s="261">
        <v>8000</v>
      </c>
      <c r="G14" s="268"/>
      <c r="H14" s="269"/>
      <c r="I14" s="270">
        <f t="shared" ref="I14" si="2">G14*H14</f>
        <v>0</v>
      </c>
      <c r="J14" s="271">
        <f t="shared" si="0"/>
        <v>0</v>
      </c>
      <c r="K14" s="246">
        <f>F14*G14</f>
        <v>0</v>
      </c>
      <c r="L14" s="247">
        <f>K14*H14</f>
        <v>0</v>
      </c>
      <c r="M14" s="248">
        <f>K14+L14</f>
        <v>0</v>
      </c>
      <c r="N14" s="254"/>
    </row>
    <row r="15" spans="1:14" s="93" customFormat="1" ht="24.95" customHeight="1" thickBot="1" x14ac:dyDescent="0.3">
      <c r="A15" s="406" t="s">
        <v>165</v>
      </c>
      <c r="B15" s="406"/>
      <c r="C15" s="406"/>
      <c r="D15" s="406"/>
      <c r="E15" s="406"/>
      <c r="F15" s="406"/>
      <c r="G15" s="406"/>
      <c r="H15" s="406"/>
      <c r="I15" s="406"/>
      <c r="J15" s="406"/>
      <c r="K15" s="249">
        <f>SUM(K10:K14)</f>
        <v>0</v>
      </c>
      <c r="L15" s="211"/>
      <c r="M15" s="145">
        <f>SUM(M10:M14)</f>
        <v>0</v>
      </c>
    </row>
    <row r="16" spans="1:14" s="93" customFormat="1" ht="24.95" customHeight="1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7"/>
    </row>
    <row r="18" spans="1:16" s="15" customFormat="1" ht="24.75" customHeight="1" x14ac:dyDescent="0.2">
      <c r="A18" s="325" t="s">
        <v>8</v>
      </c>
      <c r="B18" s="325"/>
      <c r="C18" s="204" t="str">
        <f>IF('Príloha č. 1'!$C$6="","",'Príloha č. 1'!$C$6)</f>
        <v/>
      </c>
      <c r="D18" s="86"/>
      <c r="E18" s="86"/>
      <c r="F18" s="86"/>
    </row>
    <row r="19" spans="1:16" s="15" customFormat="1" ht="15" customHeight="1" x14ac:dyDescent="0.2">
      <c r="A19" s="325" t="s">
        <v>9</v>
      </c>
      <c r="B19" s="325"/>
      <c r="C19" s="205" t="str">
        <f>IF('Príloha č. 1'!$C$7="","",'Príloha č. 1'!$C$7)</f>
        <v/>
      </c>
      <c r="D19" s="86"/>
      <c r="E19" s="86"/>
      <c r="F19" s="86"/>
    </row>
    <row r="20" spans="1:16" s="5" customFormat="1" ht="15" customHeight="1" x14ac:dyDescent="0.2">
      <c r="A20" s="325" t="s">
        <v>10</v>
      </c>
      <c r="B20" s="325"/>
      <c r="C20" s="205" t="str">
        <f>IF('Príloha č. 1'!$C$8="","",'Príloha č. 1'!$C$8)</f>
        <v/>
      </c>
      <c r="D20" s="86"/>
      <c r="E20" s="86"/>
      <c r="F20" s="86"/>
    </row>
    <row r="21" spans="1:16" s="5" customFormat="1" ht="15" customHeight="1" x14ac:dyDescent="0.2">
      <c r="A21" s="325" t="s">
        <v>11</v>
      </c>
      <c r="B21" s="325"/>
      <c r="C21" s="205" t="str">
        <f>IF('Príloha č. 1'!$C$9="","",'Príloha č. 1'!$C$9)</f>
        <v/>
      </c>
      <c r="D21" s="86"/>
      <c r="E21" s="86"/>
      <c r="F21" s="86"/>
    </row>
    <row r="22" spans="1:16" s="101" customFormat="1" ht="24.95" customHeight="1" x14ac:dyDescent="0.2">
      <c r="A22" s="94"/>
      <c r="B22" s="94"/>
      <c r="C22" s="95"/>
      <c r="D22" s="95"/>
      <c r="E22" s="95"/>
      <c r="F22" s="95"/>
      <c r="G22" s="96"/>
      <c r="H22" s="97"/>
      <c r="I22" s="97"/>
      <c r="J22" s="98"/>
      <c r="K22" s="99"/>
      <c r="L22" s="100"/>
    </row>
    <row r="23" spans="1:16" s="31" customFormat="1" ht="20.100000000000001" customHeight="1" x14ac:dyDescent="0.25">
      <c r="A23" s="341" t="s">
        <v>34</v>
      </c>
      <c r="B23" s="341"/>
      <c r="C23" s="341"/>
      <c r="D23" s="341"/>
      <c r="E23" s="341"/>
      <c r="F23" s="341"/>
      <c r="G23" s="341"/>
      <c r="H23" s="341"/>
      <c r="I23" s="341"/>
      <c r="J23" s="341"/>
    </row>
    <row r="24" spans="1:16" s="82" customFormat="1" ht="15" customHeight="1" x14ac:dyDescent="0.2">
      <c r="A24" s="78" t="s">
        <v>18</v>
      </c>
      <c r="B24" s="205" t="str">
        <f>IF('Príloha č. 1'!$B$23="","",'Príloha č. 1'!$B$23)</f>
        <v/>
      </c>
      <c r="C24" s="86"/>
      <c r="D24" s="86"/>
      <c r="E24" s="86"/>
      <c r="F24" s="78"/>
      <c r="G24" s="79"/>
      <c r="H24" s="80"/>
      <c r="I24" s="81"/>
      <c r="J24" s="81"/>
      <c r="K24" s="81"/>
      <c r="L24" s="78"/>
      <c r="M24" s="78"/>
      <c r="N24" s="78"/>
      <c r="O24" s="78"/>
      <c r="P24" s="78"/>
    </row>
    <row r="25" spans="1:16" s="82" customFormat="1" ht="15" customHeight="1" x14ac:dyDescent="0.2">
      <c r="A25" s="78" t="s">
        <v>30</v>
      </c>
      <c r="B25" s="210" t="str">
        <f>IF('Príloha č. 1'!$B$24="","",'Príloha č. 1'!$B$24)</f>
        <v/>
      </c>
      <c r="C25" s="86"/>
      <c r="D25" s="86"/>
      <c r="E25" s="86"/>
      <c r="F25" s="78"/>
      <c r="G25" s="79"/>
      <c r="H25" s="80"/>
      <c r="I25" s="81"/>
      <c r="J25" s="81"/>
      <c r="K25" s="81"/>
      <c r="L25" s="78"/>
      <c r="M25" s="78"/>
      <c r="N25" s="78"/>
      <c r="O25" s="78"/>
      <c r="P25" s="78"/>
    </row>
    <row r="27" spans="1:16" s="84" customFormat="1" ht="50.1" customHeight="1" x14ac:dyDescent="0.25">
      <c r="A27" s="83"/>
      <c r="B27" s="83"/>
      <c r="G27" s="85"/>
      <c r="H27" s="102"/>
      <c r="K27" s="338" t="s">
        <v>59</v>
      </c>
      <c r="L27" s="338"/>
      <c r="P27" s="83"/>
    </row>
    <row r="28" spans="1:16" s="103" customFormat="1" x14ac:dyDescent="0.2">
      <c r="A28" s="402" t="s">
        <v>20</v>
      </c>
      <c r="B28" s="402"/>
      <c r="C28" s="402"/>
      <c r="D28" s="214"/>
      <c r="E28" s="214"/>
      <c r="F28" s="214"/>
    </row>
    <row r="29" spans="1:16" s="101" customFormat="1" ht="12" customHeight="1" x14ac:dyDescent="0.2">
      <c r="A29" s="104"/>
      <c r="B29" s="192" t="s">
        <v>21</v>
      </c>
      <c r="D29" s="105"/>
      <c r="E29" s="105"/>
      <c r="F29" s="105"/>
      <c r="G29" s="106"/>
      <c r="H29" s="107"/>
      <c r="I29" s="107"/>
    </row>
  </sheetData>
  <mergeCells count="24">
    <mergeCell ref="A23:J23"/>
    <mergeCell ref="K27:L27"/>
    <mergeCell ref="A28:C28"/>
    <mergeCell ref="B14:C14"/>
    <mergeCell ref="A15:J15"/>
    <mergeCell ref="A18:B18"/>
    <mergeCell ref="A19:B19"/>
    <mergeCell ref="A20:B20"/>
    <mergeCell ref="A21:B21"/>
    <mergeCell ref="K7:M7"/>
    <mergeCell ref="B9:C9"/>
    <mergeCell ref="B10:C10"/>
    <mergeCell ref="B11:C11"/>
    <mergeCell ref="B12:C12"/>
    <mergeCell ref="B13:C13"/>
    <mergeCell ref="A1:J1"/>
    <mergeCell ref="A2:J2"/>
    <mergeCell ref="A4:J4"/>
    <mergeCell ref="A6:J6"/>
    <mergeCell ref="A7:A8"/>
    <mergeCell ref="B7:C8"/>
    <mergeCell ref="D7:D8"/>
    <mergeCell ref="F7:F8"/>
    <mergeCell ref="G7:J7"/>
  </mergeCells>
  <conditionalFormatting sqref="J22">
    <cfRule type="cellIs" dxfId="11" priority="4" operator="greaterThan">
      <formula>2560820</formula>
    </cfRule>
  </conditionalFormatting>
  <conditionalFormatting sqref="C18:C21">
    <cfRule type="containsBlanks" dxfId="10" priority="3">
      <formula>LEN(TRIM(C18))=0</formula>
    </cfRule>
  </conditionalFormatting>
  <conditionalFormatting sqref="B24">
    <cfRule type="containsBlanks" dxfId="9" priority="2">
      <formula>LEN(TRIM(B24))=0</formula>
    </cfRule>
  </conditionalFormatting>
  <conditionalFormatting sqref="B25">
    <cfRule type="containsBlanks" dxfId="8" priority="1">
      <formula>LEN(TRIM(B25))=0</formula>
    </cfRule>
  </conditionalFormatting>
  <pageMargins left="0.98425196850393704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&amp;L&amp;"Arial,Tučné"&amp;9Príloha č. 5 SP&amp;"Arial,Normálne" &amp;"Arial,Tučné"
&amp;"Arial,Normálne"Kalkulácia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showGridLines="0" topLeftCell="A13" zoomScale="80" zoomScaleNormal="80" workbookViewId="0">
      <selection activeCell="A30" sqref="A30:Q30"/>
    </sheetView>
  </sheetViews>
  <sheetFormatPr defaultRowHeight="12.75" x14ac:dyDescent="0.2"/>
  <cols>
    <col min="1" max="1" width="5.28515625" style="147" customWidth="1"/>
    <col min="2" max="2" width="25.7109375" style="147" customWidth="1"/>
    <col min="3" max="3" width="20.7109375" style="147" customWidth="1"/>
    <col min="4" max="6" width="12.7109375" style="146" customWidth="1"/>
    <col min="7" max="9" width="14.7109375" style="146" customWidth="1"/>
    <col min="10" max="11" width="8.7109375" style="147" customWidth="1"/>
    <col min="12" max="14" width="9.7109375" style="147" customWidth="1"/>
    <col min="15" max="15" width="15.7109375" style="147" customWidth="1"/>
    <col min="16" max="16" width="10.7109375" style="147" customWidth="1"/>
    <col min="17" max="18" width="15.7109375" style="147" customWidth="1"/>
    <col min="19" max="19" width="10.7109375" style="147" customWidth="1"/>
    <col min="20" max="20" width="15.7109375" style="147" customWidth="1"/>
    <col min="21" max="16384" width="9.140625" style="147"/>
  </cols>
  <sheetData>
    <row r="1" spans="1:20" ht="15" customHeight="1" x14ac:dyDescent="0.2">
      <c r="A1" s="425" t="s">
        <v>6</v>
      </c>
      <c r="B1" s="425"/>
      <c r="C1" s="280"/>
    </row>
    <row r="2" spans="1:20" ht="15" customHeight="1" x14ac:dyDescent="0.2">
      <c r="A2" s="444" t="str">
        <f>'Príloha č. 1'!2:2</f>
        <v>DIALYZAČNÉ ROZTOKY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281"/>
      <c r="S2" s="281"/>
      <c r="T2" s="281"/>
    </row>
    <row r="3" spans="1:20" s="148" customFormat="1" ht="17.25" customHeight="1" x14ac:dyDescent="0.25">
      <c r="A3" s="445" t="s">
        <v>74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282"/>
      <c r="S3" s="282"/>
      <c r="T3" s="282"/>
    </row>
    <row r="4" spans="1:20" s="148" customFormat="1" ht="17.25" customHeight="1" x14ac:dyDescent="0.25">
      <c r="A4" s="282" t="s">
        <v>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48" customFormat="1" ht="17.25" customHeight="1" x14ac:dyDescent="0.25">
      <c r="A5" s="446" t="s">
        <v>86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284"/>
      <c r="S5" s="284"/>
      <c r="T5" s="284"/>
    </row>
    <row r="6" spans="1:20" s="149" customFormat="1" ht="20.100000000000001" customHeight="1" thickBot="1" x14ac:dyDescent="0.25">
      <c r="A6" s="430" t="s">
        <v>167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283"/>
      <c r="S6" s="283"/>
      <c r="T6" s="283"/>
    </row>
    <row r="7" spans="1:20" s="150" customFormat="1" ht="24.75" customHeight="1" x14ac:dyDescent="0.25">
      <c r="A7" s="438" t="s">
        <v>46</v>
      </c>
      <c r="B7" s="440" t="s">
        <v>75</v>
      </c>
      <c r="C7" s="442" t="s">
        <v>76</v>
      </c>
      <c r="D7" s="436" t="s">
        <v>63</v>
      </c>
      <c r="E7" s="436" t="s">
        <v>176</v>
      </c>
      <c r="F7" s="432" t="s">
        <v>77</v>
      </c>
      <c r="G7" s="436" t="s">
        <v>177</v>
      </c>
      <c r="H7" s="432" t="s">
        <v>178</v>
      </c>
      <c r="I7" s="289" t="s">
        <v>179</v>
      </c>
      <c r="J7" s="432" t="s">
        <v>182</v>
      </c>
      <c r="K7" s="298" t="s">
        <v>180</v>
      </c>
      <c r="L7" s="432" t="s">
        <v>181</v>
      </c>
      <c r="M7" s="426" t="s">
        <v>183</v>
      </c>
      <c r="N7" s="285" t="s">
        <v>184</v>
      </c>
      <c r="O7" s="421" t="s">
        <v>65</v>
      </c>
      <c r="P7" s="421"/>
      <c r="Q7" s="422"/>
      <c r="R7" s="421" t="s">
        <v>187</v>
      </c>
      <c r="S7" s="421"/>
      <c r="T7" s="422"/>
    </row>
    <row r="8" spans="1:20" s="150" customFormat="1" ht="44.25" customHeight="1" x14ac:dyDescent="0.25">
      <c r="A8" s="439"/>
      <c r="B8" s="441"/>
      <c r="C8" s="443"/>
      <c r="D8" s="437"/>
      <c r="E8" s="437"/>
      <c r="F8" s="435"/>
      <c r="G8" s="437"/>
      <c r="H8" s="435"/>
      <c r="I8" s="290"/>
      <c r="J8" s="435"/>
      <c r="K8" s="299"/>
      <c r="L8" s="433"/>
      <c r="M8" s="427"/>
      <c r="N8" s="286"/>
      <c r="O8" s="151" t="s">
        <v>48</v>
      </c>
      <c r="P8" s="152" t="s">
        <v>53</v>
      </c>
      <c r="Q8" s="153" t="s">
        <v>78</v>
      </c>
      <c r="R8" s="151" t="s">
        <v>48</v>
      </c>
      <c r="S8" s="152" t="s">
        <v>53</v>
      </c>
      <c r="T8" s="153" t="s">
        <v>78</v>
      </c>
    </row>
    <row r="9" spans="1:20" s="161" customFormat="1" ht="12" customHeight="1" x14ac:dyDescent="0.25">
      <c r="A9" s="197" t="s">
        <v>0</v>
      </c>
      <c r="B9" s="193" t="s">
        <v>1</v>
      </c>
      <c r="C9" s="193" t="s">
        <v>2</v>
      </c>
      <c r="D9" s="194" t="s">
        <v>3</v>
      </c>
      <c r="E9" s="194" t="s">
        <v>4</v>
      </c>
      <c r="F9" s="295" t="s">
        <v>52</v>
      </c>
      <c r="G9" s="194" t="s">
        <v>66</v>
      </c>
      <c r="H9" s="295" t="s">
        <v>67</v>
      </c>
      <c r="I9" s="288" t="s">
        <v>68</v>
      </c>
      <c r="J9" s="300" t="s">
        <v>69</v>
      </c>
      <c r="K9" s="300" t="s">
        <v>79</v>
      </c>
      <c r="L9" s="300" t="s">
        <v>80</v>
      </c>
      <c r="M9" s="291" t="s">
        <v>117</v>
      </c>
      <c r="N9" s="301" t="s">
        <v>118</v>
      </c>
      <c r="O9" s="294" t="s">
        <v>119</v>
      </c>
      <c r="P9" s="195" t="s">
        <v>120</v>
      </c>
      <c r="Q9" s="196" t="s">
        <v>185</v>
      </c>
      <c r="R9" s="294" t="s">
        <v>119</v>
      </c>
      <c r="S9" s="195" t="s">
        <v>120</v>
      </c>
      <c r="T9" s="196" t="s">
        <v>185</v>
      </c>
    </row>
    <row r="10" spans="1:20" s="161" customFormat="1" ht="21.95" customHeight="1" x14ac:dyDescent="0.25">
      <c r="A10" s="155"/>
      <c r="B10" s="156"/>
      <c r="C10" s="157"/>
      <c r="D10" s="158"/>
      <c r="E10" s="158"/>
      <c r="F10" s="296"/>
      <c r="G10" s="158"/>
      <c r="H10" s="296"/>
      <c r="I10" s="292"/>
      <c r="J10" s="296"/>
      <c r="K10" s="296"/>
      <c r="L10" s="296"/>
      <c r="M10" s="292"/>
      <c r="N10" s="159"/>
      <c r="O10" s="302"/>
      <c r="P10" s="160"/>
      <c r="Q10" s="304"/>
      <c r="R10" s="302"/>
      <c r="S10" s="160"/>
      <c r="T10" s="304"/>
    </row>
    <row r="11" spans="1:20" s="161" customFormat="1" ht="21.95" customHeight="1" thickBot="1" x14ac:dyDescent="0.3">
      <c r="A11" s="162"/>
      <c r="B11" s="163"/>
      <c r="C11" s="164"/>
      <c r="D11" s="165"/>
      <c r="E11" s="165"/>
      <c r="F11" s="297"/>
      <c r="G11" s="165"/>
      <c r="H11" s="297"/>
      <c r="I11" s="293"/>
      <c r="J11" s="297"/>
      <c r="K11" s="297"/>
      <c r="L11" s="297"/>
      <c r="M11" s="293"/>
      <c r="N11" s="166"/>
      <c r="O11" s="303"/>
      <c r="P11" s="167"/>
      <c r="Q11" s="305"/>
      <c r="R11" s="303"/>
      <c r="S11" s="167"/>
      <c r="T11" s="305"/>
    </row>
    <row r="12" spans="1:20" s="149" customFormat="1" ht="20.100000000000001" customHeight="1" thickBot="1" x14ac:dyDescent="0.25">
      <c r="A12" s="430" t="s">
        <v>168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283"/>
      <c r="S12" s="283"/>
      <c r="T12" s="283"/>
    </row>
    <row r="13" spans="1:20" s="150" customFormat="1" ht="24.75" customHeight="1" x14ac:dyDescent="0.25">
      <c r="A13" s="438" t="s">
        <v>46</v>
      </c>
      <c r="B13" s="440" t="s">
        <v>75</v>
      </c>
      <c r="C13" s="442" t="s">
        <v>76</v>
      </c>
      <c r="D13" s="436" t="s">
        <v>63</v>
      </c>
      <c r="E13" s="436" t="s">
        <v>176</v>
      </c>
      <c r="F13" s="432" t="s">
        <v>77</v>
      </c>
      <c r="G13" s="436" t="s">
        <v>177</v>
      </c>
      <c r="H13" s="432" t="s">
        <v>178</v>
      </c>
      <c r="I13" s="289" t="s">
        <v>179</v>
      </c>
      <c r="J13" s="432" t="s">
        <v>182</v>
      </c>
      <c r="K13" s="298" t="s">
        <v>180</v>
      </c>
      <c r="L13" s="432" t="s">
        <v>181</v>
      </c>
      <c r="M13" s="426" t="s">
        <v>183</v>
      </c>
      <c r="N13" s="285" t="s">
        <v>184</v>
      </c>
      <c r="O13" s="421" t="s">
        <v>65</v>
      </c>
      <c r="P13" s="421"/>
      <c r="Q13" s="422"/>
      <c r="R13" s="421" t="s">
        <v>187</v>
      </c>
      <c r="S13" s="421"/>
      <c r="T13" s="422"/>
    </row>
    <row r="14" spans="1:20" s="150" customFormat="1" ht="44.25" customHeight="1" x14ac:dyDescent="0.25">
      <c r="A14" s="439"/>
      <c r="B14" s="441"/>
      <c r="C14" s="443"/>
      <c r="D14" s="437"/>
      <c r="E14" s="437"/>
      <c r="F14" s="435"/>
      <c r="G14" s="437"/>
      <c r="H14" s="435"/>
      <c r="I14" s="290"/>
      <c r="J14" s="435"/>
      <c r="K14" s="299"/>
      <c r="L14" s="433"/>
      <c r="M14" s="427"/>
      <c r="N14" s="286"/>
      <c r="O14" s="151" t="s">
        <v>48</v>
      </c>
      <c r="P14" s="152" t="s">
        <v>53</v>
      </c>
      <c r="Q14" s="153" t="s">
        <v>78</v>
      </c>
      <c r="R14" s="151" t="s">
        <v>48</v>
      </c>
      <c r="S14" s="152" t="s">
        <v>53</v>
      </c>
      <c r="T14" s="153" t="s">
        <v>78</v>
      </c>
    </row>
    <row r="15" spans="1:20" s="161" customFormat="1" ht="12" customHeight="1" x14ac:dyDescent="0.25">
      <c r="A15" s="197" t="s">
        <v>0</v>
      </c>
      <c r="B15" s="193" t="s">
        <v>1</v>
      </c>
      <c r="C15" s="193" t="s">
        <v>2</v>
      </c>
      <c r="D15" s="194" t="s">
        <v>3</v>
      </c>
      <c r="E15" s="194" t="s">
        <v>4</v>
      </c>
      <c r="F15" s="295" t="s">
        <v>52</v>
      </c>
      <c r="G15" s="194" t="s">
        <v>66</v>
      </c>
      <c r="H15" s="295" t="s">
        <v>67</v>
      </c>
      <c r="I15" s="288" t="s">
        <v>68</v>
      </c>
      <c r="J15" s="300" t="s">
        <v>69</v>
      </c>
      <c r="K15" s="300" t="s">
        <v>79</v>
      </c>
      <c r="L15" s="300" t="s">
        <v>80</v>
      </c>
      <c r="M15" s="291" t="s">
        <v>117</v>
      </c>
      <c r="N15" s="301" t="s">
        <v>118</v>
      </c>
      <c r="O15" s="294" t="s">
        <v>119</v>
      </c>
      <c r="P15" s="195" t="s">
        <v>120</v>
      </c>
      <c r="Q15" s="196" t="s">
        <v>185</v>
      </c>
      <c r="R15" s="294" t="s">
        <v>119</v>
      </c>
      <c r="S15" s="195" t="s">
        <v>120</v>
      </c>
      <c r="T15" s="196" t="s">
        <v>185</v>
      </c>
    </row>
    <row r="16" spans="1:20" s="161" customFormat="1" ht="21.95" customHeight="1" x14ac:dyDescent="0.25">
      <c r="A16" s="155"/>
      <c r="B16" s="156"/>
      <c r="C16" s="157"/>
      <c r="D16" s="158"/>
      <c r="E16" s="158"/>
      <c r="F16" s="296"/>
      <c r="G16" s="158"/>
      <c r="H16" s="296"/>
      <c r="I16" s="292"/>
      <c r="J16" s="296"/>
      <c r="K16" s="296"/>
      <c r="L16" s="296"/>
      <c r="M16" s="292"/>
      <c r="N16" s="159"/>
      <c r="O16" s="302"/>
      <c r="P16" s="160"/>
      <c r="Q16" s="304"/>
      <c r="R16" s="302"/>
      <c r="S16" s="160"/>
      <c r="T16" s="304"/>
    </row>
    <row r="17" spans="1:20" s="161" customFormat="1" ht="21.95" customHeight="1" thickBot="1" x14ac:dyDescent="0.3">
      <c r="A17" s="162"/>
      <c r="B17" s="163"/>
      <c r="C17" s="164"/>
      <c r="D17" s="165"/>
      <c r="E17" s="165"/>
      <c r="F17" s="297"/>
      <c r="G17" s="165"/>
      <c r="H17" s="297"/>
      <c r="I17" s="293"/>
      <c r="J17" s="297"/>
      <c r="K17" s="297"/>
      <c r="L17" s="297"/>
      <c r="M17" s="293"/>
      <c r="N17" s="166"/>
      <c r="O17" s="303"/>
      <c r="P17" s="167"/>
      <c r="Q17" s="305"/>
      <c r="R17" s="303"/>
      <c r="S17" s="167"/>
      <c r="T17" s="305"/>
    </row>
    <row r="18" spans="1:20" s="149" customFormat="1" ht="20.100000000000001" customHeight="1" thickBot="1" x14ac:dyDescent="0.25">
      <c r="A18" s="430" t="s">
        <v>169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283"/>
      <c r="S18" s="283"/>
      <c r="T18" s="283"/>
    </row>
    <row r="19" spans="1:20" s="161" customFormat="1" ht="24.75" customHeight="1" x14ac:dyDescent="0.25">
      <c r="A19" s="438" t="s">
        <v>46</v>
      </c>
      <c r="B19" s="440" t="s">
        <v>75</v>
      </c>
      <c r="C19" s="442" t="s">
        <v>76</v>
      </c>
      <c r="D19" s="436" t="s">
        <v>63</v>
      </c>
      <c r="E19" s="436" t="s">
        <v>176</v>
      </c>
      <c r="F19" s="432" t="s">
        <v>77</v>
      </c>
      <c r="G19" s="436" t="s">
        <v>177</v>
      </c>
      <c r="H19" s="432" t="s">
        <v>178</v>
      </c>
      <c r="I19" s="289" t="s">
        <v>179</v>
      </c>
      <c r="J19" s="432" t="s">
        <v>182</v>
      </c>
      <c r="K19" s="298" t="s">
        <v>180</v>
      </c>
      <c r="L19" s="432" t="s">
        <v>181</v>
      </c>
      <c r="M19" s="426" t="s">
        <v>183</v>
      </c>
      <c r="N19" s="285" t="s">
        <v>184</v>
      </c>
      <c r="O19" s="421" t="s">
        <v>65</v>
      </c>
      <c r="P19" s="421"/>
      <c r="Q19" s="422"/>
      <c r="R19" s="421" t="s">
        <v>187</v>
      </c>
      <c r="S19" s="421"/>
      <c r="T19" s="422"/>
    </row>
    <row r="20" spans="1:20" s="161" customFormat="1" ht="45" customHeight="1" x14ac:dyDescent="0.25">
      <c r="A20" s="439"/>
      <c r="B20" s="441"/>
      <c r="C20" s="443"/>
      <c r="D20" s="437"/>
      <c r="E20" s="437"/>
      <c r="F20" s="435"/>
      <c r="G20" s="437"/>
      <c r="H20" s="435"/>
      <c r="I20" s="290"/>
      <c r="J20" s="435"/>
      <c r="K20" s="299"/>
      <c r="L20" s="433"/>
      <c r="M20" s="427"/>
      <c r="N20" s="286"/>
      <c r="O20" s="151" t="s">
        <v>48</v>
      </c>
      <c r="P20" s="152" t="s">
        <v>53</v>
      </c>
      <c r="Q20" s="153" t="s">
        <v>78</v>
      </c>
      <c r="R20" s="151" t="s">
        <v>48</v>
      </c>
      <c r="S20" s="152" t="s">
        <v>53</v>
      </c>
      <c r="T20" s="153" t="s">
        <v>78</v>
      </c>
    </row>
    <row r="21" spans="1:20" s="161" customFormat="1" ht="12" customHeight="1" x14ac:dyDescent="0.25">
      <c r="A21" s="197" t="s">
        <v>0</v>
      </c>
      <c r="B21" s="193" t="s">
        <v>1</v>
      </c>
      <c r="C21" s="193" t="s">
        <v>2</v>
      </c>
      <c r="D21" s="194" t="s">
        <v>3</v>
      </c>
      <c r="E21" s="194" t="s">
        <v>4</v>
      </c>
      <c r="F21" s="295" t="s">
        <v>52</v>
      </c>
      <c r="G21" s="194" t="s">
        <v>66</v>
      </c>
      <c r="H21" s="295" t="s">
        <v>67</v>
      </c>
      <c r="I21" s="288" t="s">
        <v>68</v>
      </c>
      <c r="J21" s="300" t="s">
        <v>69</v>
      </c>
      <c r="K21" s="300" t="s">
        <v>79</v>
      </c>
      <c r="L21" s="300" t="s">
        <v>80</v>
      </c>
      <c r="M21" s="291" t="s">
        <v>117</v>
      </c>
      <c r="N21" s="301" t="s">
        <v>118</v>
      </c>
      <c r="O21" s="294" t="s">
        <v>119</v>
      </c>
      <c r="P21" s="195" t="s">
        <v>120</v>
      </c>
      <c r="Q21" s="196" t="s">
        <v>185</v>
      </c>
      <c r="R21" s="294" t="s">
        <v>119</v>
      </c>
      <c r="S21" s="195" t="s">
        <v>120</v>
      </c>
      <c r="T21" s="196" t="s">
        <v>185</v>
      </c>
    </row>
    <row r="22" spans="1:20" s="161" customFormat="1" ht="21.95" customHeight="1" x14ac:dyDescent="0.25">
      <c r="A22" s="155"/>
      <c r="B22" s="156"/>
      <c r="C22" s="157"/>
      <c r="D22" s="158"/>
      <c r="E22" s="158"/>
      <c r="F22" s="296"/>
      <c r="G22" s="158"/>
      <c r="H22" s="296"/>
      <c r="I22" s="292"/>
      <c r="J22" s="296"/>
      <c r="K22" s="296"/>
      <c r="L22" s="296"/>
      <c r="M22" s="292"/>
      <c r="N22" s="159"/>
      <c r="O22" s="302"/>
      <c r="P22" s="160"/>
      <c r="Q22" s="304"/>
      <c r="R22" s="302"/>
      <c r="S22" s="160"/>
      <c r="T22" s="304"/>
    </row>
    <row r="23" spans="1:20" s="161" customFormat="1" ht="21.95" customHeight="1" thickBot="1" x14ac:dyDescent="0.3">
      <c r="A23" s="162"/>
      <c r="B23" s="163"/>
      <c r="C23" s="164"/>
      <c r="D23" s="165"/>
      <c r="E23" s="165"/>
      <c r="F23" s="297"/>
      <c r="G23" s="165"/>
      <c r="H23" s="297"/>
      <c r="I23" s="293"/>
      <c r="J23" s="297"/>
      <c r="K23" s="297"/>
      <c r="L23" s="297"/>
      <c r="M23" s="293"/>
      <c r="N23" s="166"/>
      <c r="O23" s="303"/>
      <c r="P23" s="167"/>
      <c r="Q23" s="305"/>
      <c r="R23" s="303"/>
      <c r="S23" s="167"/>
      <c r="T23" s="305"/>
    </row>
    <row r="24" spans="1:20" s="149" customFormat="1" ht="20.100000000000001" customHeight="1" thickBot="1" x14ac:dyDescent="0.25">
      <c r="A24" s="430" t="s">
        <v>170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283"/>
      <c r="S24" s="283"/>
      <c r="T24" s="283"/>
    </row>
    <row r="25" spans="1:20" s="161" customFormat="1" ht="24.75" customHeight="1" x14ac:dyDescent="0.25">
      <c r="A25" s="438" t="s">
        <v>46</v>
      </c>
      <c r="B25" s="440" t="s">
        <v>75</v>
      </c>
      <c r="C25" s="442" t="s">
        <v>76</v>
      </c>
      <c r="D25" s="436" t="s">
        <v>63</v>
      </c>
      <c r="E25" s="436" t="s">
        <v>176</v>
      </c>
      <c r="F25" s="432" t="s">
        <v>77</v>
      </c>
      <c r="G25" s="436" t="s">
        <v>177</v>
      </c>
      <c r="H25" s="432" t="s">
        <v>178</v>
      </c>
      <c r="I25" s="289" t="s">
        <v>179</v>
      </c>
      <c r="J25" s="432" t="s">
        <v>182</v>
      </c>
      <c r="K25" s="298" t="s">
        <v>180</v>
      </c>
      <c r="L25" s="432" t="s">
        <v>181</v>
      </c>
      <c r="M25" s="426" t="s">
        <v>183</v>
      </c>
      <c r="N25" s="285" t="s">
        <v>184</v>
      </c>
      <c r="O25" s="421" t="s">
        <v>65</v>
      </c>
      <c r="P25" s="421"/>
      <c r="Q25" s="422"/>
      <c r="R25" s="421" t="s">
        <v>187</v>
      </c>
      <c r="S25" s="421"/>
      <c r="T25" s="422"/>
    </row>
    <row r="26" spans="1:20" s="161" customFormat="1" ht="44.25" customHeight="1" x14ac:dyDescent="0.25">
      <c r="A26" s="439"/>
      <c r="B26" s="441"/>
      <c r="C26" s="443"/>
      <c r="D26" s="437"/>
      <c r="E26" s="437"/>
      <c r="F26" s="435"/>
      <c r="G26" s="437"/>
      <c r="H26" s="435"/>
      <c r="I26" s="290"/>
      <c r="J26" s="435"/>
      <c r="K26" s="299"/>
      <c r="L26" s="433"/>
      <c r="M26" s="427"/>
      <c r="N26" s="286"/>
      <c r="O26" s="151" t="s">
        <v>48</v>
      </c>
      <c r="P26" s="152" t="s">
        <v>53</v>
      </c>
      <c r="Q26" s="153" t="s">
        <v>78</v>
      </c>
      <c r="R26" s="151" t="s">
        <v>48</v>
      </c>
      <c r="S26" s="152" t="s">
        <v>53</v>
      </c>
      <c r="T26" s="153" t="s">
        <v>78</v>
      </c>
    </row>
    <row r="27" spans="1:20" s="161" customFormat="1" ht="12" customHeight="1" x14ac:dyDescent="0.25">
      <c r="A27" s="197" t="s">
        <v>0</v>
      </c>
      <c r="B27" s="193" t="s">
        <v>1</v>
      </c>
      <c r="C27" s="193" t="s">
        <v>2</v>
      </c>
      <c r="D27" s="194" t="s">
        <v>3</v>
      </c>
      <c r="E27" s="194" t="s">
        <v>4</v>
      </c>
      <c r="F27" s="295" t="s">
        <v>52</v>
      </c>
      <c r="G27" s="194" t="s">
        <v>66</v>
      </c>
      <c r="H27" s="295" t="s">
        <v>67</v>
      </c>
      <c r="I27" s="288" t="s">
        <v>68</v>
      </c>
      <c r="J27" s="300" t="s">
        <v>69</v>
      </c>
      <c r="K27" s="300" t="s">
        <v>79</v>
      </c>
      <c r="L27" s="300" t="s">
        <v>80</v>
      </c>
      <c r="M27" s="291" t="s">
        <v>117</v>
      </c>
      <c r="N27" s="301" t="s">
        <v>118</v>
      </c>
      <c r="O27" s="294" t="s">
        <v>119</v>
      </c>
      <c r="P27" s="195" t="s">
        <v>120</v>
      </c>
      <c r="Q27" s="196" t="s">
        <v>185</v>
      </c>
      <c r="R27" s="294" t="s">
        <v>119</v>
      </c>
      <c r="S27" s="195" t="s">
        <v>120</v>
      </c>
      <c r="T27" s="196" t="s">
        <v>185</v>
      </c>
    </row>
    <row r="28" spans="1:20" s="161" customFormat="1" ht="21.95" customHeight="1" x14ac:dyDescent="0.25">
      <c r="A28" s="155"/>
      <c r="B28" s="156"/>
      <c r="C28" s="157"/>
      <c r="D28" s="158"/>
      <c r="E28" s="158"/>
      <c r="F28" s="296"/>
      <c r="G28" s="158"/>
      <c r="H28" s="296"/>
      <c r="I28" s="292"/>
      <c r="J28" s="296"/>
      <c r="K28" s="296"/>
      <c r="L28" s="296"/>
      <c r="M28" s="292"/>
      <c r="N28" s="159"/>
      <c r="O28" s="302"/>
      <c r="P28" s="160"/>
      <c r="Q28" s="304"/>
      <c r="R28" s="302"/>
      <c r="S28" s="160"/>
      <c r="T28" s="304"/>
    </row>
    <row r="29" spans="1:20" s="161" customFormat="1" ht="21.95" customHeight="1" thickBot="1" x14ac:dyDescent="0.3">
      <c r="A29" s="162"/>
      <c r="B29" s="163"/>
      <c r="C29" s="164"/>
      <c r="D29" s="165"/>
      <c r="E29" s="165"/>
      <c r="F29" s="297"/>
      <c r="G29" s="165"/>
      <c r="H29" s="297"/>
      <c r="I29" s="293"/>
      <c r="J29" s="297"/>
      <c r="K29" s="297"/>
      <c r="L29" s="297"/>
      <c r="M29" s="293"/>
      <c r="N29" s="166"/>
      <c r="O29" s="303"/>
      <c r="P29" s="167"/>
      <c r="Q29" s="305"/>
      <c r="R29" s="303"/>
      <c r="S29" s="167"/>
      <c r="T29" s="305"/>
    </row>
    <row r="30" spans="1:20" s="149" customFormat="1" ht="20.100000000000001" customHeight="1" thickBot="1" x14ac:dyDescent="0.25">
      <c r="A30" s="430" t="s">
        <v>175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283"/>
      <c r="S30" s="283"/>
      <c r="T30" s="283"/>
    </row>
    <row r="31" spans="1:20" s="161" customFormat="1" ht="15" customHeight="1" x14ac:dyDescent="0.25">
      <c r="A31" s="438" t="s">
        <v>46</v>
      </c>
      <c r="B31" s="440" t="s">
        <v>75</v>
      </c>
      <c r="C31" s="442" t="s">
        <v>76</v>
      </c>
      <c r="D31" s="436" t="s">
        <v>63</v>
      </c>
      <c r="E31" s="436" t="s">
        <v>176</v>
      </c>
      <c r="F31" s="432" t="s">
        <v>77</v>
      </c>
      <c r="G31" s="436" t="s">
        <v>177</v>
      </c>
      <c r="H31" s="432" t="s">
        <v>178</v>
      </c>
      <c r="I31" s="289" t="s">
        <v>179</v>
      </c>
      <c r="J31" s="432" t="s">
        <v>182</v>
      </c>
      <c r="K31" s="432" t="s">
        <v>180</v>
      </c>
      <c r="L31" s="432" t="s">
        <v>181</v>
      </c>
      <c r="M31" s="426" t="s">
        <v>183</v>
      </c>
      <c r="N31" s="428" t="s">
        <v>184</v>
      </c>
      <c r="O31" s="421" t="s">
        <v>65</v>
      </c>
      <c r="P31" s="421"/>
      <c r="Q31" s="422"/>
      <c r="R31" s="421" t="s">
        <v>187</v>
      </c>
      <c r="S31" s="421"/>
      <c r="T31" s="422"/>
    </row>
    <row r="32" spans="1:20" s="161" customFormat="1" ht="54.95" customHeight="1" x14ac:dyDescent="0.25">
      <c r="A32" s="439"/>
      <c r="B32" s="441"/>
      <c r="C32" s="443"/>
      <c r="D32" s="437"/>
      <c r="E32" s="437"/>
      <c r="F32" s="435"/>
      <c r="G32" s="437"/>
      <c r="H32" s="435"/>
      <c r="I32" s="290"/>
      <c r="J32" s="435"/>
      <c r="K32" s="433"/>
      <c r="L32" s="433"/>
      <c r="M32" s="427"/>
      <c r="N32" s="429"/>
      <c r="O32" s="151" t="s">
        <v>48</v>
      </c>
      <c r="P32" s="152" t="s">
        <v>53</v>
      </c>
      <c r="Q32" s="153" t="s">
        <v>78</v>
      </c>
      <c r="R32" s="151" t="s">
        <v>48</v>
      </c>
      <c r="S32" s="152" t="s">
        <v>53</v>
      </c>
      <c r="T32" s="153" t="s">
        <v>78</v>
      </c>
    </row>
    <row r="33" spans="1:20" s="161" customFormat="1" ht="12" customHeight="1" x14ac:dyDescent="0.25">
      <c r="A33" s="197" t="s">
        <v>0</v>
      </c>
      <c r="B33" s="193" t="s">
        <v>1</v>
      </c>
      <c r="C33" s="193" t="s">
        <v>2</v>
      </c>
      <c r="D33" s="194" t="s">
        <v>3</v>
      </c>
      <c r="E33" s="194" t="s">
        <v>4</v>
      </c>
      <c r="F33" s="295" t="s">
        <v>52</v>
      </c>
      <c r="G33" s="194" t="s">
        <v>66</v>
      </c>
      <c r="H33" s="295" t="s">
        <v>67</v>
      </c>
      <c r="I33" s="288" t="s">
        <v>68</v>
      </c>
      <c r="J33" s="300" t="s">
        <v>69</v>
      </c>
      <c r="K33" s="300" t="s">
        <v>79</v>
      </c>
      <c r="L33" s="300" t="s">
        <v>80</v>
      </c>
      <c r="M33" s="291" t="s">
        <v>117</v>
      </c>
      <c r="N33" s="301" t="s">
        <v>118</v>
      </c>
      <c r="O33" s="294" t="s">
        <v>119</v>
      </c>
      <c r="P33" s="195" t="s">
        <v>120</v>
      </c>
      <c r="Q33" s="196" t="s">
        <v>185</v>
      </c>
      <c r="R33" s="294" t="s">
        <v>119</v>
      </c>
      <c r="S33" s="195" t="s">
        <v>120</v>
      </c>
      <c r="T33" s="196" t="s">
        <v>185</v>
      </c>
    </row>
    <row r="34" spans="1:20" s="161" customFormat="1" ht="21.95" customHeight="1" x14ac:dyDescent="0.25">
      <c r="A34" s="155"/>
      <c r="B34" s="156"/>
      <c r="C34" s="157"/>
      <c r="D34" s="158"/>
      <c r="E34" s="158"/>
      <c r="F34" s="296"/>
      <c r="G34" s="158"/>
      <c r="H34" s="296"/>
      <c r="I34" s="292"/>
      <c r="J34" s="296"/>
      <c r="K34" s="296"/>
      <c r="L34" s="296"/>
      <c r="M34" s="292"/>
      <c r="N34" s="159"/>
      <c r="O34" s="302"/>
      <c r="P34" s="160"/>
      <c r="Q34" s="304"/>
      <c r="R34" s="302"/>
      <c r="S34" s="160"/>
      <c r="T34" s="304"/>
    </row>
    <row r="35" spans="1:20" s="161" customFormat="1" ht="21.95" customHeight="1" thickBot="1" x14ac:dyDescent="0.3">
      <c r="A35" s="162"/>
      <c r="B35" s="163"/>
      <c r="C35" s="164"/>
      <c r="D35" s="165"/>
      <c r="E35" s="165"/>
      <c r="F35" s="297"/>
      <c r="G35" s="165"/>
      <c r="H35" s="297"/>
      <c r="I35" s="293"/>
      <c r="J35" s="297"/>
      <c r="K35" s="297"/>
      <c r="L35" s="297"/>
      <c r="M35" s="293"/>
      <c r="N35" s="166"/>
      <c r="O35" s="303"/>
      <c r="P35" s="167"/>
      <c r="Q35" s="305"/>
      <c r="R35" s="303"/>
      <c r="S35" s="167"/>
      <c r="T35" s="305"/>
    </row>
    <row r="36" spans="1:20" s="149" customFormat="1" ht="9.9499999999999993" customHeight="1" x14ac:dyDescent="0.2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283"/>
      <c r="S36" s="283"/>
      <c r="T36" s="283"/>
    </row>
    <row r="37" spans="1:20" s="31" customFormat="1" ht="20.100000000000001" customHeight="1" x14ac:dyDescent="0.25">
      <c r="A37" s="431" t="s">
        <v>34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</row>
    <row r="38" spans="1:20" s="31" customFormat="1" ht="20.100000000000001" customHeight="1" x14ac:dyDescent="0.25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R38" s="278"/>
      <c r="S38" s="278"/>
    </row>
    <row r="39" spans="1:20" s="149" customFormat="1" ht="15" customHeight="1" x14ac:dyDescent="0.25">
      <c r="A39" s="434" t="s">
        <v>8</v>
      </c>
      <c r="B39" s="434"/>
      <c r="C39" s="277" t="str">
        <f>IF('Príloha č. 1'!$C$6="","",'Príloha č. 1'!$C$6)</f>
        <v/>
      </c>
      <c r="D39" s="278"/>
      <c r="E39" s="168"/>
      <c r="F39" s="168"/>
      <c r="O39" s="169"/>
      <c r="R39" s="169"/>
    </row>
    <row r="40" spans="1:20" s="149" customFormat="1" ht="15" customHeight="1" x14ac:dyDescent="0.25">
      <c r="A40" s="424" t="s">
        <v>9</v>
      </c>
      <c r="B40" s="424"/>
      <c r="C40" s="276" t="str">
        <f>IF('Príloha č. 1'!$C$7="","",'Príloha č. 1'!$C$7)</f>
        <v/>
      </c>
      <c r="D40" s="278"/>
      <c r="E40" s="161"/>
      <c r="F40" s="161"/>
    </row>
    <row r="41" spans="1:20" s="149" customFormat="1" ht="15" customHeight="1" x14ac:dyDescent="0.25">
      <c r="A41" s="424" t="s">
        <v>10</v>
      </c>
      <c r="B41" s="424"/>
      <c r="C41" s="276" t="str">
        <f>IF('Príloha č. 1'!$C$8="","",'Príloha č. 1'!$C$8)</f>
        <v/>
      </c>
      <c r="D41" s="278"/>
      <c r="E41" s="161"/>
      <c r="F41" s="161"/>
    </row>
    <row r="42" spans="1:20" s="149" customFormat="1" ht="15" customHeight="1" x14ac:dyDescent="0.25">
      <c r="A42" s="424" t="s">
        <v>11</v>
      </c>
      <c r="B42" s="424"/>
      <c r="C42" s="276" t="str">
        <f>IF('Príloha č. 1'!$C$9="","",'Príloha č. 1'!$C$9)</f>
        <v/>
      </c>
      <c r="D42" s="278"/>
      <c r="E42" s="161"/>
      <c r="F42" s="161"/>
    </row>
    <row r="45" spans="1:20" ht="15" customHeight="1" x14ac:dyDescent="0.2">
      <c r="A45" s="147" t="s">
        <v>18</v>
      </c>
      <c r="B45" s="276" t="str">
        <f>IF('Príloha č. 1'!$B$23="","",'Príloha č. 1'!$B$23)</f>
        <v/>
      </c>
      <c r="C45" s="146"/>
      <c r="F45" s="147"/>
      <c r="G45" s="147"/>
      <c r="H45" s="147"/>
      <c r="I45" s="147"/>
    </row>
    <row r="46" spans="1:20" ht="15" customHeight="1" x14ac:dyDescent="0.2">
      <c r="A46" s="147" t="s">
        <v>30</v>
      </c>
      <c r="B46" s="279" t="str">
        <f>IF('Príloha č. 1'!$B$24="","",'Príloha č. 1'!$B$24)</f>
        <v/>
      </c>
      <c r="C46" s="146"/>
      <c r="F46" s="147"/>
      <c r="G46" s="147"/>
      <c r="H46" s="147"/>
      <c r="I46" s="280"/>
      <c r="Q46" s="425" t="s">
        <v>81</v>
      </c>
      <c r="R46" s="425"/>
    </row>
    <row r="47" spans="1:20" ht="30" customHeight="1" x14ac:dyDescent="0.2">
      <c r="A47" s="174" t="s">
        <v>20</v>
      </c>
      <c r="B47" s="174"/>
      <c r="F47" s="147"/>
      <c r="G47" s="147"/>
      <c r="H47" s="147"/>
      <c r="I47" s="147"/>
      <c r="K47" s="287"/>
      <c r="L47" s="287"/>
      <c r="M47" s="287"/>
      <c r="N47" s="287"/>
      <c r="O47" s="423" t="s">
        <v>82</v>
      </c>
      <c r="P47" s="423"/>
      <c r="Q47" s="423"/>
      <c r="R47" s="423"/>
      <c r="S47" s="423"/>
      <c r="T47" s="171"/>
    </row>
    <row r="48" spans="1:20" ht="9.9499999999999993" customHeight="1" x14ac:dyDescent="0.2">
      <c r="A48" s="175"/>
      <c r="B48" s="176" t="s">
        <v>21</v>
      </c>
      <c r="E48" s="172"/>
      <c r="F48" s="147"/>
      <c r="G48" s="147"/>
      <c r="H48" s="147"/>
      <c r="I48" s="147"/>
      <c r="P48" s="423"/>
      <c r="Q48" s="423"/>
      <c r="S48" s="423"/>
      <c r="T48" s="423"/>
    </row>
    <row r="49" spans="3:14" s="174" customFormat="1" x14ac:dyDescent="0.2">
      <c r="C49" s="173"/>
      <c r="D49" s="172"/>
      <c r="E49" s="146"/>
      <c r="F49" s="146"/>
      <c r="G49" s="146"/>
      <c r="H49" s="146"/>
      <c r="I49" s="146"/>
    </row>
    <row r="50" spans="3:14" s="177" customFormat="1" ht="12" customHeight="1" x14ac:dyDescent="0.2">
      <c r="C50" s="176"/>
      <c r="D50" s="154"/>
      <c r="E50" s="146"/>
      <c r="F50" s="146"/>
      <c r="G50" s="146"/>
      <c r="H50" s="146"/>
      <c r="I50" s="146"/>
      <c r="J50" s="172"/>
      <c r="K50" s="172"/>
      <c r="L50" s="172"/>
      <c r="M50" s="172"/>
      <c r="N50" s="172"/>
    </row>
  </sheetData>
  <mergeCells count="86">
    <mergeCell ref="A7:A8"/>
    <mergeCell ref="B7:B8"/>
    <mergeCell ref="C7:C8"/>
    <mergeCell ref="D7:D8"/>
    <mergeCell ref="E7:E8"/>
    <mergeCell ref="A1:B1"/>
    <mergeCell ref="A2:Q2"/>
    <mergeCell ref="A3:Q3"/>
    <mergeCell ref="A5:Q5"/>
    <mergeCell ref="A6:Q6"/>
    <mergeCell ref="O7:Q7"/>
    <mergeCell ref="A12:Q12"/>
    <mergeCell ref="A13:A14"/>
    <mergeCell ref="B13:B14"/>
    <mergeCell ref="C13:C14"/>
    <mergeCell ref="D13:D14"/>
    <mergeCell ref="E13:E14"/>
    <mergeCell ref="F13:F14"/>
    <mergeCell ref="G13:G14"/>
    <mergeCell ref="H13:H14"/>
    <mergeCell ref="F7:F8"/>
    <mergeCell ref="G7:G8"/>
    <mergeCell ref="H7:H8"/>
    <mergeCell ref="J7:J8"/>
    <mergeCell ref="L7:L8"/>
    <mergeCell ref="M7:M8"/>
    <mergeCell ref="A19:A20"/>
    <mergeCell ref="B19:B20"/>
    <mergeCell ref="C19:C20"/>
    <mergeCell ref="D19:D20"/>
    <mergeCell ref="E19:E20"/>
    <mergeCell ref="J13:J14"/>
    <mergeCell ref="L13:L14"/>
    <mergeCell ref="M13:M14"/>
    <mergeCell ref="O13:Q13"/>
    <mergeCell ref="A18:Q18"/>
    <mergeCell ref="O19:Q19"/>
    <mergeCell ref="A24:Q24"/>
    <mergeCell ref="A25:A26"/>
    <mergeCell ref="B25:B26"/>
    <mergeCell ref="C25:C26"/>
    <mergeCell ref="D25:D26"/>
    <mergeCell ref="E25:E26"/>
    <mergeCell ref="F25:F26"/>
    <mergeCell ref="G25:G26"/>
    <mergeCell ref="H25:H26"/>
    <mergeCell ref="F19:F20"/>
    <mergeCell ref="G19:G20"/>
    <mergeCell ref="H19:H20"/>
    <mergeCell ref="J19:J20"/>
    <mergeCell ref="L19:L20"/>
    <mergeCell ref="M19:M20"/>
    <mergeCell ref="J25:J26"/>
    <mergeCell ref="L25:L26"/>
    <mergeCell ref="M25:M26"/>
    <mergeCell ref="O25:Q25"/>
    <mergeCell ref="A30:Q30"/>
    <mergeCell ref="A39:B39"/>
    <mergeCell ref="F31:F32"/>
    <mergeCell ref="G31:G32"/>
    <mergeCell ref="H31:H32"/>
    <mergeCell ref="J31:J32"/>
    <mergeCell ref="A31:A32"/>
    <mergeCell ref="B31:B32"/>
    <mergeCell ref="C31:C32"/>
    <mergeCell ref="D31:D32"/>
    <mergeCell ref="E31:E32"/>
    <mergeCell ref="M31:M32"/>
    <mergeCell ref="N31:N32"/>
    <mergeCell ref="O31:Q31"/>
    <mergeCell ref="A36:Q36"/>
    <mergeCell ref="A37:P37"/>
    <mergeCell ref="K31:K32"/>
    <mergeCell ref="L31:L32"/>
    <mergeCell ref="S48:T48"/>
    <mergeCell ref="A40:B40"/>
    <mergeCell ref="A41:B41"/>
    <mergeCell ref="A42:B42"/>
    <mergeCell ref="Q46:R46"/>
    <mergeCell ref="O47:S47"/>
    <mergeCell ref="P48:Q48"/>
    <mergeCell ref="R7:T7"/>
    <mergeCell ref="R13:T13"/>
    <mergeCell ref="R19:T19"/>
    <mergeCell ref="R25:T25"/>
    <mergeCell ref="R31:T31"/>
  </mergeCells>
  <conditionalFormatting sqref="C39:C42">
    <cfRule type="containsBlanks" dxfId="7" priority="3">
      <formula>LEN(TRIM(C39))=0</formula>
    </cfRule>
  </conditionalFormatting>
  <conditionalFormatting sqref="B45">
    <cfRule type="containsBlanks" dxfId="6" priority="2">
      <formula>LEN(TRIM(B45))=0</formula>
    </cfRule>
  </conditionalFormatting>
  <conditionalFormatting sqref="B46">
    <cfRule type="containsBlanks" dxfId="5" priority="1">
      <formula>LEN(TRIM(B46))=0</formula>
    </cfRule>
  </conditionalFormatting>
  <pageMargins left="0.59055118110236227" right="0.39370078740157483" top="0.78740157480314965" bottom="0.39370078740157483" header="0.31496062992125984" footer="0.31496062992125984"/>
  <pageSetup paperSize="9" scale="51" fitToHeight="0" orientation="landscape" r:id="rId1"/>
  <headerFooter>
    <oddHeader>&amp;L&amp;"Arial,Tučné"&amp;10Príloha č. 6 SP (Príloha č. 2 k RD)&amp;"Arial,Normálne"
Sortiment ponúkaného tovaru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showGridLines="0" topLeftCell="A13" zoomScale="80" zoomScaleNormal="80" workbookViewId="0">
      <selection activeCell="A36" sqref="A36:XFD36"/>
    </sheetView>
  </sheetViews>
  <sheetFormatPr defaultRowHeight="12.75" x14ac:dyDescent="0.2"/>
  <cols>
    <col min="1" max="1" width="5.28515625" style="147" customWidth="1"/>
    <col min="2" max="2" width="25.7109375" style="147" customWidth="1"/>
    <col min="3" max="3" width="20.7109375" style="147" customWidth="1"/>
    <col min="4" max="6" width="12.7109375" style="146" customWidth="1"/>
    <col min="7" max="9" width="14.7109375" style="146" customWidth="1"/>
    <col min="10" max="11" width="8.7109375" style="147" customWidth="1"/>
    <col min="12" max="14" width="9.7109375" style="147" customWidth="1"/>
    <col min="15" max="15" width="15.7109375" style="147" customWidth="1"/>
    <col min="16" max="16" width="10.7109375" style="147" customWidth="1"/>
    <col min="17" max="18" width="15.7109375" style="147" customWidth="1"/>
    <col min="19" max="19" width="10.7109375" style="147" customWidth="1"/>
    <col min="20" max="20" width="15.7109375" style="147" customWidth="1"/>
    <col min="21" max="16384" width="9.140625" style="147"/>
  </cols>
  <sheetData>
    <row r="1" spans="1:20" ht="15" customHeight="1" x14ac:dyDescent="0.2">
      <c r="A1" s="425" t="s">
        <v>6</v>
      </c>
      <c r="B1" s="425"/>
      <c r="C1" s="231"/>
    </row>
    <row r="2" spans="1:20" ht="15" customHeight="1" x14ac:dyDescent="0.2">
      <c r="A2" s="444" t="str">
        <f>'Príloha č. 1'!2:2</f>
        <v>DIALYZAČNÉ ROZTOKY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281"/>
      <c r="S2" s="281"/>
      <c r="T2" s="281"/>
    </row>
    <row r="3" spans="1:20" s="148" customFormat="1" ht="17.25" customHeight="1" x14ac:dyDescent="0.25">
      <c r="A3" s="445" t="s">
        <v>74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282"/>
      <c r="S3" s="282"/>
      <c r="T3" s="282"/>
    </row>
    <row r="4" spans="1:20" s="148" customFormat="1" ht="17.25" customHeight="1" x14ac:dyDescent="0.25">
      <c r="A4" s="232" t="s">
        <v>5</v>
      </c>
      <c r="B4" s="232"/>
      <c r="C4" s="232"/>
      <c r="D4" s="232"/>
      <c r="E4" s="232"/>
      <c r="F4" s="232"/>
      <c r="G4" s="232"/>
      <c r="H4" s="232"/>
      <c r="I4" s="275"/>
      <c r="J4" s="232"/>
      <c r="K4" s="282"/>
      <c r="L4" s="282"/>
      <c r="M4" s="282"/>
      <c r="N4" s="282"/>
      <c r="O4" s="232"/>
      <c r="P4" s="232"/>
      <c r="Q4" s="232"/>
      <c r="R4" s="282"/>
      <c r="S4" s="282"/>
      <c r="T4" s="282"/>
    </row>
    <row r="5" spans="1:20" s="148" customFormat="1" ht="17.25" customHeight="1" x14ac:dyDescent="0.25">
      <c r="A5" s="446" t="s">
        <v>186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284"/>
      <c r="S5" s="284"/>
      <c r="T5" s="284"/>
    </row>
    <row r="6" spans="1:20" s="149" customFormat="1" ht="20.100000000000001" customHeight="1" thickBot="1" x14ac:dyDescent="0.25">
      <c r="A6" s="430" t="s">
        <v>171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283"/>
      <c r="S6" s="283"/>
      <c r="T6" s="283"/>
    </row>
    <row r="7" spans="1:20" s="150" customFormat="1" ht="24.75" customHeight="1" x14ac:dyDescent="0.25">
      <c r="A7" s="438" t="s">
        <v>46</v>
      </c>
      <c r="B7" s="440" t="s">
        <v>75</v>
      </c>
      <c r="C7" s="442" t="s">
        <v>76</v>
      </c>
      <c r="D7" s="436" t="s">
        <v>63</v>
      </c>
      <c r="E7" s="436" t="s">
        <v>176</v>
      </c>
      <c r="F7" s="432" t="s">
        <v>77</v>
      </c>
      <c r="G7" s="436" t="s">
        <v>177</v>
      </c>
      <c r="H7" s="432" t="s">
        <v>178</v>
      </c>
      <c r="I7" s="289" t="s">
        <v>179</v>
      </c>
      <c r="J7" s="432" t="s">
        <v>182</v>
      </c>
      <c r="K7" s="298" t="s">
        <v>180</v>
      </c>
      <c r="L7" s="432" t="s">
        <v>181</v>
      </c>
      <c r="M7" s="426" t="s">
        <v>183</v>
      </c>
      <c r="N7" s="285" t="s">
        <v>184</v>
      </c>
      <c r="O7" s="421" t="s">
        <v>65</v>
      </c>
      <c r="P7" s="421"/>
      <c r="Q7" s="422"/>
      <c r="R7" s="421" t="s">
        <v>187</v>
      </c>
      <c r="S7" s="421"/>
      <c r="T7" s="422"/>
    </row>
    <row r="8" spans="1:20" s="150" customFormat="1" ht="44.25" customHeight="1" x14ac:dyDescent="0.25">
      <c r="A8" s="439"/>
      <c r="B8" s="441"/>
      <c r="C8" s="443"/>
      <c r="D8" s="437"/>
      <c r="E8" s="437"/>
      <c r="F8" s="435"/>
      <c r="G8" s="437"/>
      <c r="H8" s="435"/>
      <c r="I8" s="290"/>
      <c r="J8" s="435"/>
      <c r="K8" s="299"/>
      <c r="L8" s="433"/>
      <c r="M8" s="427"/>
      <c r="N8" s="286"/>
      <c r="O8" s="151" t="s">
        <v>48</v>
      </c>
      <c r="P8" s="152" t="s">
        <v>53</v>
      </c>
      <c r="Q8" s="153" t="s">
        <v>78</v>
      </c>
      <c r="R8" s="151" t="s">
        <v>48</v>
      </c>
      <c r="S8" s="152" t="s">
        <v>53</v>
      </c>
      <c r="T8" s="153" t="s">
        <v>78</v>
      </c>
    </row>
    <row r="9" spans="1:20" s="161" customFormat="1" ht="12" customHeight="1" x14ac:dyDescent="0.25">
      <c r="A9" s="197" t="s">
        <v>0</v>
      </c>
      <c r="B9" s="193" t="s">
        <v>1</v>
      </c>
      <c r="C9" s="193" t="s">
        <v>2</v>
      </c>
      <c r="D9" s="194" t="s">
        <v>3</v>
      </c>
      <c r="E9" s="194" t="s">
        <v>4</v>
      </c>
      <c r="F9" s="295" t="s">
        <v>52</v>
      </c>
      <c r="G9" s="194" t="s">
        <v>66</v>
      </c>
      <c r="H9" s="295" t="s">
        <v>67</v>
      </c>
      <c r="I9" s="288" t="s">
        <v>68</v>
      </c>
      <c r="J9" s="300" t="s">
        <v>69</v>
      </c>
      <c r="K9" s="300" t="s">
        <v>79</v>
      </c>
      <c r="L9" s="300" t="s">
        <v>80</v>
      </c>
      <c r="M9" s="291" t="s">
        <v>117</v>
      </c>
      <c r="N9" s="301" t="s">
        <v>118</v>
      </c>
      <c r="O9" s="294" t="s">
        <v>119</v>
      </c>
      <c r="P9" s="195" t="s">
        <v>120</v>
      </c>
      <c r="Q9" s="196" t="s">
        <v>185</v>
      </c>
      <c r="R9" s="294" t="s">
        <v>119</v>
      </c>
      <c r="S9" s="195" t="s">
        <v>120</v>
      </c>
      <c r="T9" s="196" t="s">
        <v>185</v>
      </c>
    </row>
    <row r="10" spans="1:20" s="161" customFormat="1" ht="21.95" customHeight="1" x14ac:dyDescent="0.25">
      <c r="A10" s="155"/>
      <c r="B10" s="156"/>
      <c r="C10" s="157"/>
      <c r="D10" s="158"/>
      <c r="E10" s="158"/>
      <c r="F10" s="296"/>
      <c r="G10" s="158"/>
      <c r="H10" s="296"/>
      <c r="I10" s="292"/>
      <c r="J10" s="296"/>
      <c r="K10" s="296"/>
      <c r="L10" s="296"/>
      <c r="M10" s="292"/>
      <c r="N10" s="159"/>
      <c r="O10" s="302"/>
      <c r="P10" s="160"/>
      <c r="Q10" s="304"/>
      <c r="R10" s="302"/>
      <c r="S10" s="160"/>
      <c r="T10" s="304"/>
    </row>
    <row r="11" spans="1:20" s="161" customFormat="1" ht="21.95" customHeight="1" thickBot="1" x14ac:dyDescent="0.3">
      <c r="A11" s="162"/>
      <c r="B11" s="163"/>
      <c r="C11" s="164"/>
      <c r="D11" s="165"/>
      <c r="E11" s="165"/>
      <c r="F11" s="297"/>
      <c r="G11" s="165"/>
      <c r="H11" s="297"/>
      <c r="I11" s="293"/>
      <c r="J11" s="297"/>
      <c r="K11" s="297"/>
      <c r="L11" s="297"/>
      <c r="M11" s="293"/>
      <c r="N11" s="166"/>
      <c r="O11" s="303"/>
      <c r="P11" s="167"/>
      <c r="Q11" s="305"/>
      <c r="R11" s="303"/>
      <c r="S11" s="167"/>
      <c r="T11" s="305"/>
    </row>
    <row r="12" spans="1:20" s="149" customFormat="1" ht="20.100000000000001" customHeight="1" thickBot="1" x14ac:dyDescent="0.25">
      <c r="A12" s="430" t="s">
        <v>172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283"/>
      <c r="S12" s="283"/>
      <c r="T12" s="283"/>
    </row>
    <row r="13" spans="1:20" s="150" customFormat="1" ht="24.75" customHeight="1" x14ac:dyDescent="0.25">
      <c r="A13" s="438" t="s">
        <v>46</v>
      </c>
      <c r="B13" s="440" t="s">
        <v>75</v>
      </c>
      <c r="C13" s="442" t="s">
        <v>76</v>
      </c>
      <c r="D13" s="436" t="s">
        <v>63</v>
      </c>
      <c r="E13" s="436" t="s">
        <v>176</v>
      </c>
      <c r="F13" s="432" t="s">
        <v>77</v>
      </c>
      <c r="G13" s="436" t="s">
        <v>177</v>
      </c>
      <c r="H13" s="432" t="s">
        <v>178</v>
      </c>
      <c r="I13" s="289" t="s">
        <v>179</v>
      </c>
      <c r="J13" s="432" t="s">
        <v>182</v>
      </c>
      <c r="K13" s="298" t="s">
        <v>180</v>
      </c>
      <c r="L13" s="432" t="s">
        <v>181</v>
      </c>
      <c r="M13" s="426" t="s">
        <v>183</v>
      </c>
      <c r="N13" s="285" t="s">
        <v>184</v>
      </c>
      <c r="O13" s="421" t="s">
        <v>65</v>
      </c>
      <c r="P13" s="421"/>
      <c r="Q13" s="422"/>
      <c r="R13" s="421" t="s">
        <v>187</v>
      </c>
      <c r="S13" s="421"/>
      <c r="T13" s="422"/>
    </row>
    <row r="14" spans="1:20" s="150" customFormat="1" ht="44.25" customHeight="1" x14ac:dyDescent="0.25">
      <c r="A14" s="439"/>
      <c r="B14" s="441"/>
      <c r="C14" s="443"/>
      <c r="D14" s="437"/>
      <c r="E14" s="437"/>
      <c r="F14" s="435"/>
      <c r="G14" s="437"/>
      <c r="H14" s="435"/>
      <c r="I14" s="290"/>
      <c r="J14" s="435"/>
      <c r="K14" s="299"/>
      <c r="L14" s="433"/>
      <c r="M14" s="427"/>
      <c r="N14" s="286"/>
      <c r="O14" s="151" t="s">
        <v>48</v>
      </c>
      <c r="P14" s="152" t="s">
        <v>53</v>
      </c>
      <c r="Q14" s="153" t="s">
        <v>78</v>
      </c>
      <c r="R14" s="151" t="s">
        <v>48</v>
      </c>
      <c r="S14" s="152" t="s">
        <v>53</v>
      </c>
      <c r="T14" s="153" t="s">
        <v>78</v>
      </c>
    </row>
    <row r="15" spans="1:20" s="161" customFormat="1" ht="12" customHeight="1" x14ac:dyDescent="0.25">
      <c r="A15" s="197" t="s">
        <v>0</v>
      </c>
      <c r="B15" s="193" t="s">
        <v>1</v>
      </c>
      <c r="C15" s="193" t="s">
        <v>2</v>
      </c>
      <c r="D15" s="194" t="s">
        <v>3</v>
      </c>
      <c r="E15" s="194" t="s">
        <v>4</v>
      </c>
      <c r="F15" s="295" t="s">
        <v>52</v>
      </c>
      <c r="G15" s="194" t="s">
        <v>66</v>
      </c>
      <c r="H15" s="295" t="s">
        <v>67</v>
      </c>
      <c r="I15" s="288" t="s">
        <v>68</v>
      </c>
      <c r="J15" s="300" t="s">
        <v>69</v>
      </c>
      <c r="K15" s="300" t="s">
        <v>79</v>
      </c>
      <c r="L15" s="300" t="s">
        <v>80</v>
      </c>
      <c r="M15" s="291" t="s">
        <v>117</v>
      </c>
      <c r="N15" s="301" t="s">
        <v>118</v>
      </c>
      <c r="O15" s="294" t="s">
        <v>119</v>
      </c>
      <c r="P15" s="195" t="s">
        <v>120</v>
      </c>
      <c r="Q15" s="196" t="s">
        <v>185</v>
      </c>
      <c r="R15" s="294" t="s">
        <v>119</v>
      </c>
      <c r="S15" s="195" t="s">
        <v>120</v>
      </c>
      <c r="T15" s="196" t="s">
        <v>185</v>
      </c>
    </row>
    <row r="16" spans="1:20" s="161" customFormat="1" ht="21.95" customHeight="1" x14ac:dyDescent="0.25">
      <c r="A16" s="155"/>
      <c r="B16" s="156"/>
      <c r="C16" s="157"/>
      <c r="D16" s="158"/>
      <c r="E16" s="158"/>
      <c r="F16" s="296"/>
      <c r="G16" s="158"/>
      <c r="H16" s="296"/>
      <c r="I16" s="292"/>
      <c r="J16" s="296"/>
      <c r="K16" s="296"/>
      <c r="L16" s="296"/>
      <c r="M16" s="292"/>
      <c r="N16" s="159"/>
      <c r="O16" s="302"/>
      <c r="P16" s="160"/>
      <c r="Q16" s="304"/>
      <c r="R16" s="302"/>
      <c r="S16" s="160"/>
      <c r="T16" s="304"/>
    </row>
    <row r="17" spans="1:20" s="161" customFormat="1" ht="21.95" customHeight="1" thickBot="1" x14ac:dyDescent="0.3">
      <c r="A17" s="162"/>
      <c r="B17" s="163"/>
      <c r="C17" s="164"/>
      <c r="D17" s="165"/>
      <c r="E17" s="165"/>
      <c r="F17" s="297"/>
      <c r="G17" s="165"/>
      <c r="H17" s="297"/>
      <c r="I17" s="293"/>
      <c r="J17" s="297"/>
      <c r="K17" s="297"/>
      <c r="L17" s="297"/>
      <c r="M17" s="293"/>
      <c r="N17" s="166"/>
      <c r="O17" s="303"/>
      <c r="P17" s="167"/>
      <c r="Q17" s="305"/>
      <c r="R17" s="303"/>
      <c r="S17" s="167"/>
      <c r="T17" s="305"/>
    </row>
    <row r="18" spans="1:20" s="149" customFormat="1" ht="20.100000000000001" customHeight="1" thickBot="1" x14ac:dyDescent="0.25">
      <c r="A18" s="430" t="s">
        <v>173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283"/>
      <c r="S18" s="283"/>
      <c r="T18" s="283"/>
    </row>
    <row r="19" spans="1:20" s="161" customFormat="1" ht="24.75" customHeight="1" x14ac:dyDescent="0.25">
      <c r="A19" s="438" t="s">
        <v>46</v>
      </c>
      <c r="B19" s="440" t="s">
        <v>75</v>
      </c>
      <c r="C19" s="442" t="s">
        <v>76</v>
      </c>
      <c r="D19" s="436" t="s">
        <v>63</v>
      </c>
      <c r="E19" s="436" t="s">
        <v>176</v>
      </c>
      <c r="F19" s="432" t="s">
        <v>77</v>
      </c>
      <c r="G19" s="436" t="s">
        <v>177</v>
      </c>
      <c r="H19" s="432" t="s">
        <v>178</v>
      </c>
      <c r="I19" s="289" t="s">
        <v>179</v>
      </c>
      <c r="J19" s="432" t="s">
        <v>182</v>
      </c>
      <c r="K19" s="298" t="s">
        <v>180</v>
      </c>
      <c r="L19" s="432" t="s">
        <v>181</v>
      </c>
      <c r="M19" s="426" t="s">
        <v>183</v>
      </c>
      <c r="N19" s="285" t="s">
        <v>184</v>
      </c>
      <c r="O19" s="421" t="s">
        <v>65</v>
      </c>
      <c r="P19" s="421"/>
      <c r="Q19" s="422"/>
      <c r="R19" s="421" t="s">
        <v>187</v>
      </c>
      <c r="S19" s="421"/>
      <c r="T19" s="422"/>
    </row>
    <row r="20" spans="1:20" s="161" customFormat="1" ht="45" customHeight="1" x14ac:dyDescent="0.25">
      <c r="A20" s="439"/>
      <c r="B20" s="441"/>
      <c r="C20" s="443"/>
      <c r="D20" s="437"/>
      <c r="E20" s="437"/>
      <c r="F20" s="435"/>
      <c r="G20" s="437"/>
      <c r="H20" s="435"/>
      <c r="I20" s="290"/>
      <c r="J20" s="435"/>
      <c r="K20" s="299"/>
      <c r="L20" s="433"/>
      <c r="M20" s="427"/>
      <c r="N20" s="286"/>
      <c r="O20" s="151" t="s">
        <v>48</v>
      </c>
      <c r="P20" s="152" t="s">
        <v>53</v>
      </c>
      <c r="Q20" s="153" t="s">
        <v>78</v>
      </c>
      <c r="R20" s="151" t="s">
        <v>48</v>
      </c>
      <c r="S20" s="152" t="s">
        <v>53</v>
      </c>
      <c r="T20" s="153" t="s">
        <v>78</v>
      </c>
    </row>
    <row r="21" spans="1:20" s="161" customFormat="1" ht="12" customHeight="1" x14ac:dyDescent="0.25">
      <c r="A21" s="197" t="s">
        <v>0</v>
      </c>
      <c r="B21" s="193" t="s">
        <v>1</v>
      </c>
      <c r="C21" s="193" t="s">
        <v>2</v>
      </c>
      <c r="D21" s="194" t="s">
        <v>3</v>
      </c>
      <c r="E21" s="194" t="s">
        <v>4</v>
      </c>
      <c r="F21" s="295" t="s">
        <v>52</v>
      </c>
      <c r="G21" s="194" t="s">
        <v>66</v>
      </c>
      <c r="H21" s="295" t="s">
        <v>67</v>
      </c>
      <c r="I21" s="288" t="s">
        <v>68</v>
      </c>
      <c r="J21" s="300" t="s">
        <v>69</v>
      </c>
      <c r="K21" s="300" t="s">
        <v>79</v>
      </c>
      <c r="L21" s="300" t="s">
        <v>80</v>
      </c>
      <c r="M21" s="291" t="s">
        <v>117</v>
      </c>
      <c r="N21" s="301" t="s">
        <v>118</v>
      </c>
      <c r="O21" s="294" t="s">
        <v>119</v>
      </c>
      <c r="P21" s="195" t="s">
        <v>120</v>
      </c>
      <c r="Q21" s="196" t="s">
        <v>185</v>
      </c>
      <c r="R21" s="294" t="s">
        <v>119</v>
      </c>
      <c r="S21" s="195" t="s">
        <v>120</v>
      </c>
      <c r="T21" s="196" t="s">
        <v>185</v>
      </c>
    </row>
    <row r="22" spans="1:20" s="161" customFormat="1" ht="21.95" customHeight="1" x14ac:dyDescent="0.25">
      <c r="A22" s="155"/>
      <c r="B22" s="156"/>
      <c r="C22" s="157"/>
      <c r="D22" s="158"/>
      <c r="E22" s="158"/>
      <c r="F22" s="296"/>
      <c r="G22" s="158"/>
      <c r="H22" s="296"/>
      <c r="I22" s="292"/>
      <c r="J22" s="296"/>
      <c r="K22" s="296"/>
      <c r="L22" s="296"/>
      <c r="M22" s="292"/>
      <c r="N22" s="159"/>
      <c r="O22" s="302"/>
      <c r="P22" s="160"/>
      <c r="Q22" s="304"/>
      <c r="R22" s="302"/>
      <c r="S22" s="160"/>
      <c r="T22" s="304"/>
    </row>
    <row r="23" spans="1:20" s="161" customFormat="1" ht="21.95" customHeight="1" thickBot="1" x14ac:dyDescent="0.3">
      <c r="A23" s="162"/>
      <c r="B23" s="163"/>
      <c r="C23" s="164"/>
      <c r="D23" s="165"/>
      <c r="E23" s="165"/>
      <c r="F23" s="297"/>
      <c r="G23" s="165"/>
      <c r="H23" s="297"/>
      <c r="I23" s="293"/>
      <c r="J23" s="297"/>
      <c r="K23" s="297"/>
      <c r="L23" s="297"/>
      <c r="M23" s="293"/>
      <c r="N23" s="166"/>
      <c r="O23" s="303"/>
      <c r="P23" s="167"/>
      <c r="Q23" s="305"/>
      <c r="R23" s="303"/>
      <c r="S23" s="167"/>
      <c r="T23" s="305"/>
    </row>
    <row r="24" spans="1:20" s="149" customFormat="1" ht="20.100000000000001" customHeight="1" thickBot="1" x14ac:dyDescent="0.25">
      <c r="A24" s="430" t="s">
        <v>174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283"/>
      <c r="S24" s="283"/>
      <c r="T24" s="283"/>
    </row>
    <row r="25" spans="1:20" s="161" customFormat="1" ht="24.75" customHeight="1" x14ac:dyDescent="0.25">
      <c r="A25" s="438" t="s">
        <v>46</v>
      </c>
      <c r="B25" s="440" t="s">
        <v>75</v>
      </c>
      <c r="C25" s="442" t="s">
        <v>76</v>
      </c>
      <c r="D25" s="436" t="s">
        <v>63</v>
      </c>
      <c r="E25" s="436" t="s">
        <v>176</v>
      </c>
      <c r="F25" s="432" t="s">
        <v>77</v>
      </c>
      <c r="G25" s="436" t="s">
        <v>177</v>
      </c>
      <c r="H25" s="432" t="s">
        <v>178</v>
      </c>
      <c r="I25" s="289" t="s">
        <v>179</v>
      </c>
      <c r="J25" s="432" t="s">
        <v>182</v>
      </c>
      <c r="K25" s="298" t="s">
        <v>180</v>
      </c>
      <c r="L25" s="432" t="s">
        <v>181</v>
      </c>
      <c r="M25" s="426" t="s">
        <v>183</v>
      </c>
      <c r="N25" s="285" t="s">
        <v>184</v>
      </c>
      <c r="O25" s="421" t="s">
        <v>65</v>
      </c>
      <c r="P25" s="421"/>
      <c r="Q25" s="422"/>
      <c r="R25" s="421" t="s">
        <v>187</v>
      </c>
      <c r="S25" s="421"/>
      <c r="T25" s="422"/>
    </row>
    <row r="26" spans="1:20" s="161" customFormat="1" ht="44.25" customHeight="1" x14ac:dyDescent="0.25">
      <c r="A26" s="439"/>
      <c r="B26" s="441"/>
      <c r="C26" s="443"/>
      <c r="D26" s="437"/>
      <c r="E26" s="437"/>
      <c r="F26" s="435"/>
      <c r="G26" s="437"/>
      <c r="H26" s="435"/>
      <c r="I26" s="290"/>
      <c r="J26" s="435"/>
      <c r="K26" s="299"/>
      <c r="L26" s="433"/>
      <c r="M26" s="427"/>
      <c r="N26" s="286"/>
      <c r="O26" s="151" t="s">
        <v>48</v>
      </c>
      <c r="P26" s="152" t="s">
        <v>53</v>
      </c>
      <c r="Q26" s="153" t="s">
        <v>78</v>
      </c>
      <c r="R26" s="151" t="s">
        <v>48</v>
      </c>
      <c r="S26" s="152" t="s">
        <v>53</v>
      </c>
      <c r="T26" s="153" t="s">
        <v>78</v>
      </c>
    </row>
    <row r="27" spans="1:20" s="161" customFormat="1" ht="12" customHeight="1" x14ac:dyDescent="0.25">
      <c r="A27" s="197" t="s">
        <v>0</v>
      </c>
      <c r="B27" s="193" t="s">
        <v>1</v>
      </c>
      <c r="C27" s="193" t="s">
        <v>2</v>
      </c>
      <c r="D27" s="194" t="s">
        <v>3</v>
      </c>
      <c r="E27" s="194" t="s">
        <v>4</v>
      </c>
      <c r="F27" s="295" t="s">
        <v>52</v>
      </c>
      <c r="G27" s="194" t="s">
        <v>66</v>
      </c>
      <c r="H27" s="295" t="s">
        <v>67</v>
      </c>
      <c r="I27" s="288" t="s">
        <v>68</v>
      </c>
      <c r="J27" s="300" t="s">
        <v>69</v>
      </c>
      <c r="K27" s="300" t="s">
        <v>79</v>
      </c>
      <c r="L27" s="300" t="s">
        <v>80</v>
      </c>
      <c r="M27" s="291" t="s">
        <v>117</v>
      </c>
      <c r="N27" s="301" t="s">
        <v>118</v>
      </c>
      <c r="O27" s="294" t="s">
        <v>119</v>
      </c>
      <c r="P27" s="195" t="s">
        <v>120</v>
      </c>
      <c r="Q27" s="196" t="s">
        <v>185</v>
      </c>
      <c r="R27" s="294" t="s">
        <v>119</v>
      </c>
      <c r="S27" s="195" t="s">
        <v>120</v>
      </c>
      <c r="T27" s="196" t="s">
        <v>185</v>
      </c>
    </row>
    <row r="28" spans="1:20" s="161" customFormat="1" ht="21.95" customHeight="1" x14ac:dyDescent="0.25">
      <c r="A28" s="155"/>
      <c r="B28" s="156"/>
      <c r="C28" s="157"/>
      <c r="D28" s="158"/>
      <c r="E28" s="158"/>
      <c r="F28" s="296"/>
      <c r="G28" s="158"/>
      <c r="H28" s="296"/>
      <c r="I28" s="292"/>
      <c r="J28" s="296"/>
      <c r="K28" s="296"/>
      <c r="L28" s="296"/>
      <c r="M28" s="292"/>
      <c r="N28" s="159"/>
      <c r="O28" s="302"/>
      <c r="P28" s="160"/>
      <c r="Q28" s="304"/>
      <c r="R28" s="302"/>
      <c r="S28" s="160"/>
      <c r="T28" s="304"/>
    </row>
    <row r="29" spans="1:20" s="161" customFormat="1" ht="21.95" customHeight="1" thickBot="1" x14ac:dyDescent="0.3">
      <c r="A29" s="162"/>
      <c r="B29" s="163"/>
      <c r="C29" s="164"/>
      <c r="D29" s="165"/>
      <c r="E29" s="165"/>
      <c r="F29" s="297"/>
      <c r="G29" s="165"/>
      <c r="H29" s="297"/>
      <c r="I29" s="293"/>
      <c r="J29" s="297"/>
      <c r="K29" s="297"/>
      <c r="L29" s="297"/>
      <c r="M29" s="293"/>
      <c r="N29" s="166"/>
      <c r="O29" s="303"/>
      <c r="P29" s="167"/>
      <c r="Q29" s="305"/>
      <c r="R29" s="303"/>
      <c r="S29" s="167"/>
      <c r="T29" s="305"/>
    </row>
    <row r="30" spans="1:20" s="149" customFormat="1" ht="20.100000000000001" customHeight="1" thickBot="1" x14ac:dyDescent="0.25">
      <c r="A30" s="430" t="s">
        <v>175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283"/>
      <c r="S30" s="283"/>
      <c r="T30" s="283"/>
    </row>
    <row r="31" spans="1:20" s="161" customFormat="1" ht="15" customHeight="1" x14ac:dyDescent="0.25">
      <c r="A31" s="438" t="s">
        <v>46</v>
      </c>
      <c r="B31" s="440" t="s">
        <v>75</v>
      </c>
      <c r="C31" s="442" t="s">
        <v>76</v>
      </c>
      <c r="D31" s="436" t="s">
        <v>63</v>
      </c>
      <c r="E31" s="436" t="s">
        <v>176</v>
      </c>
      <c r="F31" s="432" t="s">
        <v>77</v>
      </c>
      <c r="G31" s="436" t="s">
        <v>177</v>
      </c>
      <c r="H31" s="432" t="s">
        <v>178</v>
      </c>
      <c r="I31" s="289" t="s">
        <v>179</v>
      </c>
      <c r="J31" s="432" t="s">
        <v>182</v>
      </c>
      <c r="K31" s="432" t="s">
        <v>180</v>
      </c>
      <c r="L31" s="432" t="s">
        <v>181</v>
      </c>
      <c r="M31" s="426" t="s">
        <v>183</v>
      </c>
      <c r="N31" s="428" t="s">
        <v>184</v>
      </c>
      <c r="O31" s="421" t="s">
        <v>65</v>
      </c>
      <c r="P31" s="421"/>
      <c r="Q31" s="422"/>
      <c r="R31" s="421" t="s">
        <v>187</v>
      </c>
      <c r="S31" s="421"/>
      <c r="T31" s="422"/>
    </row>
    <row r="32" spans="1:20" s="161" customFormat="1" ht="54.95" customHeight="1" x14ac:dyDescent="0.25">
      <c r="A32" s="439"/>
      <c r="B32" s="441"/>
      <c r="C32" s="443"/>
      <c r="D32" s="437"/>
      <c r="E32" s="437"/>
      <c r="F32" s="435"/>
      <c r="G32" s="437"/>
      <c r="H32" s="435"/>
      <c r="I32" s="290"/>
      <c r="J32" s="435"/>
      <c r="K32" s="433"/>
      <c r="L32" s="433"/>
      <c r="M32" s="427"/>
      <c r="N32" s="429"/>
      <c r="O32" s="151" t="s">
        <v>48</v>
      </c>
      <c r="P32" s="152" t="s">
        <v>53</v>
      </c>
      <c r="Q32" s="153" t="s">
        <v>78</v>
      </c>
      <c r="R32" s="151" t="s">
        <v>48</v>
      </c>
      <c r="S32" s="152" t="s">
        <v>53</v>
      </c>
      <c r="T32" s="153" t="s">
        <v>78</v>
      </c>
    </row>
    <row r="33" spans="1:20" s="161" customFormat="1" ht="12" customHeight="1" x14ac:dyDescent="0.25">
      <c r="A33" s="197" t="s">
        <v>0</v>
      </c>
      <c r="B33" s="193" t="s">
        <v>1</v>
      </c>
      <c r="C33" s="193" t="s">
        <v>2</v>
      </c>
      <c r="D33" s="194" t="s">
        <v>3</v>
      </c>
      <c r="E33" s="194" t="s">
        <v>4</v>
      </c>
      <c r="F33" s="295" t="s">
        <v>52</v>
      </c>
      <c r="G33" s="194" t="s">
        <v>66</v>
      </c>
      <c r="H33" s="295" t="s">
        <v>67</v>
      </c>
      <c r="I33" s="288" t="s">
        <v>68</v>
      </c>
      <c r="J33" s="300" t="s">
        <v>69</v>
      </c>
      <c r="K33" s="300" t="s">
        <v>79</v>
      </c>
      <c r="L33" s="300" t="s">
        <v>80</v>
      </c>
      <c r="M33" s="291" t="s">
        <v>117</v>
      </c>
      <c r="N33" s="301" t="s">
        <v>118</v>
      </c>
      <c r="O33" s="294" t="s">
        <v>119</v>
      </c>
      <c r="P33" s="195" t="s">
        <v>120</v>
      </c>
      <c r="Q33" s="196" t="s">
        <v>185</v>
      </c>
      <c r="R33" s="294" t="s">
        <v>119</v>
      </c>
      <c r="S33" s="195" t="s">
        <v>120</v>
      </c>
      <c r="T33" s="196" t="s">
        <v>185</v>
      </c>
    </row>
    <row r="34" spans="1:20" s="161" customFormat="1" ht="21.95" customHeight="1" x14ac:dyDescent="0.25">
      <c r="A34" s="155"/>
      <c r="B34" s="156"/>
      <c r="C34" s="157"/>
      <c r="D34" s="158"/>
      <c r="E34" s="158"/>
      <c r="F34" s="296"/>
      <c r="G34" s="158"/>
      <c r="H34" s="296"/>
      <c r="I34" s="292"/>
      <c r="J34" s="296"/>
      <c r="K34" s="296"/>
      <c r="L34" s="296"/>
      <c r="M34" s="292"/>
      <c r="N34" s="159"/>
      <c r="O34" s="302"/>
      <c r="P34" s="160"/>
      <c r="Q34" s="304"/>
      <c r="R34" s="302"/>
      <c r="S34" s="160"/>
      <c r="T34" s="304"/>
    </row>
    <row r="35" spans="1:20" s="161" customFormat="1" ht="21.95" customHeight="1" thickBot="1" x14ac:dyDescent="0.3">
      <c r="A35" s="162"/>
      <c r="B35" s="163"/>
      <c r="C35" s="164"/>
      <c r="D35" s="165"/>
      <c r="E35" s="165"/>
      <c r="F35" s="297"/>
      <c r="G35" s="165"/>
      <c r="H35" s="297"/>
      <c r="I35" s="293"/>
      <c r="J35" s="297"/>
      <c r="K35" s="297"/>
      <c r="L35" s="297"/>
      <c r="M35" s="293"/>
      <c r="N35" s="166"/>
      <c r="O35" s="303"/>
      <c r="P35" s="167"/>
      <c r="Q35" s="305"/>
      <c r="R35" s="303"/>
      <c r="S35" s="167"/>
      <c r="T35" s="305"/>
    </row>
    <row r="36" spans="1:20" s="149" customFormat="1" ht="9.9499999999999993" customHeight="1" x14ac:dyDescent="0.2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283"/>
      <c r="S36" s="283"/>
      <c r="T36" s="283"/>
    </row>
    <row r="37" spans="1:20" s="31" customFormat="1" ht="20.100000000000001" customHeight="1" x14ac:dyDescent="0.25">
      <c r="A37" s="431" t="s">
        <v>34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</row>
    <row r="38" spans="1:20" s="31" customFormat="1" ht="20.100000000000001" customHeight="1" x14ac:dyDescent="0.25">
      <c r="A38" s="229"/>
      <c r="B38" s="229"/>
      <c r="C38" s="229"/>
      <c r="D38" s="229"/>
      <c r="E38" s="229"/>
      <c r="F38" s="229"/>
      <c r="G38" s="229"/>
      <c r="H38" s="229"/>
      <c r="I38" s="273"/>
      <c r="J38" s="229"/>
      <c r="K38" s="278"/>
      <c r="L38" s="278"/>
      <c r="M38" s="278"/>
      <c r="N38" s="278"/>
      <c r="O38" s="229"/>
      <c r="P38" s="229"/>
      <c r="R38" s="278"/>
      <c r="S38" s="278"/>
    </row>
    <row r="39" spans="1:20" s="149" customFormat="1" ht="15" customHeight="1" x14ac:dyDescent="0.25">
      <c r="A39" s="434" t="s">
        <v>8</v>
      </c>
      <c r="B39" s="434"/>
      <c r="C39" s="228" t="str">
        <f>IF('Príloha č. 1'!$C$6="","",'Príloha č. 1'!$C$6)</f>
        <v/>
      </c>
      <c r="D39" s="229"/>
      <c r="E39" s="168"/>
      <c r="F39" s="168"/>
      <c r="O39" s="169"/>
      <c r="R39" s="169"/>
    </row>
    <row r="40" spans="1:20" s="149" customFormat="1" ht="15" customHeight="1" x14ac:dyDescent="0.25">
      <c r="A40" s="424" t="s">
        <v>9</v>
      </c>
      <c r="B40" s="424"/>
      <c r="C40" s="227" t="str">
        <f>IF('Príloha č. 1'!$C$7="","",'Príloha č. 1'!$C$7)</f>
        <v/>
      </c>
      <c r="D40" s="229"/>
      <c r="E40" s="161"/>
      <c r="F40" s="161"/>
    </row>
    <row r="41" spans="1:20" s="149" customFormat="1" ht="15" customHeight="1" x14ac:dyDescent="0.25">
      <c r="A41" s="424" t="s">
        <v>10</v>
      </c>
      <c r="B41" s="424"/>
      <c r="C41" s="227" t="str">
        <f>IF('Príloha č. 1'!$C$8="","",'Príloha č. 1'!$C$8)</f>
        <v/>
      </c>
      <c r="D41" s="229"/>
      <c r="E41" s="161"/>
      <c r="F41" s="161"/>
    </row>
    <row r="42" spans="1:20" s="149" customFormat="1" ht="15" customHeight="1" x14ac:dyDescent="0.25">
      <c r="A42" s="424" t="s">
        <v>11</v>
      </c>
      <c r="B42" s="424"/>
      <c r="C42" s="227" t="str">
        <f>IF('Príloha č. 1'!$C$9="","",'Príloha č. 1'!$C$9)</f>
        <v/>
      </c>
      <c r="D42" s="229"/>
      <c r="E42" s="161"/>
      <c r="F42" s="161"/>
    </row>
    <row r="45" spans="1:20" ht="15" customHeight="1" x14ac:dyDescent="0.2">
      <c r="A45" s="147" t="s">
        <v>18</v>
      </c>
      <c r="B45" s="227" t="str">
        <f>IF('Príloha č. 1'!$B$23="","",'Príloha č. 1'!$B$23)</f>
        <v/>
      </c>
      <c r="C45" s="146"/>
      <c r="F45" s="147"/>
      <c r="G45" s="147"/>
      <c r="H45" s="147"/>
      <c r="I45" s="147"/>
    </row>
    <row r="46" spans="1:20" ht="15" customHeight="1" x14ac:dyDescent="0.2">
      <c r="A46" s="147" t="s">
        <v>30</v>
      </c>
      <c r="B46" s="230" t="str">
        <f>IF('Príloha č. 1'!$B$24="","",'Príloha č. 1'!$B$24)</f>
        <v/>
      </c>
      <c r="C46" s="146"/>
      <c r="F46" s="147"/>
      <c r="G46" s="147"/>
      <c r="H46" s="147"/>
      <c r="I46" s="274"/>
      <c r="P46" s="425" t="s">
        <v>81</v>
      </c>
      <c r="Q46" s="425"/>
    </row>
    <row r="47" spans="1:20" ht="35.1" customHeight="1" x14ac:dyDescent="0.2">
      <c r="A47" s="174" t="s">
        <v>20</v>
      </c>
      <c r="B47" s="174"/>
      <c r="F47" s="147"/>
      <c r="G47" s="147"/>
      <c r="H47" s="147"/>
      <c r="I47" s="147"/>
      <c r="K47" s="287"/>
      <c r="L47" s="287"/>
      <c r="M47" s="287"/>
      <c r="N47" s="423" t="s">
        <v>82</v>
      </c>
      <c r="O47" s="423"/>
      <c r="P47" s="423"/>
      <c r="Q47" s="423"/>
      <c r="R47" s="423"/>
      <c r="S47" s="170"/>
      <c r="T47" s="171"/>
    </row>
    <row r="48" spans="1:20" ht="9.9499999999999993" customHeight="1" x14ac:dyDescent="0.2">
      <c r="A48" s="175"/>
      <c r="B48" s="176" t="s">
        <v>21</v>
      </c>
      <c r="E48" s="172"/>
      <c r="F48" s="147"/>
      <c r="G48" s="147"/>
      <c r="H48" s="147"/>
      <c r="I48" s="147"/>
      <c r="P48" s="423"/>
      <c r="Q48" s="423"/>
      <c r="S48" s="423"/>
      <c r="T48" s="423"/>
    </row>
    <row r="49" spans="3:14" s="174" customFormat="1" x14ac:dyDescent="0.2">
      <c r="C49" s="173"/>
      <c r="D49" s="172"/>
      <c r="E49" s="146"/>
      <c r="F49" s="146"/>
      <c r="G49" s="146"/>
      <c r="H49" s="146"/>
      <c r="I49" s="146"/>
    </row>
    <row r="50" spans="3:14" s="177" customFormat="1" ht="12" customHeight="1" x14ac:dyDescent="0.2">
      <c r="C50" s="176"/>
      <c r="D50" s="154"/>
      <c r="E50" s="146"/>
      <c r="F50" s="146"/>
      <c r="G50" s="146"/>
      <c r="H50" s="146"/>
      <c r="I50" s="146"/>
      <c r="J50" s="172"/>
      <c r="K50" s="172"/>
      <c r="L50" s="172"/>
      <c r="M50" s="172"/>
      <c r="N50" s="172"/>
    </row>
  </sheetData>
  <mergeCells count="86">
    <mergeCell ref="J7:J8"/>
    <mergeCell ref="O7:Q7"/>
    <mergeCell ref="A12:Q12"/>
    <mergeCell ref="A1:B1"/>
    <mergeCell ref="A2:Q2"/>
    <mergeCell ref="A3:Q3"/>
    <mergeCell ref="A5:Q5"/>
    <mergeCell ref="A6:Q6"/>
    <mergeCell ref="A7:A8"/>
    <mergeCell ref="B7:B8"/>
    <mergeCell ref="C7:C8"/>
    <mergeCell ref="D7:D8"/>
    <mergeCell ref="E7:E8"/>
    <mergeCell ref="L7:L8"/>
    <mergeCell ref="M7:M8"/>
    <mergeCell ref="E13:E14"/>
    <mergeCell ref="F13:F14"/>
    <mergeCell ref="F7:F8"/>
    <mergeCell ref="G7:G8"/>
    <mergeCell ref="H7:H8"/>
    <mergeCell ref="O19:Q19"/>
    <mergeCell ref="A24:Q24"/>
    <mergeCell ref="G13:G14"/>
    <mergeCell ref="H13:H14"/>
    <mergeCell ref="J13:J14"/>
    <mergeCell ref="O13:Q13"/>
    <mergeCell ref="A18:Q18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F25:F26"/>
    <mergeCell ref="F19:F20"/>
    <mergeCell ref="G19:G20"/>
    <mergeCell ref="H19:H20"/>
    <mergeCell ref="J19:J20"/>
    <mergeCell ref="A36:Q36"/>
    <mergeCell ref="G25:G26"/>
    <mergeCell ref="H25:H26"/>
    <mergeCell ref="J25:J26"/>
    <mergeCell ref="O25:Q25"/>
    <mergeCell ref="A30:Q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H31:H32"/>
    <mergeCell ref="J31:J32"/>
    <mergeCell ref="O31:Q31"/>
    <mergeCell ref="L31:L32"/>
    <mergeCell ref="M31:M32"/>
    <mergeCell ref="K31:K32"/>
    <mergeCell ref="N31:N32"/>
    <mergeCell ref="L13:L14"/>
    <mergeCell ref="M13:M14"/>
    <mergeCell ref="L19:L20"/>
    <mergeCell ref="M19:M20"/>
    <mergeCell ref="L25:L26"/>
    <mergeCell ref="M25:M26"/>
    <mergeCell ref="S48:T48"/>
    <mergeCell ref="R7:T7"/>
    <mergeCell ref="R13:T13"/>
    <mergeCell ref="R19:T19"/>
    <mergeCell ref="R25:T25"/>
    <mergeCell ref="R31:T31"/>
    <mergeCell ref="N47:R47"/>
    <mergeCell ref="P48:Q48"/>
    <mergeCell ref="A37:P37"/>
    <mergeCell ref="A39:B39"/>
    <mergeCell ref="A40:B40"/>
    <mergeCell ref="A41:B41"/>
    <mergeCell ref="A42:B42"/>
    <mergeCell ref="P46:Q46"/>
    <mergeCell ref="F31:F32"/>
    <mergeCell ref="G31:G32"/>
  </mergeCells>
  <conditionalFormatting sqref="C39:C42">
    <cfRule type="containsBlanks" dxfId="4" priority="3">
      <formula>LEN(TRIM(C39))=0</formula>
    </cfRule>
  </conditionalFormatting>
  <conditionalFormatting sqref="B45">
    <cfRule type="containsBlanks" dxfId="3" priority="2">
      <formula>LEN(TRIM(B45))=0</formula>
    </cfRule>
  </conditionalFormatting>
  <conditionalFormatting sqref="B46">
    <cfRule type="containsBlanks" dxfId="2" priority="1">
      <formula>LEN(TRIM(B46))=0</formula>
    </cfRule>
  </conditionalFormatting>
  <pageMargins left="0.59055118110236227" right="0.39370078740157483" top="0.78740157480314965" bottom="0.39370078740157483" header="0.31496062992125984" footer="0.31496062992125984"/>
  <pageSetup paperSize="9" scale="51" fitToHeight="0" orientation="landscape" r:id="rId1"/>
  <headerFooter>
    <oddHeader>&amp;L&amp;"Arial,Tučné"&amp;10Príloha č. 6 SP (Príloha č. 2 k RD)&amp;"Arial,Normálne"
Sortiment ponúkaného tovaru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10</vt:i4>
      </vt:variant>
    </vt:vector>
  </HeadingPairs>
  <TitlesOfParts>
    <vt:vector size="20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5 - 1. časť</vt:lpstr>
      <vt:lpstr>Príloha č. 5 - 2. časť</vt:lpstr>
      <vt:lpstr>Príloha č. 6 - časť 1</vt:lpstr>
      <vt:lpstr>Príloha č. 6 - časť 2</vt:lpstr>
      <vt:lpstr>Príloha č. 7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5 - 1. časť'!Oblasť_tlače</vt:lpstr>
      <vt:lpstr>'Príloha č. 5 - 2. časť'!Oblasť_tlače</vt:lpstr>
      <vt:lpstr>'Príloha č. 6 - časť 1'!Oblasť_tlače</vt:lpstr>
      <vt:lpstr>'Príloha č. 6 - časť 2'!Oblasť_tlače</vt:lpstr>
      <vt:lpstr>'Príloha č. 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2020-02-12T13:02:38Z</cp:lastPrinted>
  <dcterms:created xsi:type="dcterms:W3CDTF">2017-08-18T08:10:31Z</dcterms:created>
  <dcterms:modified xsi:type="dcterms:W3CDTF">2020-11-16T11:03:17Z</dcterms:modified>
</cp:coreProperties>
</file>