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2465" windowHeight="10590" tabRatio="604" activeTab="0"/>
  </bookViews>
  <sheets>
    <sheet name="VV - EPS" sheetId="1" r:id="rId1"/>
  </sheets>
  <definedNames>
    <definedName name="_xlnm.Print_Area" localSheetId="0">'VV - EPS'!$A$1:$E$43</definedName>
  </definedNames>
  <calcPr fullCalcOnLoad="1"/>
</workbook>
</file>

<file path=xl/sharedStrings.xml><?xml version="1.0" encoding="utf-8"?>
<sst xmlns="http://schemas.openxmlformats.org/spreadsheetml/2006/main" count="58" uniqueCount="40">
  <si>
    <t>Materiál – technika</t>
  </si>
  <si>
    <t>m.j.</t>
  </si>
  <si>
    <t>mn.</t>
  </si>
  <si>
    <t>J.c. €</t>
  </si>
  <si>
    <t>Celkom €</t>
  </si>
  <si>
    <t>ks</t>
  </si>
  <si>
    <t>Výstupný moful FC 410SIO</t>
  </si>
  <si>
    <t>Exterierová požiarna siréna s majákom – FC HS201</t>
  </si>
  <si>
    <t>Akumlátor  12V/7 Ah</t>
  </si>
  <si>
    <t>Telefónny hlásič hlasový GSV-5</t>
  </si>
  <si>
    <t>Podružný inštalačný materiál</t>
  </si>
  <si>
    <t>%</t>
  </si>
  <si>
    <t>Kábel JE - H(St)H E30 1x2x0,8</t>
  </si>
  <si>
    <t>m</t>
  </si>
  <si>
    <t>Kábel JE - H(St)H E30 2x2x0,8</t>
  </si>
  <si>
    <t>Kábel CHKE E30 3x1,5</t>
  </si>
  <si>
    <t>Montáž káblov</t>
  </si>
  <si>
    <t>Sekanie pre káblov</t>
  </si>
  <si>
    <t>Montáž, zapojenie komponentov</t>
  </si>
  <si>
    <t>Montáž, zapojenie ústredne</t>
  </si>
  <si>
    <t>Oživenie, programovanie a skúška funkčnosti</t>
  </si>
  <si>
    <t>Poučenie užívateľov</t>
  </si>
  <si>
    <t>Revízia</t>
  </si>
  <si>
    <t>Projektová dokumentácia</t>
  </si>
  <si>
    <t>Obchodno technické zabezpečenie</t>
  </si>
  <si>
    <t>Za inštaláciu EPS bez DPH</t>
  </si>
  <si>
    <t>DPH 20 %</t>
  </si>
  <si>
    <t>Za inštaláciu EPS s DPH</t>
  </si>
  <si>
    <t xml:space="preserve">Obnova priestorov barokového kaštieľa na hrade Modrý Kameň pre  tradície slovenského hračkárstva a bábkarstva v remeselných dielňach, výrobu a predaj regionálnych produktov”  </t>
  </si>
  <si>
    <t xml:space="preserve">Na objekt:  </t>
  </si>
  <si>
    <t xml:space="preserve">Výkaz výmer na dodávku a montáž EPS </t>
  </si>
  <si>
    <t>sub</t>
  </si>
  <si>
    <t>Ústredňa EPS – adresná, zdroj BAQ35T24 (24V/1,5A) – BENTEL FC 501-L (alebo ekvivalent)</t>
  </si>
  <si>
    <t>Analógový adresný optický hlásič BENTEL FC 460P (alebo ekvivalent)</t>
  </si>
  <si>
    <t>Pätica k adresným hlásičom BENTEL FC 450UB (alebo ekvivalent)</t>
  </si>
  <si>
    <t>Tlačidlový hlásič - adresný BENTEL FC 420CP (alebo ekvivalent)</t>
  </si>
  <si>
    <t>Montážna krabica pre tlačidlový hlásič – BENTEL FC 420CPB (alebo ekvivalent)</t>
  </si>
  <si>
    <t>Zhotoviteľ: SPODSTAV,s.r.o.</t>
  </si>
  <si>
    <t>Vypracoval: Marek Spodniak</t>
  </si>
  <si>
    <t>Dátum: 05.06.2021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</si>
</sst>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\P\r\a\vd\a;&quot;Pravda&quot;;&quot;Nepravda&quot;"/>
    <numFmt numFmtId="166" formatCode="[$€-2]\ #\ ##,000_);[Red]\([$¥€-2]\ #\ ##,000\)"/>
  </numFmts>
  <fonts count="56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10"/>
      <name val="Times New Roman CE"/>
      <family val="1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4"/>
      <name val="Times New Roman CE"/>
      <family val="1"/>
    </font>
    <font>
      <sz val="14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Times New Roman CE"/>
      <family val="1"/>
    </font>
    <font>
      <sz val="12"/>
      <name val="Arial CE"/>
      <family val="2"/>
    </font>
    <font>
      <sz val="12"/>
      <name val="Arial"/>
      <family val="2"/>
    </font>
    <font>
      <sz val="12"/>
      <name val="ArialMT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34" borderId="0" xfId="0" applyFont="1" applyFill="1" applyBorder="1" applyAlignment="1">
      <alignment horizontal="center"/>
    </xf>
    <xf numFmtId="4" fontId="37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/>
    </xf>
    <xf numFmtId="1" fontId="14" fillId="37" borderId="18" xfId="0" applyNumberFormat="1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16" fillId="33" borderId="21" xfId="0" applyNumberFormat="1" applyFont="1" applyFill="1" applyBorder="1" applyAlignment="1">
      <alignment/>
    </xf>
    <xf numFmtId="4" fontId="16" fillId="33" borderId="22" xfId="0" applyNumberFormat="1" applyFont="1" applyFill="1" applyBorder="1" applyAlignment="1">
      <alignment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4" fontId="16" fillId="33" borderId="24" xfId="0" applyNumberFormat="1" applyFont="1" applyFill="1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" fontId="16" fillId="33" borderId="13" xfId="0" applyNumberFormat="1" applyFont="1" applyFill="1" applyBorder="1" applyAlignment="1">
      <alignment/>
    </xf>
    <xf numFmtId="164" fontId="18" fillId="33" borderId="25" xfId="0" applyNumberFormat="1" applyFont="1" applyFill="1" applyBorder="1" applyAlignment="1">
      <alignment/>
    </xf>
    <xf numFmtId="164" fontId="18" fillId="33" borderId="14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/>
    </xf>
    <xf numFmtId="0" fontId="41" fillId="0" borderId="12" xfId="36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4" fontId="16" fillId="38" borderId="18" xfId="0" applyNumberFormat="1" applyFont="1" applyFill="1" applyBorder="1" applyAlignment="1">
      <alignment horizontal="right"/>
    </xf>
    <xf numFmtId="4" fontId="15" fillId="38" borderId="18" xfId="0" applyNumberFormat="1" applyFont="1" applyFill="1" applyBorder="1" applyAlignment="1">
      <alignment horizontal="right"/>
    </xf>
    <xf numFmtId="2" fontId="15" fillId="38" borderId="18" xfId="0" applyNumberFormat="1" applyFont="1" applyFill="1" applyBorder="1" applyAlignment="1">
      <alignment/>
    </xf>
    <xf numFmtId="4" fontId="16" fillId="38" borderId="19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69"/>
  <sheetViews>
    <sheetView tabSelected="1" view="pageBreakPreview" zoomScale="80" zoomScaleNormal="110" zoomScaleSheetLayoutView="80" zoomScalePageLayoutView="0" workbookViewId="0" topLeftCell="A1">
      <selection activeCell="J35" sqref="J35"/>
    </sheetView>
  </sheetViews>
  <sheetFormatPr defaultColWidth="11.625" defaultRowHeight="18.75" customHeight="1"/>
  <cols>
    <col min="1" max="1" width="66.00390625" style="1" customWidth="1"/>
    <col min="2" max="2" width="4.375" style="2" customWidth="1"/>
    <col min="3" max="3" width="5.00390625" style="2" customWidth="1"/>
    <col min="4" max="4" width="9.25390625" style="1" customWidth="1"/>
    <col min="5" max="5" width="12.625" style="1" customWidth="1"/>
    <col min="6" max="231" width="9.25390625" style="1" customWidth="1"/>
    <col min="232" max="233" width="9.25390625" style="0" customWidth="1"/>
  </cols>
  <sheetData>
    <row r="1" spans="1:5" ht="18.75" customHeight="1">
      <c r="A1" s="60"/>
      <c r="B1" s="61"/>
      <c r="C1" s="61"/>
      <c r="D1" s="61"/>
      <c r="E1" s="62"/>
    </row>
    <row r="2" spans="1:5" ht="8.25" customHeight="1">
      <c r="A2" s="9"/>
      <c r="B2" s="3"/>
      <c r="C2" s="3"/>
      <c r="D2" s="3"/>
      <c r="E2" s="53"/>
    </row>
    <row r="3" spans="1:5" ht="30.75" customHeight="1">
      <c r="A3" s="63" t="s">
        <v>30</v>
      </c>
      <c r="B3" s="64"/>
      <c r="C3" s="64"/>
      <c r="D3" s="64"/>
      <c r="E3" s="65"/>
    </row>
    <row r="4" spans="1:5" ht="33.75" customHeight="1">
      <c r="A4" s="72" t="s">
        <v>29</v>
      </c>
      <c r="B4" s="73"/>
      <c r="C4" s="73"/>
      <c r="D4" s="73"/>
      <c r="E4" s="74"/>
    </row>
    <row r="5" spans="1:6" ht="64.5" customHeight="1">
      <c r="A5" s="69" t="s">
        <v>28</v>
      </c>
      <c r="B5" s="70"/>
      <c r="C5" s="70"/>
      <c r="D5" s="70"/>
      <c r="E5" s="71"/>
      <c r="F5" s="4"/>
    </row>
    <row r="6" spans="1:6" ht="26.25" customHeight="1">
      <c r="A6" s="9"/>
      <c r="B6" s="3"/>
      <c r="C6" s="3"/>
      <c r="D6" s="3"/>
      <c r="E6" s="10"/>
      <c r="F6" s="4"/>
    </row>
    <row r="7" spans="1:6" ht="26.25" customHeight="1">
      <c r="A7" s="27" t="s">
        <v>0</v>
      </c>
      <c r="B7" s="28" t="s">
        <v>1</v>
      </c>
      <c r="C7" s="28" t="s">
        <v>2</v>
      </c>
      <c r="D7" s="29" t="s">
        <v>3</v>
      </c>
      <c r="E7" s="30" t="s">
        <v>4</v>
      </c>
      <c r="F7" s="4"/>
    </row>
    <row r="8" spans="1:6" ht="39.75" customHeight="1">
      <c r="A8" s="31" t="s">
        <v>32</v>
      </c>
      <c r="B8" s="32" t="s">
        <v>5</v>
      </c>
      <c r="C8" s="33">
        <v>1</v>
      </c>
      <c r="D8" s="75">
        <v>524</v>
      </c>
      <c r="E8" s="78">
        <f aca="true" t="shared" si="0" ref="E8:E16">C8*D8</f>
        <v>524</v>
      </c>
      <c r="F8" s="4"/>
    </row>
    <row r="9" spans="1:6" ht="30">
      <c r="A9" s="34" t="s">
        <v>33</v>
      </c>
      <c r="B9" s="32" t="s">
        <v>5</v>
      </c>
      <c r="C9" s="33">
        <v>11</v>
      </c>
      <c r="D9" s="75">
        <v>20.9</v>
      </c>
      <c r="E9" s="78">
        <f t="shared" si="0"/>
        <v>229.89999999999998</v>
      </c>
      <c r="F9" s="4"/>
    </row>
    <row r="10" spans="1:6" ht="30">
      <c r="A10" s="31" t="s">
        <v>34</v>
      </c>
      <c r="B10" s="32" t="s">
        <v>5</v>
      </c>
      <c r="C10" s="33">
        <v>11</v>
      </c>
      <c r="D10" s="76">
        <v>2.5</v>
      </c>
      <c r="E10" s="78">
        <f t="shared" si="0"/>
        <v>27.5</v>
      </c>
      <c r="F10" s="4"/>
    </row>
    <row r="11" spans="1:6" ht="30">
      <c r="A11" s="31" t="s">
        <v>35</v>
      </c>
      <c r="B11" s="32" t="s">
        <v>5</v>
      </c>
      <c r="C11" s="33">
        <v>6</v>
      </c>
      <c r="D11" s="75">
        <v>33.45</v>
      </c>
      <c r="E11" s="78">
        <f t="shared" si="0"/>
        <v>200.70000000000002</v>
      </c>
      <c r="F11" s="4"/>
    </row>
    <row r="12" spans="1:6" ht="30">
      <c r="A12" s="31" t="s">
        <v>36</v>
      </c>
      <c r="B12" s="32" t="s">
        <v>5</v>
      </c>
      <c r="C12" s="33">
        <v>6</v>
      </c>
      <c r="D12" s="75">
        <v>3.2</v>
      </c>
      <c r="E12" s="78">
        <f t="shared" si="0"/>
        <v>19.200000000000003</v>
      </c>
      <c r="F12" s="4"/>
    </row>
    <row r="13" spans="1:6" ht="15">
      <c r="A13" s="31" t="s">
        <v>6</v>
      </c>
      <c r="B13" s="32" t="s">
        <v>5</v>
      </c>
      <c r="C13" s="33">
        <v>1</v>
      </c>
      <c r="D13" s="75">
        <v>72.5</v>
      </c>
      <c r="E13" s="78">
        <f t="shared" si="0"/>
        <v>72.5</v>
      </c>
      <c r="F13" s="4"/>
    </row>
    <row r="14" spans="1:6" ht="15">
      <c r="A14" s="31" t="s">
        <v>7</v>
      </c>
      <c r="B14" s="32" t="s">
        <v>5</v>
      </c>
      <c r="C14" s="33">
        <v>4</v>
      </c>
      <c r="D14" s="75">
        <v>38.1</v>
      </c>
      <c r="E14" s="78">
        <f t="shared" si="0"/>
        <v>152.4</v>
      </c>
      <c r="F14" s="4"/>
    </row>
    <row r="15" spans="1:6" ht="15">
      <c r="A15" s="35" t="s">
        <v>8</v>
      </c>
      <c r="B15" s="32" t="s">
        <v>5</v>
      </c>
      <c r="C15" s="33">
        <v>2</v>
      </c>
      <c r="D15" s="75">
        <v>19.9</v>
      </c>
      <c r="E15" s="78">
        <f t="shared" si="0"/>
        <v>39.8</v>
      </c>
      <c r="F15" s="4"/>
    </row>
    <row r="16" spans="1:6" ht="15">
      <c r="A16" s="35" t="s">
        <v>9</v>
      </c>
      <c r="B16" s="32" t="s">
        <v>5</v>
      </c>
      <c r="C16" s="33">
        <v>1</v>
      </c>
      <c r="D16" s="75">
        <v>175</v>
      </c>
      <c r="E16" s="78">
        <f t="shared" si="0"/>
        <v>175</v>
      </c>
      <c r="F16" s="4"/>
    </row>
    <row r="17" spans="1:6" ht="15">
      <c r="A17" s="35" t="s">
        <v>10</v>
      </c>
      <c r="B17" s="32" t="s">
        <v>11</v>
      </c>
      <c r="C17" s="33">
        <v>7</v>
      </c>
      <c r="D17" s="75">
        <v>0</v>
      </c>
      <c r="E17" s="78">
        <v>150.64</v>
      </c>
      <c r="F17" s="4"/>
    </row>
    <row r="18" spans="1:6" ht="15">
      <c r="A18" s="35"/>
      <c r="B18" s="32"/>
      <c r="C18" s="33"/>
      <c r="D18" s="75"/>
      <c r="E18" s="78"/>
      <c r="F18" s="4"/>
    </row>
    <row r="19" spans="1:6" ht="15">
      <c r="A19" s="35" t="s">
        <v>12</v>
      </c>
      <c r="B19" s="32" t="s">
        <v>13</v>
      </c>
      <c r="C19" s="33">
        <v>350</v>
      </c>
      <c r="D19" s="75">
        <v>0.97</v>
      </c>
      <c r="E19" s="78">
        <f>C19*D19</f>
        <v>339.5</v>
      </c>
      <c r="F19" s="4"/>
    </row>
    <row r="20" spans="1:6" ht="15">
      <c r="A20" s="35" t="s">
        <v>14</v>
      </c>
      <c r="B20" s="32" t="s">
        <v>13</v>
      </c>
      <c r="C20" s="33">
        <v>220</v>
      </c>
      <c r="D20" s="75">
        <v>1.65</v>
      </c>
      <c r="E20" s="78">
        <f>C20*D20</f>
        <v>363</v>
      </c>
      <c r="F20" s="4"/>
    </row>
    <row r="21" spans="1:6" ht="15">
      <c r="A21" s="35" t="s">
        <v>15</v>
      </c>
      <c r="B21" s="32" t="s">
        <v>13</v>
      </c>
      <c r="C21" s="33">
        <v>10</v>
      </c>
      <c r="D21" s="75">
        <v>1.85</v>
      </c>
      <c r="E21" s="78">
        <f>C21*D21</f>
        <v>18.5</v>
      </c>
      <c r="F21" s="4"/>
    </row>
    <row r="22" spans="1:6" ht="15">
      <c r="A22" s="35" t="s">
        <v>16</v>
      </c>
      <c r="B22" s="32" t="s">
        <v>13</v>
      </c>
      <c r="C22" s="33">
        <f>SUM(C19:C21)</f>
        <v>580</v>
      </c>
      <c r="D22" s="75">
        <v>2.6</v>
      </c>
      <c r="E22" s="78">
        <f>C22*D22</f>
        <v>1508</v>
      </c>
      <c r="F22" s="4"/>
    </row>
    <row r="23" spans="1:6" ht="15">
      <c r="A23" s="36" t="s">
        <v>17</v>
      </c>
      <c r="B23" s="33" t="s">
        <v>13</v>
      </c>
      <c r="C23" s="33">
        <v>190</v>
      </c>
      <c r="D23" s="77">
        <v>3.06</v>
      </c>
      <c r="E23" s="78">
        <f>SUM(C23*D23)</f>
        <v>581.4</v>
      </c>
      <c r="F23" s="4"/>
    </row>
    <row r="24" spans="1:6" ht="15">
      <c r="A24" s="35"/>
      <c r="B24" s="32"/>
      <c r="C24" s="33"/>
      <c r="D24" s="75"/>
      <c r="E24" s="78"/>
      <c r="F24" s="4"/>
    </row>
    <row r="25" spans="1:6" ht="15">
      <c r="A25" s="35" t="s">
        <v>18</v>
      </c>
      <c r="B25" s="32" t="s">
        <v>5</v>
      </c>
      <c r="C25" s="33">
        <v>23</v>
      </c>
      <c r="D25" s="75">
        <v>61.5</v>
      </c>
      <c r="E25" s="78">
        <f>C25*D25</f>
        <v>1414.5</v>
      </c>
      <c r="F25" s="4"/>
    </row>
    <row r="26" spans="1:6" ht="15">
      <c r="A26" s="35" t="s">
        <v>19</v>
      </c>
      <c r="B26" s="32" t="s">
        <v>31</v>
      </c>
      <c r="C26" s="33">
        <v>1</v>
      </c>
      <c r="D26" s="75">
        <v>200</v>
      </c>
      <c r="E26" s="78">
        <f aca="true" t="shared" si="1" ref="E26:E31">C26*D26</f>
        <v>200</v>
      </c>
      <c r="F26" s="4"/>
    </row>
    <row r="27" spans="1:6" ht="15">
      <c r="A27" s="35" t="s">
        <v>20</v>
      </c>
      <c r="B27" s="32" t="s">
        <v>31</v>
      </c>
      <c r="C27" s="33">
        <v>1</v>
      </c>
      <c r="D27" s="75">
        <v>300</v>
      </c>
      <c r="E27" s="78">
        <f t="shared" si="1"/>
        <v>300</v>
      </c>
      <c r="F27" s="4"/>
    </row>
    <row r="28" spans="1:6" ht="15">
      <c r="A28" s="37" t="s">
        <v>21</v>
      </c>
      <c r="B28" s="32" t="s">
        <v>31</v>
      </c>
      <c r="C28" s="33">
        <v>1</v>
      </c>
      <c r="D28" s="77">
        <v>100</v>
      </c>
      <c r="E28" s="78">
        <f t="shared" si="1"/>
        <v>100</v>
      </c>
      <c r="F28" s="4"/>
    </row>
    <row r="29" spans="1:6" ht="15">
      <c r="A29" s="35" t="s">
        <v>22</v>
      </c>
      <c r="B29" s="32" t="s">
        <v>31</v>
      </c>
      <c r="C29" s="33">
        <v>1</v>
      </c>
      <c r="D29" s="75">
        <v>380</v>
      </c>
      <c r="E29" s="78">
        <f t="shared" si="1"/>
        <v>380</v>
      </c>
      <c r="F29" s="4"/>
    </row>
    <row r="30" spans="1:6" ht="15">
      <c r="A30" s="35" t="s">
        <v>23</v>
      </c>
      <c r="B30" s="32" t="s">
        <v>31</v>
      </c>
      <c r="C30" s="33">
        <v>1</v>
      </c>
      <c r="D30" s="75">
        <v>650</v>
      </c>
      <c r="E30" s="78">
        <f t="shared" si="1"/>
        <v>650</v>
      </c>
      <c r="F30" s="4"/>
    </row>
    <row r="31" spans="1:6" ht="15">
      <c r="A31" s="35" t="s">
        <v>24</v>
      </c>
      <c r="B31" s="32" t="s">
        <v>31</v>
      </c>
      <c r="C31" s="33">
        <v>1</v>
      </c>
      <c r="D31" s="75">
        <v>700</v>
      </c>
      <c r="E31" s="78">
        <f t="shared" si="1"/>
        <v>700</v>
      </c>
      <c r="F31" s="4"/>
    </row>
    <row r="32" spans="1:6" ht="15.75" thickBot="1">
      <c r="A32" s="38"/>
      <c r="B32" s="39"/>
      <c r="C32" s="40"/>
      <c r="D32" s="41"/>
      <c r="E32" s="42"/>
      <c r="F32" s="4"/>
    </row>
    <row r="33" spans="1:6" ht="16.5" thickBot="1">
      <c r="A33" s="43" t="s">
        <v>25</v>
      </c>
      <c r="B33" s="44"/>
      <c r="C33" s="45"/>
      <c r="D33" s="46"/>
      <c r="E33" s="51">
        <f>SUM(E8:E31)</f>
        <v>8146.54</v>
      </c>
      <c r="F33" s="4"/>
    </row>
    <row r="34" spans="1:6" ht="16.5" thickBot="1">
      <c r="A34" s="43" t="s">
        <v>26</v>
      </c>
      <c r="B34" s="44"/>
      <c r="C34" s="45"/>
      <c r="D34" s="46"/>
      <c r="E34" s="51">
        <f>SUM(E33*0.2)</f>
        <v>1629.308</v>
      </c>
      <c r="F34" s="4"/>
    </row>
    <row r="35" spans="1:5" ht="16.5" thickBot="1">
      <c r="A35" s="47" t="s">
        <v>27</v>
      </c>
      <c r="B35" s="48"/>
      <c r="C35" s="49"/>
      <c r="D35" s="50"/>
      <c r="E35" s="52">
        <f>SUM(E33:E34)</f>
        <v>9775.848</v>
      </c>
    </row>
    <row r="36" spans="1:5" ht="21.75" customHeight="1">
      <c r="A36" s="18"/>
      <c r="B36" s="19"/>
      <c r="C36" s="20"/>
      <c r="D36" s="21"/>
      <c r="E36" s="22"/>
    </row>
    <row r="37" spans="1:5" ht="21.75" customHeight="1">
      <c r="A37" s="55"/>
      <c r="B37" s="56"/>
      <c r="C37" s="57"/>
      <c r="D37" s="58"/>
      <c r="E37" s="59"/>
    </row>
    <row r="38" spans="1:5" ht="21.75" customHeight="1">
      <c r="A38" s="55"/>
      <c r="B38" s="56"/>
      <c r="C38" s="57"/>
      <c r="D38" s="58"/>
      <c r="E38" s="59"/>
    </row>
    <row r="39" spans="1:5" ht="21.75" customHeight="1">
      <c r="A39" s="55"/>
      <c r="B39" s="56"/>
      <c r="C39" s="57"/>
      <c r="D39" s="58"/>
      <c r="E39" s="59"/>
    </row>
    <row r="40" spans="1:5" ht="21.75" customHeight="1">
      <c r="A40" s="55"/>
      <c r="B40" s="56"/>
      <c r="C40" s="57"/>
      <c r="D40" s="58"/>
      <c r="E40" s="59"/>
    </row>
    <row r="41" spans="1:5" ht="18" customHeight="1">
      <c r="A41" s="23" t="s">
        <v>37</v>
      </c>
      <c r="B41" s="15"/>
      <c r="C41" s="16"/>
      <c r="D41" s="17"/>
      <c r="E41" s="24"/>
    </row>
    <row r="42" spans="1:5" ht="14.25" customHeight="1">
      <c r="A42" s="66" t="s">
        <v>38</v>
      </c>
      <c r="B42" s="67"/>
      <c r="C42" s="67"/>
      <c r="D42" s="67"/>
      <c r="E42" s="68"/>
    </row>
    <row r="43" spans="1:5" ht="100.5" customHeight="1" thickBot="1">
      <c r="A43" s="54" t="s">
        <v>39</v>
      </c>
      <c r="B43" s="25"/>
      <c r="C43" s="25"/>
      <c r="D43" s="25"/>
      <c r="E43" s="26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5">
      <c r="A47" s="12"/>
      <c r="B47" s="12"/>
      <c r="C47" s="12"/>
      <c r="D47" s="12"/>
      <c r="E47" s="12"/>
    </row>
    <row r="48" spans="1:5" ht="15">
      <c r="A48" s="12"/>
      <c r="B48" s="12"/>
      <c r="C48" s="12"/>
      <c r="D48" s="12"/>
      <c r="E48" s="12"/>
    </row>
    <row r="49" spans="1:5" ht="15">
      <c r="A49" s="12"/>
      <c r="B49" s="12"/>
      <c r="C49" s="12"/>
      <c r="D49" s="12"/>
      <c r="E49" s="12"/>
    </row>
    <row r="50" spans="6:9" s="12" customFormat="1" ht="15">
      <c r="F50" s="11"/>
      <c r="G50" s="11"/>
      <c r="H50" s="11"/>
      <c r="I50" s="11"/>
    </row>
    <row r="51" spans="1:9" s="12" customFormat="1" ht="15">
      <c r="A51" s="5"/>
      <c r="B51" s="5"/>
      <c r="C51" s="5"/>
      <c r="D51" s="5"/>
      <c r="E51" s="5"/>
      <c r="F51" s="11"/>
      <c r="G51" s="11"/>
      <c r="H51" s="11"/>
      <c r="I51" s="11"/>
    </row>
    <row r="52" spans="1:10" s="12" customFormat="1" ht="15">
      <c r="A52" s="5"/>
      <c r="B52" s="5"/>
      <c r="C52" s="5"/>
      <c r="D52" s="5"/>
      <c r="E52" s="5"/>
      <c r="F52" s="13"/>
      <c r="G52" s="11"/>
      <c r="H52" s="11"/>
      <c r="I52" s="11"/>
      <c r="J52" s="11"/>
    </row>
    <row r="53" spans="1:10" s="12" customFormat="1" ht="22.5" customHeight="1">
      <c r="A53" s="5"/>
      <c r="B53" s="5"/>
      <c r="C53" s="5"/>
      <c r="D53" s="5"/>
      <c r="E53" s="5"/>
      <c r="F53" s="14"/>
      <c r="G53" s="11"/>
      <c r="H53" s="11"/>
      <c r="I53" s="11"/>
      <c r="J53" s="11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/>
      <c r="B118"/>
      <c r="C118"/>
      <c r="D118"/>
      <c r="E118"/>
    </row>
    <row r="119" ht="12.75"/>
    <row r="120" spans="1:5" ht="12.75">
      <c r="A120"/>
      <c r="B120"/>
      <c r="C120"/>
      <c r="D120"/>
      <c r="E120"/>
    </row>
    <row r="121" spans="1:23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</row>
    <row r="122" spans="1:23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232" s="6" customFormat="1" ht="15" customHeight="1">
      <c r="A125"/>
      <c r="B125"/>
      <c r="C125"/>
      <c r="D125"/>
      <c r="E125"/>
      <c r="HX125"/>
    </row>
    <row r="126" spans="1:232" s="6" customFormat="1" ht="15" customHeight="1">
      <c r="A126"/>
      <c r="B126"/>
      <c r="C126"/>
      <c r="D126"/>
      <c r="E126"/>
      <c r="HX126"/>
    </row>
    <row r="127" spans="1:232" s="6" customFormat="1" ht="15" customHeight="1">
      <c r="A127"/>
      <c r="B127"/>
      <c r="C127"/>
      <c r="D127"/>
      <c r="E127"/>
      <c r="HX127"/>
    </row>
    <row r="128" spans="1:5" ht="12.75" customHeight="1">
      <c r="A128"/>
      <c r="B128"/>
      <c r="C128"/>
      <c r="D128"/>
      <c r="E128"/>
    </row>
    <row r="129" spans="1:232" s="6" customFormat="1" ht="15" customHeight="1">
      <c r="A129"/>
      <c r="B129"/>
      <c r="C129"/>
      <c r="D129"/>
      <c r="E129"/>
      <c r="HX129"/>
    </row>
    <row r="130" spans="1:23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</row>
    <row r="131" spans="1:5" ht="12.75" customHeight="1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s="7" customFormat="1" ht="18.75" customHeight="1">
      <c r="A136"/>
      <c r="B136"/>
      <c r="C136"/>
      <c r="D136"/>
      <c r="E136"/>
    </row>
    <row r="137" spans="1:232" s="8" customFormat="1" ht="12.75">
      <c r="A137"/>
      <c r="B137"/>
      <c r="C137"/>
      <c r="D137"/>
      <c r="E137"/>
      <c r="HX137"/>
    </row>
    <row r="138" spans="1:232" s="8" customFormat="1" ht="12.75">
      <c r="A138"/>
      <c r="B138"/>
      <c r="C138"/>
      <c r="D138"/>
      <c r="E138"/>
      <c r="HX138"/>
    </row>
    <row r="139" spans="1:232" s="8" customFormat="1" ht="12.75">
      <c r="A139"/>
      <c r="B139"/>
      <c r="C139"/>
      <c r="D139"/>
      <c r="E139"/>
      <c r="HX139"/>
    </row>
    <row r="140" spans="1:232" s="8" customFormat="1" ht="12.75">
      <c r="A140"/>
      <c r="B140"/>
      <c r="C140"/>
      <c r="D140"/>
      <c r="E140"/>
      <c r="HX140"/>
    </row>
    <row r="141" spans="1:232" s="8" customFormat="1" ht="12.75">
      <c r="A141"/>
      <c r="B141"/>
      <c r="C141"/>
      <c r="D141"/>
      <c r="E141"/>
      <c r="HX141"/>
    </row>
    <row r="142" spans="1:232" s="8" customFormat="1" ht="12.75">
      <c r="A142"/>
      <c r="B142"/>
      <c r="C142"/>
      <c r="D142"/>
      <c r="E142"/>
      <c r="HX142"/>
    </row>
    <row r="143" spans="1:232" s="8" customFormat="1" ht="12.75">
      <c r="A143"/>
      <c r="B143"/>
      <c r="C143"/>
      <c r="D143"/>
      <c r="E143"/>
      <c r="HX143"/>
    </row>
    <row r="144" spans="1:232" s="8" customFormat="1" ht="12.75">
      <c r="A144"/>
      <c r="B144"/>
      <c r="C144"/>
      <c r="D144"/>
      <c r="E144"/>
      <c r="HX144"/>
    </row>
    <row r="145" spans="1:232" s="8" customFormat="1" ht="12.75">
      <c r="A145"/>
      <c r="B145"/>
      <c r="C145"/>
      <c r="D145"/>
      <c r="E145"/>
      <c r="HX145"/>
    </row>
    <row r="146" spans="1:232" s="8" customFormat="1" ht="12.75">
      <c r="A146"/>
      <c r="B146"/>
      <c r="C146"/>
      <c r="D146"/>
      <c r="E146"/>
      <c r="HX146"/>
    </row>
    <row r="147" spans="1:232" s="8" customFormat="1" ht="12.75">
      <c r="A147"/>
      <c r="B147"/>
      <c r="C147"/>
      <c r="D147"/>
      <c r="E147"/>
      <c r="HX147"/>
    </row>
    <row r="148" spans="1:5" ht="12.75">
      <c r="A148"/>
      <c r="B148"/>
      <c r="C148"/>
      <c r="D148"/>
      <c r="E148"/>
    </row>
    <row r="149" spans="1:232" s="8" customFormat="1" ht="12.75">
      <c r="A149"/>
      <c r="B149"/>
      <c r="C149"/>
      <c r="D149"/>
      <c r="E149"/>
      <c r="HX149"/>
    </row>
    <row r="150" spans="1:232" s="8" customFormat="1" ht="12.75">
      <c r="A150"/>
      <c r="B150"/>
      <c r="C150"/>
      <c r="D150"/>
      <c r="E150"/>
      <c r="HX150"/>
    </row>
    <row r="151" spans="1:232" s="8" customFormat="1" ht="12.75">
      <c r="A151"/>
      <c r="B151"/>
      <c r="C151"/>
      <c r="D151"/>
      <c r="E151"/>
      <c r="HX151"/>
    </row>
    <row r="152" spans="1:233" ht="12.75">
      <c r="A152"/>
      <c r="B152"/>
      <c r="C152"/>
      <c r="D152"/>
      <c r="E152"/>
      <c r="HY152" s="1"/>
    </row>
    <row r="153" spans="1:23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</row>
    <row r="154" spans="1:23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</row>
    <row r="155" spans="1:232" s="8" customFormat="1" ht="18.75" customHeight="1">
      <c r="A155"/>
      <c r="B155"/>
      <c r="C155"/>
      <c r="D155"/>
      <c r="E155"/>
      <c r="HX155"/>
    </row>
    <row r="156" spans="1:232" s="8" customFormat="1" ht="12.75">
      <c r="A156"/>
      <c r="B156"/>
      <c r="C156"/>
      <c r="D156"/>
      <c r="E156"/>
      <c r="HX156"/>
    </row>
    <row r="157" spans="1:232" s="8" customFormat="1" ht="12.75">
      <c r="A157"/>
      <c r="B157"/>
      <c r="C157"/>
      <c r="D157"/>
      <c r="E157"/>
      <c r="HX157"/>
    </row>
    <row r="158" spans="1:232" s="8" customFormat="1" ht="12.75">
      <c r="A158"/>
      <c r="B158"/>
      <c r="C158"/>
      <c r="D158"/>
      <c r="E158"/>
      <c r="HX158"/>
    </row>
    <row r="159" spans="1:232" s="8" customFormat="1" ht="12.75">
      <c r="A159"/>
      <c r="B159"/>
      <c r="C159"/>
      <c r="D159"/>
      <c r="E159"/>
      <c r="HX159"/>
    </row>
    <row r="160" spans="1:23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</row>
    <row r="161" spans="1:23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</row>
    <row r="162" spans="1:23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</row>
    <row r="163" spans="1:23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</row>
    <row r="164" spans="1:231" ht="18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</row>
    <row r="165" spans="1:231" ht="18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</row>
    <row r="166" spans="1:231" ht="18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</row>
    <row r="167" spans="1:231" ht="18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</row>
    <row r="168" spans="1:231" ht="18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</row>
    <row r="169" spans="6:231" ht="18.75" customHeight="1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</row>
  </sheetData>
  <sheetProtection selectLockedCells="1" selectUnlockedCells="1"/>
  <mergeCells count="5">
    <mergeCell ref="A1:E1"/>
    <mergeCell ref="A3:E3"/>
    <mergeCell ref="A42:E42"/>
    <mergeCell ref="A5:E5"/>
    <mergeCell ref="A4:E4"/>
  </mergeCells>
  <printOptions/>
  <pageMargins left="0.4724409448818898" right="0.1968503937007874" top="0.7086614173228347" bottom="0.2755905511811024" header="0.5118110236220472" footer="0.31496062992125984"/>
  <pageSetup horizontalDpi="300" verticalDpi="300" orientation="portrait" paperSize="9" r:id="rId1"/>
  <headerFooter alignWithMargins="0">
    <oddFooter>&amp;C&amp;"Arial,Normálne"&amp;P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Molnar</dc:creator>
  <cp:keywords/>
  <dc:description/>
  <cp:lastModifiedBy>maria.kuklicova</cp:lastModifiedBy>
  <cp:lastPrinted>2019-11-15T08:04:50Z</cp:lastPrinted>
  <dcterms:created xsi:type="dcterms:W3CDTF">2019-11-14T14:56:05Z</dcterms:created>
  <dcterms:modified xsi:type="dcterms:W3CDTF">2021-11-25T05:47:15Z</dcterms:modified>
  <cp:category/>
  <cp:version/>
  <cp:contentType/>
  <cp:contentStatus/>
</cp:coreProperties>
</file>