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/>
  <bookViews>
    <workbookView xWindow="0" yWindow="0" windowWidth="20490" windowHeight="7455" tabRatio="706"/>
  </bookViews>
  <sheets>
    <sheet name="VV-Podlahy" sheetId="50" r:id="rId1"/>
  </sheets>
  <calcPr calcId="145621" iterateCount="1"/>
</workbook>
</file>

<file path=xl/calcChain.xml><?xml version="1.0" encoding="utf-8"?>
<calcChain xmlns="http://schemas.openxmlformats.org/spreadsheetml/2006/main">
  <c r="K118" i="50" l="1"/>
  <c r="K117" i="50"/>
  <c r="K116" i="50"/>
  <c r="K115" i="50"/>
  <c r="K114" i="50"/>
  <c r="K113" i="50"/>
  <c r="K112" i="50"/>
  <c r="K111" i="50"/>
  <c r="K110" i="50"/>
  <c r="K109" i="50"/>
  <c r="K108" i="50"/>
  <c r="K107" i="50"/>
  <c r="K102" i="50"/>
  <c r="K101" i="50"/>
  <c r="K100" i="50"/>
  <c r="K99" i="50"/>
  <c r="K98" i="50"/>
  <c r="K93" i="50"/>
  <c r="K94" i="50" s="1"/>
  <c r="K88" i="50"/>
  <c r="K87" i="50"/>
  <c r="K86" i="50"/>
  <c r="K85" i="50"/>
  <c r="K84" i="50"/>
  <c r="K83" i="50"/>
  <c r="K82" i="50"/>
  <c r="K81" i="50"/>
  <c r="K80" i="50"/>
  <c r="K75" i="50"/>
  <c r="K74" i="50"/>
  <c r="K73" i="50"/>
  <c r="K72" i="50"/>
  <c r="K67" i="50"/>
  <c r="K66" i="50"/>
  <c r="K65" i="50"/>
  <c r="K64" i="50"/>
  <c r="K63" i="50"/>
  <c r="K62" i="50"/>
  <c r="K61" i="50"/>
  <c r="K60" i="50"/>
  <c r="K59" i="50"/>
  <c r="K58" i="50"/>
  <c r="K57" i="50"/>
  <c r="K56" i="50"/>
  <c r="K55" i="50"/>
  <c r="K54" i="50"/>
  <c r="K53" i="50"/>
  <c r="K52" i="50"/>
  <c r="K51" i="50"/>
  <c r="K50" i="50"/>
  <c r="K45" i="50"/>
  <c r="K44" i="50"/>
  <c r="K43" i="50"/>
  <c r="K42" i="50"/>
  <c r="K41" i="50"/>
  <c r="K40" i="50"/>
  <c r="K39" i="50"/>
  <c r="K38" i="50"/>
  <c r="K37" i="50"/>
  <c r="K36" i="50"/>
  <c r="K35" i="50"/>
  <c r="K34" i="50"/>
  <c r="K33" i="50"/>
  <c r="K32" i="50"/>
  <c r="K31" i="50"/>
  <c r="K30" i="50"/>
  <c r="K29" i="50"/>
  <c r="K28" i="50"/>
  <c r="K23" i="50"/>
  <c r="K22" i="50"/>
  <c r="K21" i="50"/>
  <c r="K20" i="50"/>
  <c r="K19" i="50"/>
  <c r="K18" i="50"/>
  <c r="K17" i="50"/>
  <c r="K16" i="50"/>
  <c r="K15" i="50"/>
  <c r="K14" i="50"/>
  <c r="K13" i="50"/>
  <c r="K12" i="50"/>
  <c r="K11" i="50"/>
  <c r="K10" i="50"/>
  <c r="K9" i="50"/>
  <c r="K8" i="50"/>
  <c r="K7" i="50"/>
  <c r="K6" i="50"/>
  <c r="K24" i="50" l="1"/>
  <c r="K68" i="50"/>
  <c r="K76" i="50"/>
  <c r="K89" i="50"/>
  <c r="K103" i="50"/>
  <c r="K46" i="50"/>
  <c r="K119" i="50"/>
</calcChain>
</file>

<file path=xl/sharedStrings.xml><?xml version="1.0" encoding="utf-8"?>
<sst xmlns="http://schemas.openxmlformats.org/spreadsheetml/2006/main" count="316" uniqueCount="107">
  <si>
    <t>JC</t>
  </si>
  <si>
    <t>1.</t>
  </si>
  <si>
    <t>3.</t>
  </si>
  <si>
    <t>množstvo</t>
  </si>
  <si>
    <t>Spolu</t>
  </si>
  <si>
    <t>A</t>
  </si>
  <si>
    <t>Spolu bez DPH</t>
  </si>
  <si>
    <t>MJ</t>
  </si>
  <si>
    <r>
      <t>m</t>
    </r>
    <r>
      <rPr>
        <vertAlign val="superscript"/>
        <sz val="11"/>
        <rFont val="Times New Roman CE"/>
        <family val="1"/>
        <charset val="238"/>
      </rPr>
      <t>2</t>
    </r>
  </si>
  <si>
    <t>kg</t>
  </si>
  <si>
    <t>t</t>
  </si>
  <si>
    <t>Disperzné lepidlo</t>
  </si>
  <si>
    <t>Dodávka a montáž PVC krytiny</t>
  </si>
  <si>
    <t>Brúsenie nerovností betónových podlách do 2mm - stiahnutie výstupku</t>
  </si>
  <si>
    <t>Poplatok za ulož. a znešk. staveb. sute na vymedzených skládkach                                   ´´O´´ - ostatný odpad</t>
  </si>
  <si>
    <t>m</t>
  </si>
  <si>
    <t>13.</t>
  </si>
  <si>
    <t>Odstránenie Povlakových podláh lepených s podložkou</t>
  </si>
  <si>
    <t>14.</t>
  </si>
  <si>
    <t>Lepenie povlakových podláh plastových pásov - vrátane penetrácie</t>
  </si>
  <si>
    <t>15.</t>
  </si>
  <si>
    <t>Spojovanie podláh z plastov a zvarovanie za tepla vrátanie frézovania</t>
  </si>
  <si>
    <t>19.</t>
  </si>
  <si>
    <t>Vysparvovacia hmota na vyrovnanie nerovností - rýchloschnúca</t>
  </si>
  <si>
    <t>Vyspravovanie povrchu rýchloschnúcou</t>
  </si>
  <si>
    <t>€/os/hod</t>
  </si>
  <si>
    <t>31.</t>
  </si>
  <si>
    <t>km</t>
  </si>
  <si>
    <t>33.</t>
  </si>
  <si>
    <t>18.</t>
  </si>
  <si>
    <t>Vyrovnanie podkladu samonivelizačnou stierkou hr. 3mm 30Mpa vrátane dodávky materiálu</t>
  </si>
  <si>
    <t>Lepenie povlakových podláh plastových pásov                                                        do vyťahovaného sokla vrátane fabiónu a kontaktného lepidla</t>
  </si>
  <si>
    <t>bm</t>
  </si>
  <si>
    <t>Prípl. k vyrovnaniu podkladu samonivel. stierkou 30Mpa ZKD 1mm vrátane dodávky materiálu</t>
  </si>
  <si>
    <t>11.</t>
  </si>
  <si>
    <t>Lepenie prechodového profilu D+M Vrátane materiálu -40mm x 2700mm                     - hlinník</t>
  </si>
  <si>
    <r>
      <rPr>
        <b/>
        <sz val="10"/>
        <rFont val="Times New Roman CE"/>
        <charset val="238"/>
      </rPr>
      <t xml:space="preserve">Heterogénne PVC - Novoflor Extra  xxxx                             </t>
    </r>
    <r>
      <rPr>
        <sz val="10"/>
        <rFont val="Times New Roman CE"/>
        <charset val="238"/>
      </rPr>
      <t xml:space="preserve">                                                   ( Heterogénne PVC , 2mm hrúbka , 1500 mm šírka , gramáž 3180 g / m2 )</t>
    </r>
  </si>
  <si>
    <t>2.</t>
  </si>
  <si>
    <t>4.</t>
  </si>
  <si>
    <t>Ochrana stien Contact 350 farba Denim</t>
  </si>
  <si>
    <t>€/hod./os.</t>
  </si>
  <si>
    <t>Kontaktné lepidlo - MAMUT</t>
  </si>
  <si>
    <t>ks</t>
  </si>
  <si>
    <t>Okopový profily rohov - SPM</t>
  </si>
  <si>
    <t>B</t>
  </si>
  <si>
    <t>17.</t>
  </si>
  <si>
    <t>Lepenie povlakových podláh-pásy-elektrostaticky vodivé a antistatické D+M vrátane:penetrácia antistat.,Cupáska lepidlo antistat</t>
  </si>
  <si>
    <t>Vyspravovacia hmota na vyrovnanie nerovností - rýchloschnúca</t>
  </si>
  <si>
    <t>21.</t>
  </si>
  <si>
    <t>súbor</t>
  </si>
  <si>
    <t>25.</t>
  </si>
  <si>
    <r>
      <rPr>
        <b/>
        <sz val="10"/>
        <rFont val="Times New Roman CE"/>
        <charset val="238"/>
      </rPr>
      <t>Homogénne elrktr. vodivé PVC - Mipolam Elegance EL 5 - xxxx</t>
    </r>
    <r>
      <rPr>
        <sz val="10"/>
        <rFont val="Times New Roman CE"/>
        <charset val="238"/>
      </rPr>
      <t xml:space="preserve">      vnútorným elektrickým odporom 10/4- 10/6 ohmov, hrúbka 2mm, 2000mm- šírka rolne, gramáž PVC 3060g/m2,záruka na materiál 10rokov,protiplesňová a antibakteriálna úprava, oderuvzdornosť - P)</t>
    </r>
  </si>
  <si>
    <t>23.</t>
  </si>
  <si>
    <r>
      <rPr>
        <b/>
        <sz val="10"/>
        <rFont val="Times New Roman CE"/>
        <charset val="238"/>
      </rPr>
      <t xml:space="preserve">Homogénne PVC - Mipolam Accord - xxxx </t>
    </r>
    <r>
      <rPr>
        <sz val="10"/>
        <rFont val="Times New Roman CE"/>
        <charset val="238"/>
      </rPr>
      <t xml:space="preserve">                                                   (homogénne PVC,2mm hrúbka, 2000mm šírka, gramáž 3000g/m2, záruka na materiál 10rokov minimálne 5 dekórov podobných k antistatike - k rolniam, povrchová úprava PURPROTECT, oderuvzdornosť - P, protiplesňová a antibakteriálna úprava)</t>
    </r>
  </si>
  <si>
    <t>Ukončovací profil na vyťahovaný sokel Dollken EL 3,5</t>
  </si>
  <si>
    <t>Montáž ukončovací profil na vyťahovaný sokel</t>
  </si>
  <si>
    <t>Kontaktné lepidlo na sokel</t>
  </si>
  <si>
    <t>C</t>
  </si>
  <si>
    <t xml:space="preserve">Dodávka a montáž doplnkov </t>
  </si>
  <si>
    <t>m.j.</t>
  </si>
  <si>
    <t>j.c.</t>
  </si>
  <si>
    <t>Montáž</t>
  </si>
  <si>
    <t>Eur/hod/os</t>
  </si>
  <si>
    <t>Mamut na podlepenie</t>
  </si>
  <si>
    <t>D</t>
  </si>
  <si>
    <t>E</t>
  </si>
  <si>
    <t>F</t>
  </si>
  <si>
    <t>G</t>
  </si>
  <si>
    <t>Čistenie</t>
  </si>
  <si>
    <t>m2</t>
  </si>
  <si>
    <t>Čistenie podlahy v miestnostiach B012, B013, B020, B513</t>
  </si>
  <si>
    <t>5.</t>
  </si>
  <si>
    <t>Montáž a lepidlo na dilatačnú lištu</t>
  </si>
  <si>
    <t>6.</t>
  </si>
  <si>
    <t>Vyspravovacia hmota</t>
  </si>
  <si>
    <t>7.</t>
  </si>
  <si>
    <t>8.</t>
  </si>
  <si>
    <t>Lokálna oprava poteru - práca</t>
  </si>
  <si>
    <t>e/hod./os.</t>
  </si>
  <si>
    <t>Dilatačná lišta (10cm)</t>
  </si>
  <si>
    <t>9.</t>
  </si>
  <si>
    <t>Prevoz hmôt a doprava-podlahy-za 1km vrátane manipulácie 4x</t>
  </si>
  <si>
    <t>Podlahy povlakové od 50-100m2, revízna správa s dopravou</t>
  </si>
  <si>
    <t>Prevoz hmôt a doprava-podlahy-za 1km vrátane manipulácie 6x</t>
  </si>
  <si>
    <t>Montáž ochranných prvkov</t>
  </si>
  <si>
    <t>Ohnutie L-profil</t>
  </si>
  <si>
    <r>
      <t>Antibakteriálna PVC ochranná platňa na stenu DECOSCHOC Denim, hrúbka 2,0mm</t>
    </r>
    <r>
      <rPr>
        <b/>
        <sz val="11"/>
        <rFont val="Calibri"/>
        <family val="2"/>
        <charset val="238"/>
      </rPr>
      <t>;</t>
    </r>
    <r>
      <rPr>
        <b/>
        <sz val="11"/>
        <rFont val="Times New Roman CE"/>
        <charset val="238"/>
      </rPr>
      <t xml:space="preserve"> DC006+V = rozmer 0,4m*6m</t>
    </r>
  </si>
  <si>
    <t>Operačná sála č.7</t>
  </si>
  <si>
    <t>Ochrana stien Contact 200 farba Denim</t>
  </si>
  <si>
    <r>
      <t>Antibakteriálna PVC ochranná platňa na stenu DECOSCHOC Denim, hrúbka 2,0mm</t>
    </r>
    <r>
      <rPr>
        <b/>
        <sz val="11"/>
        <rFont val="Calibri"/>
        <family val="2"/>
        <charset val="238"/>
      </rPr>
      <t>;</t>
    </r>
    <r>
      <rPr>
        <b/>
        <sz val="11"/>
        <rFont val="Times New Roman CE"/>
        <charset val="238"/>
      </rPr>
      <t xml:space="preserve"> DC006+V = rozmer v=0,62m</t>
    </r>
  </si>
  <si>
    <t>Oprava poteru + dilatačná lišta</t>
  </si>
  <si>
    <t>Zošívacia súprava</t>
  </si>
  <si>
    <t>H</t>
  </si>
  <si>
    <t>Koncovka z antibakteriálneho PVC CB260+E DENIM</t>
  </si>
  <si>
    <t>Koncovka z antibakteriálneho PVC CR245+E DENIM</t>
  </si>
  <si>
    <t>Chránič rohov Capcorn z antibakteriálneho PVC na AL lište dl.1300mm DENIM CR245+P</t>
  </si>
  <si>
    <t>Chránič rohov Cornea z antibakteriálneho PVC na AL lište dl.1300mm DENIM CB260+P</t>
  </si>
  <si>
    <t>Vyťahovaný sokel</t>
  </si>
  <si>
    <t>10.</t>
  </si>
  <si>
    <t>12.</t>
  </si>
  <si>
    <r>
      <rPr>
        <b/>
        <sz val="10"/>
        <rFont val="Times New Roman CE"/>
        <charset val="238"/>
      </rPr>
      <t xml:space="preserve">Homogénne PVC - FATRA Elektrostatik </t>
    </r>
    <r>
      <rPr>
        <sz val="10"/>
        <rFont val="Times New Roman CE"/>
        <charset val="238"/>
      </rPr>
      <t xml:space="preserve">                                                   (homogénne PVC,2mm hrúbka, 2mm vo štvorcoch 608*608mm, gramáž 2780g/m2)</t>
    </r>
  </si>
  <si>
    <t>Objekt:</t>
  </si>
  <si>
    <t>Operačné sály</t>
  </si>
  <si>
    <t>k Prílohe č.1 k zmluve o dielo</t>
  </si>
  <si>
    <t>Výkaz výmer</t>
  </si>
  <si>
    <t>Cena v EUR bez DPH</t>
  </si>
  <si>
    <t>Projekt: Stavebné úpravy pre komplex operačných sál  v UNB Ružinov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</si>
</sst>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Sk&quot;_-;\-* #,##0.00\ &quot;Sk&quot;_-;_-* &quot;-&quot;??\ &quot;Sk&quot;_-;_-@_-"/>
    <numFmt numFmtId="165" formatCode="#,##0.00\ &quot;Sk&quot;"/>
    <numFmt numFmtId="166" formatCode="#,##0\ &quot;Sk&quot;"/>
    <numFmt numFmtId="167" formatCode="_-* #,##0.00\ [$€-1]_-;\-* #,##0.00\ [$€-1]_-;_-* &quot;-&quot;??\ [$€-1]_-;_-@_-"/>
    <numFmt numFmtId="168" formatCode="#,##0.00\ [$€-1]"/>
    <numFmt numFmtId="169" formatCode="_-* #,##0.00\ [$€-41B]_-;\-* #,##0.00\ [$€-41B]_-;_-* &quot;-&quot;??\ [$€-41B]_-;_-@_-"/>
    <numFmt numFmtId="170" formatCode="#,##0.00_ ;\-#,##0.00\ "/>
  </numFmts>
  <fonts count="3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Tahoma"/>
      <family val="2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Tahoma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 CE"/>
      <family val="1"/>
      <charset val="238"/>
    </font>
    <font>
      <vertAlign val="superscript"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color indexed="10"/>
      <name val="Times New Roman CE"/>
      <charset val="238"/>
    </font>
    <font>
      <b/>
      <sz val="11"/>
      <color indexed="10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11"/>
      <color indexed="12"/>
      <name val="Times New Roman CE"/>
      <family val="1"/>
      <charset val="238"/>
    </font>
    <font>
      <sz val="11"/>
      <name val="Arial CE"/>
      <family val="2"/>
      <charset val="238"/>
    </font>
    <font>
      <sz val="11"/>
      <name val="Tahoma"/>
      <family val="2"/>
    </font>
    <font>
      <sz val="11"/>
      <color indexed="10"/>
      <name val="Tahoma"/>
      <family val="2"/>
    </font>
    <font>
      <sz val="10"/>
      <name val="Arial CE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Calibri"/>
      <family val="2"/>
      <charset val="238"/>
    </font>
    <font>
      <b/>
      <sz val="12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164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3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Fill="1" applyBorder="1" applyAlignment="1">
      <alignment horizontal="left"/>
    </xf>
    <xf numFmtId="0" fontId="9" fillId="0" borderId="0" xfId="0" applyFont="1"/>
    <xf numFmtId="0" fontId="11" fillId="0" borderId="0" xfId="0" applyFont="1" applyFill="1" applyBorder="1" applyAlignment="1">
      <alignment horizontal="left"/>
    </xf>
    <xf numFmtId="0" fontId="11" fillId="0" borderId="0" xfId="0" applyFont="1"/>
    <xf numFmtId="49" fontId="11" fillId="0" borderId="0" xfId="0" applyNumberFormat="1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14" fontId="1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16" fillId="0" borderId="0" xfId="1" applyFont="1" applyFill="1" applyBorder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2" fontId="9" fillId="0" borderId="4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6" xfId="0" applyFont="1" applyBorder="1" applyAlignment="1">
      <alignment horizontal="center"/>
    </xf>
    <xf numFmtId="14" fontId="13" fillId="0" borderId="0" xfId="0" applyNumberFormat="1" applyFont="1"/>
    <xf numFmtId="0" fontId="5" fillId="0" borderId="0" xfId="0" applyFont="1" applyAlignment="1">
      <alignment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5" fontId="15" fillId="2" borderId="9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2" fontId="9" fillId="0" borderId="13" xfId="0" applyNumberFormat="1" applyFont="1" applyFill="1" applyBorder="1" applyAlignment="1">
      <alignment vertical="center"/>
    </xf>
    <xf numFmtId="2" fontId="9" fillId="0" borderId="19" xfId="0" applyNumberFormat="1" applyFont="1" applyFill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2" fontId="9" fillId="0" borderId="6" xfId="0" applyNumberFormat="1" applyFont="1" applyFill="1" applyBorder="1" applyAlignment="1"/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/>
    <xf numFmtId="0" fontId="9" fillId="0" borderId="0" xfId="0" applyFont="1" applyBorder="1" applyAlignment="1">
      <alignment horizontal="center"/>
    </xf>
    <xf numFmtId="169" fontId="14" fillId="0" borderId="0" xfId="1" applyNumberFormat="1" applyFont="1" applyBorder="1" applyAlignment="1">
      <alignment horizontal="center" vertical="center"/>
    </xf>
    <xf numFmtId="169" fontId="11" fillId="0" borderId="0" xfId="1" applyNumberFormat="1" applyFont="1" applyBorder="1" applyAlignment="1">
      <alignment vertical="center"/>
    </xf>
    <xf numFmtId="0" fontId="13" fillId="0" borderId="0" xfId="0" applyFont="1"/>
    <xf numFmtId="168" fontId="20" fillId="0" borderId="0" xfId="1" applyNumberFormat="1" applyFont="1" applyFill="1" applyBorder="1" applyAlignment="1">
      <alignment horizontal="center"/>
    </xf>
    <xf numFmtId="168" fontId="21" fillId="0" borderId="0" xfId="0" applyNumberFormat="1" applyFont="1" applyAlignment="1"/>
    <xf numFmtId="0" fontId="22" fillId="0" borderId="0" xfId="0" applyFont="1"/>
    <xf numFmtId="164" fontId="7" fillId="0" borderId="0" xfId="1" applyFont="1" applyBorder="1" applyAlignment="1">
      <alignment horizontal="left"/>
    </xf>
    <xf numFmtId="0" fontId="21" fillId="0" borderId="0" xfId="0" applyFont="1"/>
    <xf numFmtId="0" fontId="23" fillId="0" borderId="0" xfId="0" applyFont="1"/>
    <xf numFmtId="0" fontId="9" fillId="0" borderId="0" xfId="0" applyFont="1" applyBorder="1" applyAlignment="1"/>
    <xf numFmtId="0" fontId="9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2" fontId="9" fillId="0" borderId="36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167" fontId="9" fillId="0" borderId="28" xfId="1" applyNumberFormat="1" applyFont="1" applyFill="1" applyBorder="1" applyAlignment="1">
      <alignment vertical="center"/>
    </xf>
    <xf numFmtId="167" fontId="9" fillId="0" borderId="18" xfId="1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2" fontId="9" fillId="0" borderId="6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5" fillId="2" borderId="40" xfId="0" applyFont="1" applyFill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168" fontId="11" fillId="2" borderId="9" xfId="0" applyNumberFormat="1" applyFont="1" applyFill="1" applyBorder="1" applyAlignment="1">
      <alignment horizontal="center" vertical="center"/>
    </xf>
    <xf numFmtId="168" fontId="11" fillId="2" borderId="3" xfId="0" applyNumberFormat="1" applyFont="1" applyFill="1" applyBorder="1" applyAlignment="1">
      <alignment horizontal="center" vertical="center"/>
    </xf>
    <xf numFmtId="168" fontId="9" fillId="0" borderId="37" xfId="7" applyNumberFormat="1" applyFont="1" applyFill="1" applyBorder="1" applyAlignment="1">
      <alignment vertical="center"/>
    </xf>
    <xf numFmtId="168" fontId="9" fillId="0" borderId="38" xfId="7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horizontal="center"/>
    </xf>
    <xf numFmtId="2" fontId="9" fillId="0" borderId="4" xfId="0" applyNumberFormat="1" applyFont="1" applyFill="1" applyBorder="1"/>
    <xf numFmtId="0" fontId="9" fillId="0" borderId="44" xfId="0" applyFont="1" applyFill="1" applyBorder="1" applyAlignment="1">
      <alignment horizontal="center"/>
    </xf>
    <xf numFmtId="2" fontId="9" fillId="0" borderId="6" xfId="0" applyNumberFormat="1" applyFont="1" applyFill="1" applyBorder="1"/>
    <xf numFmtId="168" fontId="9" fillId="0" borderId="39" xfId="7" applyNumberFormat="1" applyFont="1" applyFill="1" applyBorder="1"/>
    <xf numFmtId="168" fontId="9" fillId="0" borderId="24" xfId="7" applyNumberFormat="1" applyFont="1" applyFill="1" applyBorder="1"/>
    <xf numFmtId="0" fontId="5" fillId="0" borderId="0" xfId="0" applyFont="1" applyFill="1" applyBorder="1" applyAlignment="1">
      <alignment horizontal="left"/>
    </xf>
    <xf numFmtId="168" fontId="11" fillId="0" borderId="26" xfId="7" applyNumberFormat="1" applyFont="1" applyFill="1" applyBorder="1"/>
    <xf numFmtId="2" fontId="9" fillId="0" borderId="10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 vertical="center"/>
    </xf>
    <xf numFmtId="167" fontId="9" fillId="0" borderId="0" xfId="0" applyNumberFormat="1" applyFont="1" applyBorder="1" applyAlignment="1">
      <alignment vertical="center"/>
    </xf>
    <xf numFmtId="0" fontId="28" fillId="4" borderId="45" xfId="0" applyFont="1" applyFill="1" applyBorder="1" applyAlignment="1">
      <alignment horizontal="center" vertical="center"/>
    </xf>
    <xf numFmtId="0" fontId="28" fillId="4" borderId="40" xfId="0" applyFont="1" applyFill="1" applyBorder="1" applyAlignment="1">
      <alignment horizontal="center" vertical="center"/>
    </xf>
    <xf numFmtId="168" fontId="28" fillId="4" borderId="40" xfId="0" applyNumberFormat="1" applyFont="1" applyFill="1" applyBorder="1" applyAlignment="1">
      <alignment horizontal="center" vertical="center"/>
    </xf>
    <xf numFmtId="169" fontId="7" fillId="0" borderId="0" xfId="8" applyNumberFormat="1" applyFont="1" applyFill="1" applyBorder="1" applyAlignment="1">
      <alignment horizontal="center" vertical="center"/>
    </xf>
    <xf numFmtId="167" fontId="11" fillId="0" borderId="0" xfId="8" applyNumberFormat="1" applyFont="1" applyFill="1" applyBorder="1" applyAlignment="1">
      <alignment vertical="center"/>
    </xf>
    <xf numFmtId="169" fontId="7" fillId="0" borderId="0" xfId="8" applyNumberFormat="1" applyFont="1" applyBorder="1" applyAlignment="1">
      <alignment horizontal="center" vertical="center"/>
    </xf>
    <xf numFmtId="167" fontId="11" fillId="0" borderId="0" xfId="8" applyNumberFormat="1" applyFont="1" applyBorder="1" applyAlignment="1">
      <alignment vertical="center"/>
    </xf>
    <xf numFmtId="0" fontId="15" fillId="2" borderId="45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165" fontId="15" fillId="2" borderId="46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28" fillId="4" borderId="33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2" fontId="9" fillId="0" borderId="49" xfId="0" applyNumberFormat="1" applyFont="1" applyFill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165" fontId="17" fillId="0" borderId="0" xfId="0" applyNumberFormat="1" applyFont="1" applyAlignment="1">
      <alignment vertical="center"/>
    </xf>
    <xf numFmtId="0" fontId="29" fillId="0" borderId="0" xfId="0" applyFont="1"/>
    <xf numFmtId="0" fontId="30" fillId="0" borderId="0" xfId="0" applyFont="1"/>
    <xf numFmtId="165" fontId="8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4" fontId="9" fillId="0" borderId="14" xfId="1" applyNumberFormat="1" applyFont="1" applyFill="1" applyBorder="1" applyAlignment="1">
      <alignment horizontal="right" vertical="center"/>
    </xf>
    <xf numFmtId="4" fontId="9" fillId="0" borderId="15" xfId="1" applyNumberFormat="1" applyFont="1" applyBorder="1" applyAlignment="1">
      <alignment horizontal="right" vertical="center"/>
    </xf>
    <xf numFmtId="4" fontId="9" fillId="0" borderId="17" xfId="1" applyNumberFormat="1" applyFont="1" applyFill="1" applyBorder="1" applyAlignment="1">
      <alignment horizontal="right" vertical="center"/>
    </xf>
    <xf numFmtId="4" fontId="9" fillId="0" borderId="18" xfId="1" applyNumberFormat="1" applyFont="1" applyBorder="1" applyAlignment="1">
      <alignment horizontal="right" vertical="center"/>
    </xf>
    <xf numFmtId="4" fontId="7" fillId="0" borderId="16" xfId="1" applyNumberFormat="1" applyFont="1" applyFill="1" applyBorder="1" applyAlignment="1">
      <alignment horizontal="right" vertical="center"/>
    </xf>
    <xf numFmtId="4" fontId="7" fillId="0" borderId="18" xfId="1" applyNumberFormat="1" applyFont="1" applyFill="1" applyBorder="1" applyAlignment="1">
      <alignment horizontal="right" vertical="center"/>
    </xf>
    <xf numFmtId="4" fontId="9" fillId="0" borderId="20" xfId="1" applyNumberFormat="1" applyFont="1" applyFill="1" applyBorder="1" applyAlignment="1">
      <alignment horizontal="right" vertical="center"/>
    </xf>
    <xf numFmtId="4" fontId="9" fillId="0" borderId="20" xfId="1" applyNumberFormat="1" applyFont="1" applyFill="1" applyBorder="1" applyAlignment="1">
      <alignment horizontal="right"/>
    </xf>
    <xf numFmtId="4" fontId="9" fillId="0" borderId="18" xfId="1" applyNumberFormat="1" applyFont="1" applyBorder="1" applyAlignment="1">
      <alignment horizontal="right"/>
    </xf>
    <xf numFmtId="4" fontId="9" fillId="0" borderId="27" xfId="6" applyNumberFormat="1" applyFont="1" applyFill="1" applyBorder="1"/>
    <xf numFmtId="4" fontId="9" fillId="0" borderId="43" xfId="6" applyNumberFormat="1" applyFont="1" applyFill="1" applyBorder="1"/>
    <xf numFmtId="4" fontId="9" fillId="0" borderId="16" xfId="1" applyNumberFormat="1" applyFont="1" applyFill="1" applyBorder="1" applyAlignment="1">
      <alignment horizontal="right" vertical="center"/>
    </xf>
    <xf numFmtId="4" fontId="9" fillId="0" borderId="27" xfId="1" applyNumberFormat="1" applyFont="1" applyFill="1" applyBorder="1" applyAlignment="1">
      <alignment horizontal="right" vertical="center"/>
    </xf>
    <xf numFmtId="4" fontId="9" fillId="0" borderId="23" xfId="1" applyNumberFormat="1" applyFont="1" applyFill="1" applyBorder="1" applyAlignment="1">
      <alignment horizontal="right"/>
    </xf>
    <xf numFmtId="4" fontId="9" fillId="0" borderId="24" xfId="1" applyNumberFormat="1" applyFont="1" applyBorder="1" applyAlignment="1">
      <alignment horizontal="right"/>
    </xf>
    <xf numFmtId="170" fontId="11" fillId="0" borderId="26" xfId="1" applyNumberFormat="1" applyFont="1" applyBorder="1" applyAlignment="1">
      <alignment vertical="center"/>
    </xf>
    <xf numFmtId="4" fontId="7" fillId="0" borderId="17" xfId="1" applyNumberFormat="1" applyFont="1" applyFill="1" applyBorder="1" applyAlignment="1">
      <alignment horizontal="right" vertical="center"/>
    </xf>
    <xf numFmtId="4" fontId="9" fillId="3" borderId="20" xfId="4" applyNumberFormat="1" applyFont="1" applyFill="1" applyBorder="1" applyAlignment="1">
      <alignment horizontal="right" vertical="center"/>
    </xf>
    <xf numFmtId="4" fontId="9" fillId="0" borderId="18" xfId="4" applyNumberFormat="1" applyFont="1" applyBorder="1" applyAlignment="1">
      <alignment horizontal="right" vertical="center"/>
    </xf>
    <xf numFmtId="170" fontId="11" fillId="0" borderId="0" xfId="1" applyNumberFormat="1" applyFont="1" applyBorder="1" applyAlignment="1">
      <alignment vertical="center"/>
    </xf>
    <xf numFmtId="4" fontId="9" fillId="0" borderId="28" xfId="1" applyNumberFormat="1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65" fontId="15" fillId="0" borderId="9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68" fontId="9" fillId="0" borderId="0" xfId="7" applyNumberFormat="1" applyFont="1" applyFill="1" applyBorder="1" applyAlignment="1">
      <alignment horizontal="left"/>
    </xf>
    <xf numFmtId="168" fontId="11" fillId="0" borderId="0" xfId="7" applyNumberFormat="1" applyFont="1" applyFill="1" applyBorder="1"/>
    <xf numFmtId="169" fontId="19" fillId="0" borderId="25" xfId="1" applyNumberFormat="1" applyFont="1" applyBorder="1" applyAlignment="1">
      <alignment horizontal="center" vertical="center"/>
    </xf>
    <xf numFmtId="168" fontId="13" fillId="0" borderId="25" xfId="7" applyNumberFormat="1" applyFont="1" applyFill="1" applyBorder="1" applyAlignment="1">
      <alignment horizontal="left"/>
    </xf>
    <xf numFmtId="164" fontId="13" fillId="0" borderId="26" xfId="1" applyFont="1" applyBorder="1" applyAlignment="1">
      <alignment horizontal="center" vertical="center"/>
    </xf>
    <xf numFmtId="4" fontId="9" fillId="0" borderId="37" xfId="1" applyNumberFormat="1" applyFont="1" applyFill="1" applyBorder="1" applyAlignment="1">
      <alignment vertical="center"/>
    </xf>
    <xf numFmtId="4" fontId="9" fillId="0" borderId="38" xfId="1" applyNumberFormat="1" applyFont="1" applyFill="1" applyBorder="1" applyAlignment="1">
      <alignment vertical="center"/>
    </xf>
    <xf numFmtId="4" fontId="9" fillId="0" borderId="28" xfId="1" applyNumberFormat="1" applyFont="1" applyFill="1" applyBorder="1" applyAlignment="1">
      <alignment vertical="center"/>
    </xf>
    <xf numFmtId="4" fontId="9" fillId="0" borderId="18" xfId="1" applyNumberFormat="1" applyFont="1" applyFill="1" applyBorder="1" applyAlignment="1">
      <alignment vertical="center"/>
    </xf>
    <xf numFmtId="4" fontId="9" fillId="0" borderId="28" xfId="7" applyNumberFormat="1" applyFont="1" applyFill="1" applyBorder="1" applyAlignment="1">
      <alignment vertical="center"/>
    </xf>
    <xf numFmtId="4" fontId="9" fillId="0" borderId="18" xfId="7" applyNumberFormat="1" applyFont="1" applyFill="1" applyBorder="1" applyAlignment="1">
      <alignment vertical="center"/>
    </xf>
    <xf numFmtId="4" fontId="9" fillId="0" borderId="28" xfId="6" applyNumberFormat="1" applyFont="1" applyFill="1" applyBorder="1" applyAlignment="1">
      <alignment vertical="center"/>
    </xf>
    <xf numFmtId="4" fontId="9" fillId="0" borderId="18" xfId="6" applyNumberFormat="1" applyFont="1" applyFill="1" applyBorder="1" applyAlignment="1">
      <alignment vertical="center"/>
    </xf>
    <xf numFmtId="4" fontId="9" fillId="0" borderId="39" xfId="1" applyNumberFormat="1" applyFont="1" applyFill="1" applyBorder="1" applyAlignment="1">
      <alignment vertical="center"/>
    </xf>
    <xf numFmtId="4" fontId="9" fillId="0" borderId="24" xfId="1" applyNumberFormat="1" applyFont="1" applyFill="1" applyBorder="1" applyAlignment="1">
      <alignment vertical="center"/>
    </xf>
    <xf numFmtId="170" fontId="9" fillId="0" borderId="9" xfId="1" applyNumberFormat="1" applyFont="1" applyFill="1" applyBorder="1" applyAlignment="1">
      <alignment vertical="center"/>
    </xf>
    <xf numFmtId="170" fontId="9" fillId="0" borderId="3" xfId="1" applyNumberFormat="1" applyFont="1" applyFill="1" applyBorder="1" applyAlignment="1">
      <alignment vertical="center"/>
    </xf>
    <xf numFmtId="164" fontId="13" fillId="0" borderId="0" xfId="1" applyFont="1" applyBorder="1" applyAlignment="1">
      <alignment horizontal="center" vertical="center"/>
    </xf>
    <xf numFmtId="170" fontId="9" fillId="0" borderId="37" xfId="8" applyNumberFormat="1" applyFont="1" applyFill="1" applyBorder="1" applyAlignment="1">
      <alignment horizontal="center" vertical="center"/>
    </xf>
    <xf numFmtId="170" fontId="9" fillId="0" borderId="38" xfId="8" applyNumberFormat="1" applyFont="1" applyFill="1" applyBorder="1" applyAlignment="1">
      <alignment horizontal="center" vertical="center"/>
    </xf>
    <xf numFmtId="170" fontId="9" fillId="0" borderId="28" xfId="8" applyNumberFormat="1" applyFont="1" applyFill="1" applyBorder="1" applyAlignment="1">
      <alignment horizontal="center" vertical="center"/>
    </xf>
    <xf numFmtId="170" fontId="9" fillId="0" borderId="18" xfId="8" applyNumberFormat="1" applyFont="1" applyFill="1" applyBorder="1" applyAlignment="1">
      <alignment horizontal="center" vertical="center"/>
    </xf>
    <xf numFmtId="170" fontId="9" fillId="0" borderId="39" xfId="8" applyNumberFormat="1" applyFont="1" applyFill="1" applyBorder="1" applyAlignment="1">
      <alignment horizontal="center" vertical="center"/>
    </xf>
    <xf numFmtId="170" fontId="9" fillId="0" borderId="24" xfId="8" applyNumberFormat="1" applyFont="1" applyFill="1" applyBorder="1" applyAlignment="1">
      <alignment horizontal="center" vertical="center"/>
    </xf>
    <xf numFmtId="170" fontId="11" fillId="0" borderId="26" xfId="8" applyNumberFormat="1" applyFont="1" applyBorder="1" applyAlignment="1">
      <alignment vertical="center"/>
    </xf>
    <xf numFmtId="169" fontId="8" fillId="0" borderId="26" xfId="8" applyNumberFormat="1" applyFont="1" applyBorder="1" applyAlignment="1">
      <alignment horizontal="center" vertical="center"/>
    </xf>
    <xf numFmtId="4" fontId="9" fillId="0" borderId="47" xfId="1" applyNumberFormat="1" applyFont="1" applyFill="1" applyBorder="1" applyAlignment="1">
      <alignment horizontal="right" vertical="center"/>
    </xf>
    <xf numFmtId="4" fontId="9" fillId="0" borderId="38" xfId="1" applyNumberFormat="1" applyFont="1" applyBorder="1" applyAlignment="1">
      <alignment horizontal="right" vertical="center"/>
    </xf>
    <xf numFmtId="0" fontId="18" fillId="0" borderId="2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9" fillId="0" borderId="28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4" fillId="0" borderId="28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22" fillId="0" borderId="0" xfId="3" applyFont="1" applyFill="1" applyBorder="1" applyAlignment="1"/>
    <xf numFmtId="0" fontId="21" fillId="0" borderId="0" xfId="0" applyFont="1" applyFill="1" applyBorder="1" applyAlignment="1"/>
    <xf numFmtId="0" fontId="9" fillId="0" borderId="0" xfId="0" applyFont="1" applyBorder="1" applyAlignment="1">
      <alignment horizontal="right"/>
    </xf>
    <xf numFmtId="0" fontId="9" fillId="0" borderId="19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28" fillId="4" borderId="46" xfId="0" applyFont="1" applyFill="1" applyBorder="1" applyAlignment="1">
      <alignment horizontal="center" vertical="center"/>
    </xf>
    <xf numFmtId="0" fontId="28" fillId="4" borderId="33" xfId="0" applyFont="1" applyFill="1" applyBorder="1" applyAlignment="1">
      <alignment horizontal="center" vertical="center"/>
    </xf>
    <xf numFmtId="0" fontId="28" fillId="4" borderId="34" xfId="0" applyFont="1" applyFill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165" fontId="17" fillId="0" borderId="29" xfId="0" applyNumberFormat="1" applyFont="1" applyBorder="1" applyAlignment="1">
      <alignment horizontal="center" vertical="center"/>
    </xf>
    <xf numFmtId="165" fontId="17" fillId="0" borderId="31" xfId="0" applyNumberFormat="1" applyFont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</cellXfs>
  <cellStyles count="10">
    <cellStyle name="Mena" xfId="4" builtinId="4"/>
    <cellStyle name="Mena 2" xfId="6"/>
    <cellStyle name="Mena 2 2" xfId="7"/>
    <cellStyle name="meny 2 3 2" xfId="8"/>
    <cellStyle name="meny 3" xfId="1"/>
    <cellStyle name="Normálna" xfId="0" builtinId="0"/>
    <cellStyle name="normálne 3" xfId="2"/>
    <cellStyle name="normálne_Hárok1" xfId="3"/>
    <cellStyle name="percentá 2" xfId="5"/>
    <cellStyle name="percentá 2 2" xfId="9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K300"/>
  <sheetViews>
    <sheetView tabSelected="1" view="pageLayout" zoomScaleNormal="85" workbookViewId="0">
      <selection activeCell="D4" sqref="D4"/>
    </sheetView>
  </sheetViews>
  <sheetFormatPr defaultRowHeight="12.75" x14ac:dyDescent="0.2"/>
  <cols>
    <col min="1" max="1" width="8.5703125" style="3" customWidth="1"/>
    <col min="2" max="2" width="11.28515625" style="3" bestFit="1" customWidth="1"/>
    <col min="3" max="3" width="10.140625" style="3" bestFit="1" customWidth="1"/>
    <col min="4" max="4" width="9.140625" style="3"/>
    <col min="5" max="5" width="9.140625" style="3" customWidth="1"/>
    <col min="6" max="6" width="11" style="3" customWidth="1"/>
    <col min="7" max="7" width="12.140625" style="3" customWidth="1"/>
    <col min="8" max="8" width="15.7109375" style="3" customWidth="1"/>
    <col min="9" max="9" width="15" style="3" customWidth="1"/>
    <col min="10" max="10" width="17.7109375" style="3" bestFit="1" customWidth="1"/>
    <col min="11" max="11" width="13.42578125" style="3" bestFit="1" customWidth="1"/>
    <col min="12" max="16384" width="9.140625" style="3"/>
  </cols>
  <sheetData>
    <row r="1" spans="1:11" customFormat="1" ht="15" x14ac:dyDescent="0.25">
      <c r="D1" s="3"/>
      <c r="E1" s="3"/>
      <c r="F1" s="3"/>
      <c r="I1" s="3"/>
      <c r="J1" s="106" t="s">
        <v>103</v>
      </c>
    </row>
    <row r="2" spans="1:11" customFormat="1" ht="18.75" x14ac:dyDescent="0.3">
      <c r="A2" s="107" t="s">
        <v>104</v>
      </c>
    </row>
    <row r="3" spans="1:11" customFormat="1" ht="15.75" thickBot="1" x14ac:dyDescent="0.3">
      <c r="A3" s="106" t="s">
        <v>106</v>
      </c>
      <c r="B3" s="106"/>
    </row>
    <row r="4" spans="1:11" s="25" customFormat="1" ht="27.75" customHeight="1" thickBot="1" x14ac:dyDescent="0.25">
      <c r="A4" s="22" t="s">
        <v>101</v>
      </c>
      <c r="B4" s="108" t="s">
        <v>102</v>
      </c>
      <c r="C4" s="105"/>
      <c r="D4" s="105"/>
      <c r="G4" s="105"/>
      <c r="H4" s="105"/>
      <c r="I4" s="105"/>
      <c r="J4" s="214" t="s">
        <v>105</v>
      </c>
      <c r="K4" s="215"/>
    </row>
    <row r="5" spans="1:11" ht="16.5" thickBot="1" x14ac:dyDescent="0.25">
      <c r="A5" s="131" t="s">
        <v>5</v>
      </c>
      <c r="B5" s="170" t="s">
        <v>12</v>
      </c>
      <c r="C5" s="171"/>
      <c r="D5" s="171"/>
      <c r="E5" s="171"/>
      <c r="F5" s="171"/>
      <c r="G5" s="172"/>
      <c r="H5" s="132" t="s">
        <v>3</v>
      </c>
      <c r="I5" s="132" t="s">
        <v>7</v>
      </c>
      <c r="J5" s="133" t="s">
        <v>0</v>
      </c>
      <c r="K5" s="134" t="s">
        <v>4</v>
      </c>
    </row>
    <row r="6" spans="1:11" s="17" customFormat="1" ht="18" x14ac:dyDescent="0.2">
      <c r="A6" s="29" t="s">
        <v>1</v>
      </c>
      <c r="B6" s="173" t="s">
        <v>13</v>
      </c>
      <c r="C6" s="174"/>
      <c r="D6" s="174"/>
      <c r="E6" s="174"/>
      <c r="F6" s="174"/>
      <c r="G6" s="175"/>
      <c r="H6" s="31">
        <v>115.46</v>
      </c>
      <c r="I6" s="30" t="s">
        <v>8</v>
      </c>
      <c r="J6" s="110">
        <v>0</v>
      </c>
      <c r="K6" s="111">
        <f t="shared" ref="K6:K23" si="0">H6*J6</f>
        <v>0</v>
      </c>
    </row>
    <row r="7" spans="1:11" s="17" customFormat="1" ht="26.25" customHeight="1" x14ac:dyDescent="0.2">
      <c r="A7" s="16" t="s">
        <v>2</v>
      </c>
      <c r="B7" s="163" t="s">
        <v>14</v>
      </c>
      <c r="C7" s="164"/>
      <c r="D7" s="164"/>
      <c r="E7" s="164"/>
      <c r="F7" s="164"/>
      <c r="G7" s="165"/>
      <c r="H7" s="21">
        <v>1.2</v>
      </c>
      <c r="I7" s="96" t="s">
        <v>10</v>
      </c>
      <c r="J7" s="112">
        <v>0</v>
      </c>
      <c r="K7" s="113">
        <f t="shared" si="0"/>
        <v>0</v>
      </c>
    </row>
    <row r="8" spans="1:11" s="17" customFormat="1" ht="27" customHeight="1" x14ac:dyDescent="0.2">
      <c r="A8" s="16" t="s">
        <v>34</v>
      </c>
      <c r="B8" s="163" t="s">
        <v>35</v>
      </c>
      <c r="C8" s="164"/>
      <c r="D8" s="164"/>
      <c r="E8" s="164"/>
      <c r="F8" s="164"/>
      <c r="G8" s="165"/>
      <c r="H8" s="32">
        <v>27</v>
      </c>
      <c r="I8" s="50" t="s">
        <v>15</v>
      </c>
      <c r="J8" s="114">
        <v>0</v>
      </c>
      <c r="K8" s="115">
        <f t="shared" si="0"/>
        <v>0</v>
      </c>
    </row>
    <row r="9" spans="1:11" s="17" customFormat="1" ht="15" customHeight="1" x14ac:dyDescent="0.25">
      <c r="A9" s="16" t="s">
        <v>16</v>
      </c>
      <c r="B9" s="166" t="s">
        <v>17</v>
      </c>
      <c r="C9" s="166"/>
      <c r="D9" s="166"/>
      <c r="E9" s="166"/>
      <c r="F9" s="166"/>
      <c r="G9" s="166"/>
      <c r="H9" s="32">
        <v>115.46</v>
      </c>
      <c r="I9" s="98" t="s">
        <v>8</v>
      </c>
      <c r="J9" s="116">
        <v>0</v>
      </c>
      <c r="K9" s="113">
        <f t="shared" si="0"/>
        <v>0</v>
      </c>
    </row>
    <row r="10" spans="1:11" s="17" customFormat="1" ht="27.75" customHeight="1" x14ac:dyDescent="0.2">
      <c r="A10" s="16" t="s">
        <v>18</v>
      </c>
      <c r="B10" s="163" t="s">
        <v>31</v>
      </c>
      <c r="C10" s="164"/>
      <c r="D10" s="164"/>
      <c r="E10" s="164"/>
      <c r="F10" s="164"/>
      <c r="G10" s="165"/>
      <c r="H10" s="32">
        <v>123.8</v>
      </c>
      <c r="I10" s="96" t="s">
        <v>32</v>
      </c>
      <c r="J10" s="116">
        <v>0</v>
      </c>
      <c r="K10" s="113">
        <f t="shared" si="0"/>
        <v>0</v>
      </c>
    </row>
    <row r="11" spans="1:11" s="1" customFormat="1" ht="15" customHeight="1" x14ac:dyDescent="0.25">
      <c r="A11" s="16" t="s">
        <v>18</v>
      </c>
      <c r="B11" s="167" t="s">
        <v>19</v>
      </c>
      <c r="C11" s="168"/>
      <c r="D11" s="168"/>
      <c r="E11" s="168"/>
      <c r="F11" s="168"/>
      <c r="G11" s="169"/>
      <c r="H11" s="32">
        <v>115.46</v>
      </c>
      <c r="I11" s="98" t="s">
        <v>8</v>
      </c>
      <c r="J11" s="117">
        <v>0</v>
      </c>
      <c r="K11" s="118">
        <f t="shared" si="0"/>
        <v>0</v>
      </c>
    </row>
    <row r="12" spans="1:11" s="1" customFormat="1" ht="15" customHeight="1" x14ac:dyDescent="0.25">
      <c r="A12" s="16" t="s">
        <v>18</v>
      </c>
      <c r="B12" s="167" t="s">
        <v>11</v>
      </c>
      <c r="C12" s="168"/>
      <c r="D12" s="168"/>
      <c r="E12" s="168"/>
      <c r="F12" s="168"/>
      <c r="G12" s="169"/>
      <c r="H12" s="32">
        <v>115.46</v>
      </c>
      <c r="I12" s="98" t="s">
        <v>8</v>
      </c>
      <c r="J12" s="117">
        <v>0</v>
      </c>
      <c r="K12" s="118">
        <f t="shared" si="0"/>
        <v>0</v>
      </c>
    </row>
    <row r="13" spans="1:11" s="17" customFormat="1" ht="15" x14ac:dyDescent="0.2">
      <c r="A13" s="16" t="s">
        <v>20</v>
      </c>
      <c r="B13" s="163" t="s">
        <v>21</v>
      </c>
      <c r="C13" s="164"/>
      <c r="D13" s="164"/>
      <c r="E13" s="164"/>
      <c r="F13" s="164"/>
      <c r="G13" s="165"/>
      <c r="H13" s="32">
        <v>200</v>
      </c>
      <c r="I13" s="96" t="s">
        <v>15</v>
      </c>
      <c r="J13" s="116">
        <v>0</v>
      </c>
      <c r="K13" s="113">
        <f t="shared" si="0"/>
        <v>0</v>
      </c>
    </row>
    <row r="14" spans="1:11" s="17" customFormat="1" ht="15" x14ac:dyDescent="0.25">
      <c r="A14" s="16"/>
      <c r="B14" s="177" t="s">
        <v>54</v>
      </c>
      <c r="C14" s="178"/>
      <c r="D14" s="178"/>
      <c r="E14" s="178"/>
      <c r="F14" s="178"/>
      <c r="G14" s="179"/>
      <c r="H14" s="32">
        <v>124</v>
      </c>
      <c r="I14" s="96" t="s">
        <v>32</v>
      </c>
      <c r="J14" s="119">
        <v>0</v>
      </c>
      <c r="K14" s="113">
        <f t="shared" si="0"/>
        <v>0</v>
      </c>
    </row>
    <row r="15" spans="1:11" s="17" customFormat="1" ht="15" x14ac:dyDescent="0.25">
      <c r="A15" s="16"/>
      <c r="B15" s="177" t="s">
        <v>55</v>
      </c>
      <c r="C15" s="178"/>
      <c r="D15" s="178"/>
      <c r="E15" s="178"/>
      <c r="F15" s="178"/>
      <c r="G15" s="179"/>
      <c r="H15" s="32">
        <v>123.8</v>
      </c>
      <c r="I15" s="96" t="s">
        <v>32</v>
      </c>
      <c r="J15" s="120">
        <v>0</v>
      </c>
      <c r="K15" s="113">
        <f t="shared" si="0"/>
        <v>0</v>
      </c>
    </row>
    <row r="16" spans="1:11" s="17" customFormat="1" ht="15" x14ac:dyDescent="0.25">
      <c r="A16" s="16"/>
      <c r="B16" s="180" t="s">
        <v>56</v>
      </c>
      <c r="C16" s="180"/>
      <c r="D16" s="180"/>
      <c r="E16" s="180"/>
      <c r="F16" s="180"/>
      <c r="G16" s="180"/>
      <c r="H16" s="32">
        <v>123.8</v>
      </c>
      <c r="I16" s="96" t="s">
        <v>32</v>
      </c>
      <c r="J16" s="116">
        <v>0</v>
      </c>
      <c r="K16" s="113">
        <f t="shared" si="0"/>
        <v>0</v>
      </c>
    </row>
    <row r="17" spans="1:11" s="17" customFormat="1" ht="28.5" customHeight="1" x14ac:dyDescent="0.2">
      <c r="A17" s="16" t="s">
        <v>29</v>
      </c>
      <c r="B17" s="163" t="s">
        <v>30</v>
      </c>
      <c r="C17" s="164"/>
      <c r="D17" s="164"/>
      <c r="E17" s="164"/>
      <c r="F17" s="164"/>
      <c r="G17" s="165"/>
      <c r="H17" s="32">
        <v>115.46</v>
      </c>
      <c r="I17" s="96" t="s">
        <v>8</v>
      </c>
      <c r="J17" s="116">
        <v>0</v>
      </c>
      <c r="K17" s="113">
        <f t="shared" si="0"/>
        <v>0</v>
      </c>
    </row>
    <row r="18" spans="1:11" s="17" customFormat="1" ht="31.5" customHeight="1" x14ac:dyDescent="0.2">
      <c r="A18" s="16" t="s">
        <v>22</v>
      </c>
      <c r="B18" s="163" t="s">
        <v>33</v>
      </c>
      <c r="C18" s="164"/>
      <c r="D18" s="164"/>
      <c r="E18" s="164"/>
      <c r="F18" s="164"/>
      <c r="G18" s="165"/>
      <c r="H18" s="32">
        <v>115.46</v>
      </c>
      <c r="I18" s="49" t="s">
        <v>8</v>
      </c>
      <c r="J18" s="116">
        <v>0</v>
      </c>
      <c r="K18" s="113">
        <f>H18*J18</f>
        <v>0</v>
      </c>
    </row>
    <row r="19" spans="1:11" s="17" customFormat="1" ht="31.5" customHeight="1" x14ac:dyDescent="0.2">
      <c r="A19" s="16" t="s">
        <v>22</v>
      </c>
      <c r="B19" s="163" t="s">
        <v>33</v>
      </c>
      <c r="C19" s="164"/>
      <c r="D19" s="164"/>
      <c r="E19" s="164"/>
      <c r="F19" s="164"/>
      <c r="G19" s="165"/>
      <c r="H19" s="32">
        <v>115.46</v>
      </c>
      <c r="I19" s="49" t="s">
        <v>8</v>
      </c>
      <c r="J19" s="116">
        <v>0</v>
      </c>
      <c r="K19" s="113">
        <f>H19*J19</f>
        <v>0</v>
      </c>
    </row>
    <row r="20" spans="1:11" s="17" customFormat="1" ht="15" x14ac:dyDescent="0.2">
      <c r="A20" s="16" t="s">
        <v>22</v>
      </c>
      <c r="B20" s="163" t="s">
        <v>23</v>
      </c>
      <c r="C20" s="164"/>
      <c r="D20" s="164"/>
      <c r="E20" s="164"/>
      <c r="F20" s="164"/>
      <c r="G20" s="165"/>
      <c r="H20" s="32">
        <v>100</v>
      </c>
      <c r="I20" s="96" t="s">
        <v>9</v>
      </c>
      <c r="J20" s="116">
        <v>0</v>
      </c>
      <c r="K20" s="113">
        <f t="shared" si="0"/>
        <v>0</v>
      </c>
    </row>
    <row r="21" spans="1:11" s="17" customFormat="1" ht="15" x14ac:dyDescent="0.2">
      <c r="A21" s="16" t="s">
        <v>22</v>
      </c>
      <c r="B21" s="163" t="s">
        <v>24</v>
      </c>
      <c r="C21" s="164"/>
      <c r="D21" s="164"/>
      <c r="E21" s="164"/>
      <c r="F21" s="164"/>
      <c r="G21" s="165"/>
      <c r="H21" s="21">
        <v>8</v>
      </c>
      <c r="I21" s="33" t="s">
        <v>25</v>
      </c>
      <c r="J21" s="121">
        <v>0</v>
      </c>
      <c r="K21" s="113">
        <f t="shared" si="0"/>
        <v>0</v>
      </c>
    </row>
    <row r="22" spans="1:11" s="17" customFormat="1" ht="27.75" customHeight="1" x14ac:dyDescent="0.2">
      <c r="A22" s="29" t="s">
        <v>28</v>
      </c>
      <c r="B22" s="173" t="s">
        <v>36</v>
      </c>
      <c r="C22" s="174"/>
      <c r="D22" s="174"/>
      <c r="E22" s="174"/>
      <c r="F22" s="174"/>
      <c r="G22" s="175"/>
      <c r="H22" s="21">
        <v>115.46</v>
      </c>
      <c r="I22" s="30" t="s">
        <v>8</v>
      </c>
      <c r="J22" s="122">
        <v>0</v>
      </c>
      <c r="K22" s="111">
        <f t="shared" si="0"/>
        <v>0</v>
      </c>
    </row>
    <row r="23" spans="1:11" s="1" customFormat="1" ht="15" customHeight="1" thickBot="1" x14ac:dyDescent="0.3">
      <c r="A23" s="15" t="s">
        <v>26</v>
      </c>
      <c r="B23" s="176" t="s">
        <v>81</v>
      </c>
      <c r="C23" s="176"/>
      <c r="D23" s="176"/>
      <c r="E23" s="176"/>
      <c r="F23" s="176"/>
      <c r="G23" s="176"/>
      <c r="H23" s="34">
        <v>200</v>
      </c>
      <c r="I23" s="23" t="s">
        <v>27</v>
      </c>
      <c r="J23" s="123">
        <v>0</v>
      </c>
      <c r="K23" s="124">
        <f t="shared" si="0"/>
        <v>0</v>
      </c>
    </row>
    <row r="24" spans="1:11" s="1" customFormat="1" ht="15.75" thickBot="1" x14ac:dyDescent="0.3">
      <c r="A24" s="35"/>
      <c r="B24" s="36"/>
      <c r="C24" s="36"/>
      <c r="D24" s="36"/>
      <c r="E24" s="36"/>
      <c r="F24" s="36"/>
      <c r="G24" s="36"/>
      <c r="H24" s="37"/>
      <c r="I24" s="38"/>
      <c r="J24" s="137" t="s">
        <v>6</v>
      </c>
      <c r="K24" s="125">
        <f>SUM(K6:K23)</f>
        <v>0</v>
      </c>
    </row>
    <row r="25" spans="1:11" s="1" customFormat="1" ht="27.75" customHeight="1" thickBot="1" x14ac:dyDescent="0.3">
      <c r="A25" s="35"/>
      <c r="B25" s="36"/>
      <c r="C25" s="36"/>
      <c r="D25" s="36"/>
      <c r="E25" s="36"/>
      <c r="F25" s="36"/>
      <c r="G25" s="36"/>
      <c r="H25" s="37"/>
      <c r="I25" s="38"/>
      <c r="J25" s="39"/>
      <c r="K25" s="129"/>
    </row>
    <row r="26" spans="1:11" s="1" customFormat="1" ht="21" customHeight="1" thickBot="1" x14ac:dyDescent="0.3">
      <c r="A26" s="35"/>
      <c r="B26" s="36"/>
      <c r="C26" s="36"/>
      <c r="D26" s="36"/>
      <c r="E26" s="36"/>
      <c r="F26" s="36"/>
      <c r="G26" s="36"/>
      <c r="H26" s="37"/>
      <c r="I26" s="38"/>
      <c r="J26" s="214" t="s">
        <v>105</v>
      </c>
      <c r="K26" s="215"/>
    </row>
    <row r="27" spans="1:11" ht="16.5" thickBot="1" x14ac:dyDescent="0.25">
      <c r="A27" s="131" t="s">
        <v>44</v>
      </c>
      <c r="B27" s="170" t="s">
        <v>12</v>
      </c>
      <c r="C27" s="171"/>
      <c r="D27" s="171"/>
      <c r="E27" s="171"/>
      <c r="F27" s="171"/>
      <c r="G27" s="172"/>
      <c r="H27" s="132" t="s">
        <v>3</v>
      </c>
      <c r="I27" s="132" t="s">
        <v>7</v>
      </c>
      <c r="J27" s="133" t="s">
        <v>0</v>
      </c>
      <c r="K27" s="134" t="s">
        <v>4</v>
      </c>
    </row>
    <row r="28" spans="1:11" s="17" customFormat="1" ht="18" customHeight="1" x14ac:dyDescent="0.2">
      <c r="A28" s="29" t="s">
        <v>1</v>
      </c>
      <c r="B28" s="173" t="s">
        <v>13</v>
      </c>
      <c r="C28" s="174"/>
      <c r="D28" s="174"/>
      <c r="E28" s="174"/>
      <c r="F28" s="174"/>
      <c r="G28" s="175"/>
      <c r="H28" s="32">
        <v>78.930000000000007</v>
      </c>
      <c r="I28" s="30" t="s">
        <v>8</v>
      </c>
      <c r="J28" s="110">
        <v>0</v>
      </c>
      <c r="K28" s="111">
        <f t="shared" ref="K28:K45" si="1">H28*J28</f>
        <v>0</v>
      </c>
    </row>
    <row r="29" spans="1:11" s="17" customFormat="1" ht="26.25" customHeight="1" x14ac:dyDescent="0.2">
      <c r="A29" s="16" t="s">
        <v>2</v>
      </c>
      <c r="B29" s="163" t="s">
        <v>14</v>
      </c>
      <c r="C29" s="164"/>
      <c r="D29" s="164"/>
      <c r="E29" s="164"/>
      <c r="F29" s="164"/>
      <c r="G29" s="165"/>
      <c r="H29" s="21">
        <v>0.8</v>
      </c>
      <c r="I29" s="96" t="s">
        <v>10</v>
      </c>
      <c r="J29" s="112">
        <v>0</v>
      </c>
      <c r="K29" s="113">
        <f t="shared" si="1"/>
        <v>0</v>
      </c>
    </row>
    <row r="30" spans="1:11" s="17" customFormat="1" ht="27" customHeight="1" x14ac:dyDescent="0.2">
      <c r="A30" s="16" t="s">
        <v>34</v>
      </c>
      <c r="B30" s="163" t="s">
        <v>35</v>
      </c>
      <c r="C30" s="164"/>
      <c r="D30" s="164"/>
      <c r="E30" s="164"/>
      <c r="F30" s="164"/>
      <c r="G30" s="165"/>
      <c r="H30" s="21">
        <v>8.1</v>
      </c>
      <c r="I30" s="50" t="s">
        <v>15</v>
      </c>
      <c r="J30" s="126">
        <v>0</v>
      </c>
      <c r="K30" s="115">
        <f t="shared" si="1"/>
        <v>0</v>
      </c>
    </row>
    <row r="31" spans="1:11" s="17" customFormat="1" ht="15" customHeight="1" x14ac:dyDescent="0.2">
      <c r="A31" s="16" t="s">
        <v>16</v>
      </c>
      <c r="B31" s="184" t="s">
        <v>17</v>
      </c>
      <c r="C31" s="184"/>
      <c r="D31" s="184"/>
      <c r="E31" s="184"/>
      <c r="F31" s="184"/>
      <c r="G31" s="184"/>
      <c r="H31" s="32">
        <v>78.930000000000007</v>
      </c>
      <c r="I31" s="96" t="s">
        <v>8</v>
      </c>
      <c r="J31" s="127">
        <v>0</v>
      </c>
      <c r="K31" s="128">
        <f t="shared" si="1"/>
        <v>0</v>
      </c>
    </row>
    <row r="32" spans="1:11" s="17" customFormat="1" ht="30.75" customHeight="1" x14ac:dyDescent="0.2">
      <c r="A32" s="16" t="s">
        <v>18</v>
      </c>
      <c r="B32" s="163" t="s">
        <v>31</v>
      </c>
      <c r="C32" s="164"/>
      <c r="D32" s="164"/>
      <c r="E32" s="164"/>
      <c r="F32" s="164"/>
      <c r="G32" s="165"/>
      <c r="H32" s="32">
        <v>55</v>
      </c>
      <c r="I32" s="96" t="s">
        <v>32</v>
      </c>
      <c r="J32" s="116">
        <v>0</v>
      </c>
      <c r="K32" s="113">
        <f t="shared" si="1"/>
        <v>0</v>
      </c>
    </row>
    <row r="33" spans="1:11" s="1" customFormat="1" ht="15" customHeight="1" x14ac:dyDescent="0.15">
      <c r="A33" s="16" t="s">
        <v>20</v>
      </c>
      <c r="B33" s="163" t="s">
        <v>21</v>
      </c>
      <c r="C33" s="164"/>
      <c r="D33" s="164"/>
      <c r="E33" s="164"/>
      <c r="F33" s="164"/>
      <c r="G33" s="165"/>
      <c r="H33" s="32">
        <v>100</v>
      </c>
      <c r="I33" s="96" t="s">
        <v>15</v>
      </c>
      <c r="J33" s="116">
        <v>0</v>
      </c>
      <c r="K33" s="113">
        <f t="shared" si="1"/>
        <v>0</v>
      </c>
    </row>
    <row r="34" spans="1:11" s="1" customFormat="1" ht="15" customHeight="1" x14ac:dyDescent="0.25">
      <c r="A34" s="16"/>
      <c r="B34" s="177" t="s">
        <v>54</v>
      </c>
      <c r="C34" s="178"/>
      <c r="D34" s="178"/>
      <c r="E34" s="178"/>
      <c r="F34" s="178"/>
      <c r="G34" s="179"/>
      <c r="H34" s="32">
        <v>56</v>
      </c>
      <c r="I34" s="96" t="s">
        <v>32</v>
      </c>
      <c r="J34" s="119">
        <v>0</v>
      </c>
      <c r="K34" s="113">
        <f t="shared" si="1"/>
        <v>0</v>
      </c>
    </row>
    <row r="35" spans="1:11" s="1" customFormat="1" ht="15" customHeight="1" x14ac:dyDescent="0.25">
      <c r="A35" s="16"/>
      <c r="B35" s="177" t="s">
        <v>55</v>
      </c>
      <c r="C35" s="178"/>
      <c r="D35" s="178"/>
      <c r="E35" s="178"/>
      <c r="F35" s="178"/>
      <c r="G35" s="179"/>
      <c r="H35" s="32">
        <v>55</v>
      </c>
      <c r="I35" s="96" t="s">
        <v>32</v>
      </c>
      <c r="J35" s="120">
        <v>0</v>
      </c>
      <c r="K35" s="113">
        <f t="shared" si="1"/>
        <v>0</v>
      </c>
    </row>
    <row r="36" spans="1:11" s="1" customFormat="1" ht="15" customHeight="1" x14ac:dyDescent="0.25">
      <c r="A36" s="16"/>
      <c r="B36" s="180" t="s">
        <v>56</v>
      </c>
      <c r="C36" s="180"/>
      <c r="D36" s="180"/>
      <c r="E36" s="180"/>
      <c r="F36" s="180"/>
      <c r="G36" s="180"/>
      <c r="H36" s="32">
        <v>55</v>
      </c>
      <c r="I36" s="96" t="s">
        <v>32</v>
      </c>
      <c r="J36" s="116">
        <v>0</v>
      </c>
      <c r="K36" s="113">
        <f t="shared" si="1"/>
        <v>0</v>
      </c>
    </row>
    <row r="37" spans="1:11" s="1" customFormat="1" ht="27" customHeight="1" x14ac:dyDescent="0.15">
      <c r="A37" s="16" t="s">
        <v>45</v>
      </c>
      <c r="B37" s="181" t="s">
        <v>46</v>
      </c>
      <c r="C37" s="182"/>
      <c r="D37" s="182"/>
      <c r="E37" s="182"/>
      <c r="F37" s="182"/>
      <c r="G37" s="183"/>
      <c r="H37" s="32">
        <v>78.930000000000007</v>
      </c>
      <c r="I37" s="96" t="s">
        <v>8</v>
      </c>
      <c r="J37" s="116">
        <v>0</v>
      </c>
      <c r="K37" s="113">
        <f t="shared" si="1"/>
        <v>0</v>
      </c>
    </row>
    <row r="38" spans="1:11" s="17" customFormat="1" ht="30" customHeight="1" x14ac:dyDescent="0.2">
      <c r="A38" s="16" t="s">
        <v>29</v>
      </c>
      <c r="B38" s="163" t="s">
        <v>30</v>
      </c>
      <c r="C38" s="164"/>
      <c r="D38" s="164"/>
      <c r="E38" s="164"/>
      <c r="F38" s="164"/>
      <c r="G38" s="165"/>
      <c r="H38" s="32">
        <v>78.930000000000007</v>
      </c>
      <c r="I38" s="96" t="s">
        <v>8</v>
      </c>
      <c r="J38" s="116">
        <v>0</v>
      </c>
      <c r="K38" s="113">
        <f t="shared" si="1"/>
        <v>0</v>
      </c>
    </row>
    <row r="39" spans="1:11" s="17" customFormat="1" ht="30.75" customHeight="1" x14ac:dyDescent="0.2">
      <c r="A39" s="16" t="s">
        <v>22</v>
      </c>
      <c r="B39" s="163" t="s">
        <v>33</v>
      </c>
      <c r="C39" s="164"/>
      <c r="D39" s="164"/>
      <c r="E39" s="164"/>
      <c r="F39" s="164"/>
      <c r="G39" s="165"/>
      <c r="H39" s="32">
        <v>78.930000000000007</v>
      </c>
      <c r="I39" s="49" t="s">
        <v>8</v>
      </c>
      <c r="J39" s="116">
        <v>0</v>
      </c>
      <c r="K39" s="113">
        <f>H39*J39</f>
        <v>0</v>
      </c>
    </row>
    <row r="40" spans="1:11" s="17" customFormat="1" ht="28.5" customHeight="1" x14ac:dyDescent="0.2">
      <c r="A40" s="16" t="s">
        <v>22</v>
      </c>
      <c r="B40" s="163" t="s">
        <v>33</v>
      </c>
      <c r="C40" s="164"/>
      <c r="D40" s="164"/>
      <c r="E40" s="164"/>
      <c r="F40" s="164"/>
      <c r="G40" s="165"/>
      <c r="H40" s="32">
        <v>78.930000000000007</v>
      </c>
      <c r="I40" s="49" t="s">
        <v>8</v>
      </c>
      <c r="J40" s="116">
        <v>0</v>
      </c>
      <c r="K40" s="113">
        <f>H40*J40</f>
        <v>0</v>
      </c>
    </row>
    <row r="41" spans="1:11" s="17" customFormat="1" ht="15" customHeight="1" x14ac:dyDescent="0.2">
      <c r="A41" s="16" t="s">
        <v>22</v>
      </c>
      <c r="B41" s="163" t="s">
        <v>47</v>
      </c>
      <c r="C41" s="164"/>
      <c r="D41" s="164"/>
      <c r="E41" s="164"/>
      <c r="F41" s="164"/>
      <c r="G41" s="165"/>
      <c r="H41" s="32">
        <v>75</v>
      </c>
      <c r="I41" s="96" t="s">
        <v>9</v>
      </c>
      <c r="J41" s="116">
        <v>0</v>
      </c>
      <c r="K41" s="113">
        <f t="shared" si="1"/>
        <v>0</v>
      </c>
    </row>
    <row r="42" spans="1:11" s="17" customFormat="1" ht="15" x14ac:dyDescent="0.2">
      <c r="A42" s="16" t="s">
        <v>22</v>
      </c>
      <c r="B42" s="163" t="s">
        <v>24</v>
      </c>
      <c r="C42" s="164"/>
      <c r="D42" s="164"/>
      <c r="E42" s="164"/>
      <c r="F42" s="164"/>
      <c r="G42" s="165"/>
      <c r="H42" s="21">
        <v>6</v>
      </c>
      <c r="I42" s="33" t="s">
        <v>25</v>
      </c>
      <c r="J42" s="121">
        <v>0</v>
      </c>
      <c r="K42" s="113">
        <f t="shared" si="1"/>
        <v>0</v>
      </c>
    </row>
    <row r="43" spans="1:11" s="1" customFormat="1" ht="15" customHeight="1" x14ac:dyDescent="0.15">
      <c r="A43" s="16" t="s">
        <v>48</v>
      </c>
      <c r="B43" s="185" t="s">
        <v>82</v>
      </c>
      <c r="C43" s="186"/>
      <c r="D43" s="186"/>
      <c r="E43" s="186"/>
      <c r="F43" s="186"/>
      <c r="G43" s="187"/>
      <c r="H43" s="32">
        <v>2</v>
      </c>
      <c r="I43" s="63" t="s">
        <v>49</v>
      </c>
      <c r="J43" s="116">
        <v>0</v>
      </c>
      <c r="K43" s="113">
        <f t="shared" si="1"/>
        <v>0</v>
      </c>
    </row>
    <row r="44" spans="1:11" s="1" customFormat="1" ht="61.5" customHeight="1" x14ac:dyDescent="0.15">
      <c r="A44" s="16" t="s">
        <v>50</v>
      </c>
      <c r="B44" s="163" t="s">
        <v>51</v>
      </c>
      <c r="C44" s="164"/>
      <c r="D44" s="164"/>
      <c r="E44" s="164"/>
      <c r="F44" s="164"/>
      <c r="G44" s="165"/>
      <c r="H44" s="32">
        <v>78.930000000000007</v>
      </c>
      <c r="I44" s="96" t="s">
        <v>8</v>
      </c>
      <c r="J44" s="116">
        <v>0</v>
      </c>
      <c r="K44" s="113">
        <f t="shared" si="1"/>
        <v>0</v>
      </c>
    </row>
    <row r="45" spans="1:11" s="1" customFormat="1" ht="17.25" customHeight="1" thickBot="1" x14ac:dyDescent="0.3">
      <c r="A45" s="15" t="s">
        <v>26</v>
      </c>
      <c r="B45" s="176" t="s">
        <v>81</v>
      </c>
      <c r="C45" s="176"/>
      <c r="D45" s="176"/>
      <c r="E45" s="176"/>
      <c r="F45" s="176"/>
      <c r="G45" s="176"/>
      <c r="H45" s="34">
        <v>200</v>
      </c>
      <c r="I45" s="23" t="s">
        <v>27</v>
      </c>
      <c r="J45" s="123">
        <v>0</v>
      </c>
      <c r="K45" s="124">
        <f t="shared" si="1"/>
        <v>0</v>
      </c>
    </row>
    <row r="46" spans="1:11" s="1" customFormat="1" ht="15.75" thickBot="1" x14ac:dyDescent="0.3">
      <c r="A46" s="35"/>
      <c r="B46" s="36"/>
      <c r="C46" s="36"/>
      <c r="D46" s="36"/>
      <c r="E46" s="36"/>
      <c r="F46" s="36"/>
      <c r="G46" s="36"/>
      <c r="H46" s="37"/>
      <c r="I46" s="38"/>
      <c r="J46" s="137" t="s">
        <v>6</v>
      </c>
      <c r="K46" s="125">
        <f>SUM(K28:K45)</f>
        <v>0</v>
      </c>
    </row>
    <row r="47" spans="1:11" s="1" customFormat="1" ht="27.75" customHeight="1" thickBot="1" x14ac:dyDescent="0.3">
      <c r="A47" s="35"/>
      <c r="B47" s="36"/>
      <c r="C47" s="36"/>
      <c r="D47" s="36"/>
      <c r="E47" s="36"/>
      <c r="F47" s="36"/>
      <c r="G47" s="36"/>
      <c r="H47" s="37"/>
      <c r="I47" s="38"/>
      <c r="J47" s="39"/>
      <c r="K47" s="40"/>
    </row>
    <row r="48" spans="1:11" s="1" customFormat="1" ht="23.25" customHeight="1" thickBot="1" x14ac:dyDescent="0.3">
      <c r="A48" s="35"/>
      <c r="B48" s="36"/>
      <c r="C48" s="36"/>
      <c r="D48" s="36"/>
      <c r="E48" s="36"/>
      <c r="F48" s="36"/>
      <c r="G48" s="36"/>
      <c r="H48" s="37"/>
      <c r="I48" s="38"/>
      <c r="J48" s="214" t="s">
        <v>105</v>
      </c>
      <c r="K48" s="215"/>
    </row>
    <row r="49" spans="1:11" ht="16.5" thickBot="1" x14ac:dyDescent="0.25">
      <c r="A49" s="131" t="s">
        <v>57</v>
      </c>
      <c r="B49" s="170" t="s">
        <v>12</v>
      </c>
      <c r="C49" s="171"/>
      <c r="D49" s="171"/>
      <c r="E49" s="171"/>
      <c r="F49" s="171"/>
      <c r="G49" s="172"/>
      <c r="H49" s="132" t="s">
        <v>3</v>
      </c>
      <c r="I49" s="132" t="s">
        <v>7</v>
      </c>
      <c r="J49" s="133" t="s">
        <v>0</v>
      </c>
      <c r="K49" s="134" t="s">
        <v>4</v>
      </c>
    </row>
    <row r="50" spans="1:11" s="17" customFormat="1" ht="18" x14ac:dyDescent="0.2">
      <c r="A50" s="29" t="s">
        <v>1</v>
      </c>
      <c r="B50" s="173" t="s">
        <v>13</v>
      </c>
      <c r="C50" s="174"/>
      <c r="D50" s="174"/>
      <c r="E50" s="174"/>
      <c r="F50" s="174"/>
      <c r="G50" s="175"/>
      <c r="H50" s="31">
        <v>223.66</v>
      </c>
      <c r="I50" s="30" t="s">
        <v>8</v>
      </c>
      <c r="J50" s="110">
        <v>0</v>
      </c>
      <c r="K50" s="111">
        <f t="shared" ref="K50:K67" si="2">H50*J50</f>
        <v>0</v>
      </c>
    </row>
    <row r="51" spans="1:11" s="17" customFormat="1" ht="26.25" customHeight="1" x14ac:dyDescent="0.2">
      <c r="A51" s="16" t="s">
        <v>2</v>
      </c>
      <c r="B51" s="163" t="s">
        <v>14</v>
      </c>
      <c r="C51" s="164"/>
      <c r="D51" s="164"/>
      <c r="E51" s="164"/>
      <c r="F51" s="164"/>
      <c r="G51" s="165"/>
      <c r="H51" s="21">
        <v>1.5</v>
      </c>
      <c r="I51" s="96" t="s">
        <v>10</v>
      </c>
      <c r="J51" s="112">
        <v>0</v>
      </c>
      <c r="K51" s="113">
        <f t="shared" si="2"/>
        <v>0</v>
      </c>
    </row>
    <row r="52" spans="1:11" s="17" customFormat="1" ht="27" customHeight="1" x14ac:dyDescent="0.2">
      <c r="A52" s="16" t="s">
        <v>34</v>
      </c>
      <c r="B52" s="163" t="s">
        <v>35</v>
      </c>
      <c r="C52" s="164"/>
      <c r="D52" s="164"/>
      <c r="E52" s="164"/>
      <c r="F52" s="164"/>
      <c r="G52" s="165"/>
      <c r="H52" s="32">
        <v>21.6</v>
      </c>
      <c r="I52" s="50" t="s">
        <v>15</v>
      </c>
      <c r="J52" s="114">
        <v>0</v>
      </c>
      <c r="K52" s="115">
        <f t="shared" si="2"/>
        <v>0</v>
      </c>
    </row>
    <row r="53" spans="1:11" s="17" customFormat="1" ht="15" customHeight="1" x14ac:dyDescent="0.25">
      <c r="A53" s="16" t="s">
        <v>16</v>
      </c>
      <c r="B53" s="166" t="s">
        <v>17</v>
      </c>
      <c r="C53" s="166"/>
      <c r="D53" s="166"/>
      <c r="E53" s="166"/>
      <c r="F53" s="166"/>
      <c r="G53" s="166"/>
      <c r="H53" s="21">
        <v>223.66</v>
      </c>
      <c r="I53" s="98" t="s">
        <v>8</v>
      </c>
      <c r="J53" s="116">
        <v>0</v>
      </c>
      <c r="K53" s="113">
        <f t="shared" si="2"/>
        <v>0</v>
      </c>
    </row>
    <row r="54" spans="1:11" s="17" customFormat="1" ht="30.75" customHeight="1" x14ac:dyDescent="0.2">
      <c r="A54" s="16" t="s">
        <v>18</v>
      </c>
      <c r="B54" s="163" t="s">
        <v>31</v>
      </c>
      <c r="C54" s="164"/>
      <c r="D54" s="164"/>
      <c r="E54" s="164"/>
      <c r="F54" s="164"/>
      <c r="G54" s="165"/>
      <c r="H54" s="32">
        <v>244.3</v>
      </c>
      <c r="I54" s="96" t="s">
        <v>32</v>
      </c>
      <c r="J54" s="116">
        <v>0</v>
      </c>
      <c r="K54" s="113">
        <f t="shared" si="2"/>
        <v>0</v>
      </c>
    </row>
    <row r="55" spans="1:11" s="1" customFormat="1" ht="15" customHeight="1" x14ac:dyDescent="0.25">
      <c r="A55" s="16" t="s">
        <v>18</v>
      </c>
      <c r="B55" s="167" t="s">
        <v>19</v>
      </c>
      <c r="C55" s="168"/>
      <c r="D55" s="168"/>
      <c r="E55" s="168"/>
      <c r="F55" s="168"/>
      <c r="G55" s="169"/>
      <c r="H55" s="32">
        <v>223.66</v>
      </c>
      <c r="I55" s="98" t="s">
        <v>8</v>
      </c>
      <c r="J55" s="117">
        <v>0</v>
      </c>
      <c r="K55" s="118">
        <f t="shared" si="2"/>
        <v>0</v>
      </c>
    </row>
    <row r="56" spans="1:11" s="1" customFormat="1" ht="15" customHeight="1" x14ac:dyDescent="0.25">
      <c r="A56" s="16" t="s">
        <v>18</v>
      </c>
      <c r="B56" s="167" t="s">
        <v>11</v>
      </c>
      <c r="C56" s="168"/>
      <c r="D56" s="168"/>
      <c r="E56" s="168"/>
      <c r="F56" s="168"/>
      <c r="G56" s="169"/>
      <c r="H56" s="32">
        <v>223.66</v>
      </c>
      <c r="I56" s="98" t="s">
        <v>8</v>
      </c>
      <c r="J56" s="117">
        <v>0</v>
      </c>
      <c r="K56" s="118">
        <f t="shared" si="2"/>
        <v>0</v>
      </c>
    </row>
    <row r="57" spans="1:11" s="17" customFormat="1" ht="15" x14ac:dyDescent="0.2">
      <c r="A57" s="16" t="s">
        <v>20</v>
      </c>
      <c r="B57" s="163" t="s">
        <v>21</v>
      </c>
      <c r="C57" s="164"/>
      <c r="D57" s="164"/>
      <c r="E57" s="164"/>
      <c r="F57" s="164"/>
      <c r="G57" s="165"/>
      <c r="H57" s="32">
        <v>180</v>
      </c>
      <c r="I57" s="96" t="s">
        <v>15</v>
      </c>
      <c r="J57" s="116">
        <v>0</v>
      </c>
      <c r="K57" s="113">
        <f t="shared" si="2"/>
        <v>0</v>
      </c>
    </row>
    <row r="58" spans="1:11" s="17" customFormat="1" ht="15" x14ac:dyDescent="0.25">
      <c r="A58" s="16"/>
      <c r="B58" s="177" t="s">
        <v>54</v>
      </c>
      <c r="C58" s="178"/>
      <c r="D58" s="178"/>
      <c r="E58" s="178"/>
      <c r="F58" s="178"/>
      <c r="G58" s="179"/>
      <c r="H58" s="32">
        <v>248</v>
      </c>
      <c r="I58" s="96" t="s">
        <v>32</v>
      </c>
      <c r="J58" s="119">
        <v>0</v>
      </c>
      <c r="K58" s="113">
        <f t="shared" si="2"/>
        <v>0</v>
      </c>
    </row>
    <row r="59" spans="1:11" s="17" customFormat="1" ht="15" x14ac:dyDescent="0.25">
      <c r="A59" s="16"/>
      <c r="B59" s="177" t="s">
        <v>55</v>
      </c>
      <c r="C59" s="178"/>
      <c r="D59" s="178"/>
      <c r="E59" s="178"/>
      <c r="F59" s="178"/>
      <c r="G59" s="179"/>
      <c r="H59" s="32">
        <v>244.3</v>
      </c>
      <c r="I59" s="96" t="s">
        <v>32</v>
      </c>
      <c r="J59" s="120">
        <v>0</v>
      </c>
      <c r="K59" s="113">
        <f t="shared" si="2"/>
        <v>0</v>
      </c>
    </row>
    <row r="60" spans="1:11" s="17" customFormat="1" ht="15" x14ac:dyDescent="0.25">
      <c r="A60" s="16"/>
      <c r="B60" s="180" t="s">
        <v>56</v>
      </c>
      <c r="C60" s="180"/>
      <c r="D60" s="180"/>
      <c r="E60" s="180"/>
      <c r="F60" s="180"/>
      <c r="G60" s="180"/>
      <c r="H60" s="32">
        <v>244.3</v>
      </c>
      <c r="I60" s="96" t="s">
        <v>32</v>
      </c>
      <c r="J60" s="116">
        <v>0</v>
      </c>
      <c r="K60" s="113">
        <f t="shared" si="2"/>
        <v>0</v>
      </c>
    </row>
    <row r="61" spans="1:11" s="17" customFormat="1" ht="30.75" customHeight="1" x14ac:dyDescent="0.2">
      <c r="A61" s="16" t="s">
        <v>29</v>
      </c>
      <c r="B61" s="163" t="s">
        <v>30</v>
      </c>
      <c r="C61" s="164"/>
      <c r="D61" s="164"/>
      <c r="E61" s="164"/>
      <c r="F61" s="164"/>
      <c r="G61" s="165"/>
      <c r="H61" s="32">
        <v>223.66</v>
      </c>
      <c r="I61" s="96" t="s">
        <v>8</v>
      </c>
      <c r="J61" s="116">
        <v>0</v>
      </c>
      <c r="K61" s="113">
        <f t="shared" si="2"/>
        <v>0</v>
      </c>
    </row>
    <row r="62" spans="1:11" s="17" customFormat="1" ht="28.5" customHeight="1" x14ac:dyDescent="0.2">
      <c r="A62" s="16" t="s">
        <v>22</v>
      </c>
      <c r="B62" s="163" t="s">
        <v>33</v>
      </c>
      <c r="C62" s="164"/>
      <c r="D62" s="164"/>
      <c r="E62" s="164"/>
      <c r="F62" s="164"/>
      <c r="G62" s="165"/>
      <c r="H62" s="32">
        <v>223.66</v>
      </c>
      <c r="I62" s="49" t="s">
        <v>8</v>
      </c>
      <c r="J62" s="116">
        <v>0</v>
      </c>
      <c r="K62" s="113">
        <f t="shared" si="2"/>
        <v>0</v>
      </c>
    </row>
    <row r="63" spans="1:11" s="17" customFormat="1" ht="28.5" customHeight="1" x14ac:dyDescent="0.2">
      <c r="A63" s="16" t="s">
        <v>22</v>
      </c>
      <c r="B63" s="163" t="s">
        <v>33</v>
      </c>
      <c r="C63" s="164"/>
      <c r="D63" s="164"/>
      <c r="E63" s="164"/>
      <c r="F63" s="164"/>
      <c r="G63" s="165"/>
      <c r="H63" s="32">
        <v>223.66</v>
      </c>
      <c r="I63" s="49" t="s">
        <v>8</v>
      </c>
      <c r="J63" s="116">
        <v>0</v>
      </c>
      <c r="K63" s="113">
        <f>H63*J63</f>
        <v>0</v>
      </c>
    </row>
    <row r="64" spans="1:11" s="17" customFormat="1" ht="15" x14ac:dyDescent="0.2">
      <c r="A64" s="16" t="s">
        <v>22</v>
      </c>
      <c r="B64" s="163" t="s">
        <v>47</v>
      </c>
      <c r="C64" s="164"/>
      <c r="D64" s="164"/>
      <c r="E64" s="164"/>
      <c r="F64" s="164"/>
      <c r="G64" s="165"/>
      <c r="H64" s="32">
        <v>125</v>
      </c>
      <c r="I64" s="96" t="s">
        <v>9</v>
      </c>
      <c r="J64" s="116">
        <v>0</v>
      </c>
      <c r="K64" s="113">
        <f t="shared" si="2"/>
        <v>0</v>
      </c>
    </row>
    <row r="65" spans="1:11" s="17" customFormat="1" ht="15" x14ac:dyDescent="0.2">
      <c r="A65" s="16" t="s">
        <v>22</v>
      </c>
      <c r="B65" s="163" t="s">
        <v>24</v>
      </c>
      <c r="C65" s="164"/>
      <c r="D65" s="164"/>
      <c r="E65" s="164"/>
      <c r="F65" s="164"/>
      <c r="G65" s="165"/>
      <c r="H65" s="21">
        <v>10</v>
      </c>
      <c r="I65" s="33" t="s">
        <v>25</v>
      </c>
      <c r="J65" s="121">
        <v>0</v>
      </c>
      <c r="K65" s="113">
        <f t="shared" si="2"/>
        <v>0</v>
      </c>
    </row>
    <row r="66" spans="1:11" s="17" customFormat="1" ht="67.5" customHeight="1" x14ac:dyDescent="0.2">
      <c r="A66" s="16" t="s">
        <v>52</v>
      </c>
      <c r="B66" s="163" t="s">
        <v>53</v>
      </c>
      <c r="C66" s="164"/>
      <c r="D66" s="164"/>
      <c r="E66" s="164"/>
      <c r="F66" s="164"/>
      <c r="G66" s="165"/>
      <c r="H66" s="31">
        <v>223.66</v>
      </c>
      <c r="I66" s="96" t="s">
        <v>8</v>
      </c>
      <c r="J66" s="130">
        <v>0</v>
      </c>
      <c r="K66" s="113">
        <f t="shared" si="2"/>
        <v>0</v>
      </c>
    </row>
    <row r="67" spans="1:11" s="1" customFormat="1" ht="15" customHeight="1" thickBot="1" x14ac:dyDescent="0.3">
      <c r="A67" s="15" t="s">
        <v>26</v>
      </c>
      <c r="B67" s="176" t="s">
        <v>83</v>
      </c>
      <c r="C67" s="176"/>
      <c r="D67" s="176"/>
      <c r="E67" s="176"/>
      <c r="F67" s="176"/>
      <c r="G67" s="176"/>
      <c r="H67" s="34">
        <v>300</v>
      </c>
      <c r="I67" s="23" t="s">
        <v>27</v>
      </c>
      <c r="J67" s="123">
        <v>0</v>
      </c>
      <c r="K67" s="124">
        <f t="shared" si="2"/>
        <v>0</v>
      </c>
    </row>
    <row r="68" spans="1:11" s="1" customFormat="1" ht="15.75" thickBot="1" x14ac:dyDescent="0.3">
      <c r="A68" s="35"/>
      <c r="B68" s="36"/>
      <c r="C68" s="36"/>
      <c r="D68" s="36"/>
      <c r="E68" s="36"/>
      <c r="F68" s="36"/>
      <c r="G68" s="36"/>
      <c r="H68" s="37"/>
      <c r="I68" s="38"/>
      <c r="J68" s="137" t="s">
        <v>6</v>
      </c>
      <c r="K68" s="125">
        <f>SUM(K50:K67)</f>
        <v>0</v>
      </c>
    </row>
    <row r="69" spans="1:11" s="1" customFormat="1" ht="27" customHeight="1" thickBot="1" x14ac:dyDescent="0.3">
      <c r="A69" s="35"/>
      <c r="B69" s="36"/>
      <c r="C69" s="36"/>
      <c r="D69" s="36"/>
      <c r="E69" s="36"/>
      <c r="F69" s="36"/>
      <c r="G69" s="36"/>
      <c r="H69" s="37"/>
      <c r="I69" s="38"/>
      <c r="J69" s="39"/>
      <c r="K69" s="40"/>
    </row>
    <row r="70" spans="1:11" s="25" customFormat="1" ht="26.25" customHeight="1" thickBot="1" x14ac:dyDescent="0.25">
      <c r="J70" s="214" t="s">
        <v>105</v>
      </c>
      <c r="K70" s="215"/>
    </row>
    <row r="71" spans="1:11" s="25" customFormat="1" ht="31.5" customHeight="1" thickBot="1" x14ac:dyDescent="0.25">
      <c r="A71" s="64" t="s">
        <v>64</v>
      </c>
      <c r="B71" s="191" t="s">
        <v>58</v>
      </c>
      <c r="C71" s="192"/>
      <c r="D71" s="192"/>
      <c r="E71" s="192"/>
      <c r="F71" s="192"/>
      <c r="G71" s="193"/>
      <c r="H71" s="65" t="s">
        <v>3</v>
      </c>
      <c r="I71" s="66" t="s">
        <v>59</v>
      </c>
      <c r="J71" s="67" t="s">
        <v>60</v>
      </c>
      <c r="K71" s="68" t="s">
        <v>4</v>
      </c>
    </row>
    <row r="72" spans="1:11" s="25" customFormat="1" ht="30.75" customHeight="1" x14ac:dyDescent="0.2">
      <c r="A72" s="51" t="s">
        <v>1</v>
      </c>
      <c r="B72" s="194" t="s">
        <v>86</v>
      </c>
      <c r="C72" s="195"/>
      <c r="D72" s="195"/>
      <c r="E72" s="195"/>
      <c r="F72" s="195"/>
      <c r="G72" s="196"/>
      <c r="H72" s="52">
        <v>2.4</v>
      </c>
      <c r="I72" s="84" t="s">
        <v>8</v>
      </c>
      <c r="J72" s="69">
        <v>0</v>
      </c>
      <c r="K72" s="70">
        <f t="shared" ref="K72:K75" si="3">H72*J72</f>
        <v>0</v>
      </c>
    </row>
    <row r="73" spans="1:11" s="25" customFormat="1" ht="15" x14ac:dyDescent="0.2">
      <c r="A73" s="53" t="s">
        <v>37</v>
      </c>
      <c r="B73" s="197" t="s">
        <v>85</v>
      </c>
      <c r="C73" s="198"/>
      <c r="D73" s="198"/>
      <c r="E73" s="198"/>
      <c r="F73" s="198"/>
      <c r="G73" s="199"/>
      <c r="H73" s="21">
        <v>1</v>
      </c>
      <c r="I73" s="54" t="s">
        <v>42</v>
      </c>
      <c r="J73" s="55">
        <v>0</v>
      </c>
      <c r="K73" s="56">
        <f>H73*J73</f>
        <v>0</v>
      </c>
    </row>
    <row r="74" spans="1:11" s="25" customFormat="1" ht="15" customHeight="1" x14ac:dyDescent="0.25">
      <c r="A74" s="71" t="s">
        <v>2</v>
      </c>
      <c r="B74" s="177" t="s">
        <v>61</v>
      </c>
      <c r="C74" s="178"/>
      <c r="D74" s="178"/>
      <c r="E74" s="178"/>
      <c r="F74" s="178"/>
      <c r="G74" s="179"/>
      <c r="H74" s="72">
        <v>2</v>
      </c>
      <c r="I74" s="83" t="s">
        <v>62</v>
      </c>
      <c r="J74" s="55">
        <v>0</v>
      </c>
      <c r="K74" s="56">
        <f>H74*J74</f>
        <v>0</v>
      </c>
    </row>
    <row r="75" spans="1:11" s="25" customFormat="1" ht="15" customHeight="1" thickBot="1" x14ac:dyDescent="0.3">
      <c r="A75" s="73" t="s">
        <v>38</v>
      </c>
      <c r="B75" s="200" t="s">
        <v>63</v>
      </c>
      <c r="C75" s="201"/>
      <c r="D75" s="201"/>
      <c r="E75" s="201"/>
      <c r="F75" s="201"/>
      <c r="G75" s="202"/>
      <c r="H75" s="74">
        <v>2</v>
      </c>
      <c r="I75" s="82" t="s">
        <v>42</v>
      </c>
      <c r="J75" s="75">
        <v>0</v>
      </c>
      <c r="K75" s="76">
        <f t="shared" si="3"/>
        <v>0</v>
      </c>
    </row>
    <row r="76" spans="1:11" s="1" customFormat="1" ht="18.75" customHeight="1" thickBot="1" x14ac:dyDescent="0.3">
      <c r="A76" s="8"/>
      <c r="B76" s="2"/>
      <c r="C76" s="2"/>
      <c r="D76" s="2"/>
      <c r="E76" s="2"/>
      <c r="F76" s="2"/>
      <c r="G76" s="77"/>
      <c r="H76" s="2"/>
      <c r="I76" s="2"/>
      <c r="J76" s="138" t="s">
        <v>6</v>
      </c>
      <c r="K76" s="78">
        <f>SUM(K72:K75)</f>
        <v>0</v>
      </c>
    </row>
    <row r="77" spans="1:11" s="1" customFormat="1" ht="25.5" customHeight="1" thickBot="1" x14ac:dyDescent="0.3">
      <c r="A77" s="8"/>
      <c r="B77" s="2"/>
      <c r="C77" s="2"/>
      <c r="D77" s="2"/>
      <c r="E77" s="2"/>
      <c r="F77" s="2"/>
      <c r="G77" s="77"/>
      <c r="H77" s="2"/>
      <c r="I77" s="2"/>
      <c r="J77" s="135"/>
      <c r="K77" s="136"/>
    </row>
    <row r="78" spans="1:11" ht="21.75" customHeight="1" thickBot="1" x14ac:dyDescent="0.25">
      <c r="A78" s="35"/>
      <c r="B78" s="35"/>
      <c r="C78" s="35"/>
      <c r="D78" s="36"/>
      <c r="E78" s="36"/>
      <c r="F78" s="36"/>
      <c r="G78" s="36"/>
      <c r="H78" s="36"/>
      <c r="I78" s="36"/>
      <c r="J78" s="214" t="s">
        <v>105</v>
      </c>
      <c r="K78" s="215"/>
    </row>
    <row r="79" spans="1:11" s="25" customFormat="1" ht="18.75" customHeight="1" thickBot="1" x14ac:dyDescent="0.25">
      <c r="A79" s="93" t="s">
        <v>65</v>
      </c>
      <c r="B79" s="229" t="s">
        <v>43</v>
      </c>
      <c r="C79" s="230"/>
      <c r="D79" s="230"/>
      <c r="E79" s="230"/>
      <c r="F79" s="230"/>
      <c r="G79" s="231"/>
      <c r="H79" s="94" t="s">
        <v>3</v>
      </c>
      <c r="I79" s="94" t="s">
        <v>7</v>
      </c>
      <c r="J79" s="95" t="s">
        <v>0</v>
      </c>
      <c r="K79" s="62" t="s">
        <v>4</v>
      </c>
    </row>
    <row r="80" spans="1:11" ht="17.25" customHeight="1" x14ac:dyDescent="0.2">
      <c r="A80" s="51" t="s">
        <v>1</v>
      </c>
      <c r="B80" s="232" t="s">
        <v>39</v>
      </c>
      <c r="C80" s="232"/>
      <c r="D80" s="232"/>
      <c r="E80" s="232"/>
      <c r="F80" s="232"/>
      <c r="G80" s="232"/>
      <c r="H80" s="52">
        <v>68</v>
      </c>
      <c r="I80" s="84" t="s">
        <v>32</v>
      </c>
      <c r="J80" s="140">
        <v>0</v>
      </c>
      <c r="K80" s="141">
        <f>H80*J80</f>
        <v>0</v>
      </c>
    </row>
    <row r="81" spans="1:11" ht="17.25" customHeight="1" x14ac:dyDescent="0.2">
      <c r="A81" s="53" t="s">
        <v>37</v>
      </c>
      <c r="B81" s="221" t="s">
        <v>88</v>
      </c>
      <c r="C81" s="221"/>
      <c r="D81" s="221"/>
      <c r="E81" s="221"/>
      <c r="F81" s="221"/>
      <c r="G81" s="221"/>
      <c r="H81" s="21">
        <v>44</v>
      </c>
      <c r="I81" s="97" t="s">
        <v>32</v>
      </c>
      <c r="J81" s="142">
        <v>0</v>
      </c>
      <c r="K81" s="143">
        <f>H81*J81</f>
        <v>0</v>
      </c>
    </row>
    <row r="82" spans="1:11" ht="15" x14ac:dyDescent="0.2">
      <c r="A82" s="53" t="s">
        <v>2</v>
      </c>
      <c r="B82" s="188" t="s">
        <v>84</v>
      </c>
      <c r="C82" s="188"/>
      <c r="D82" s="188"/>
      <c r="E82" s="188"/>
      <c r="F82" s="188"/>
      <c r="G82" s="188"/>
      <c r="H82" s="21">
        <v>40</v>
      </c>
      <c r="I82" s="54" t="s">
        <v>40</v>
      </c>
      <c r="J82" s="142">
        <v>0</v>
      </c>
      <c r="K82" s="143">
        <f>H82*J82</f>
        <v>0</v>
      </c>
    </row>
    <row r="83" spans="1:11" s="25" customFormat="1" ht="15" x14ac:dyDescent="0.2">
      <c r="A83" s="53" t="s">
        <v>38</v>
      </c>
      <c r="B83" s="189" t="s">
        <v>41</v>
      </c>
      <c r="C83" s="189"/>
      <c r="D83" s="189"/>
      <c r="E83" s="189"/>
      <c r="F83" s="189"/>
      <c r="G83" s="189"/>
      <c r="H83" s="21">
        <v>24</v>
      </c>
      <c r="I83" s="54" t="s">
        <v>42</v>
      </c>
      <c r="J83" s="142">
        <v>0</v>
      </c>
      <c r="K83" s="143">
        <f>H83*J83</f>
        <v>0</v>
      </c>
    </row>
    <row r="84" spans="1:11" s="25" customFormat="1" ht="30.75" customHeight="1" x14ac:dyDescent="0.2">
      <c r="A84" s="53" t="s">
        <v>71</v>
      </c>
      <c r="B84" s="190" t="s">
        <v>89</v>
      </c>
      <c r="C84" s="190"/>
      <c r="D84" s="190"/>
      <c r="E84" s="190"/>
      <c r="F84" s="190"/>
      <c r="G84" s="190"/>
      <c r="H84" s="21">
        <v>24</v>
      </c>
      <c r="I84" s="97" t="s">
        <v>8</v>
      </c>
      <c r="J84" s="144">
        <v>0</v>
      </c>
      <c r="K84" s="145">
        <f t="shared" ref="K84:K85" si="4">H84*J84</f>
        <v>0</v>
      </c>
    </row>
    <row r="85" spans="1:11" s="25" customFormat="1" ht="29.25" customHeight="1" x14ac:dyDescent="0.2">
      <c r="A85" s="53" t="s">
        <v>73</v>
      </c>
      <c r="B85" s="220" t="s">
        <v>95</v>
      </c>
      <c r="C85" s="220"/>
      <c r="D85" s="220"/>
      <c r="E85" s="220"/>
      <c r="F85" s="220"/>
      <c r="G85" s="220"/>
      <c r="H85" s="21">
        <v>1.3</v>
      </c>
      <c r="I85" s="97" t="s">
        <v>32</v>
      </c>
      <c r="J85" s="146">
        <v>0</v>
      </c>
      <c r="K85" s="147">
        <f t="shared" si="4"/>
        <v>0</v>
      </c>
    </row>
    <row r="86" spans="1:11" s="17" customFormat="1" ht="15" x14ac:dyDescent="0.2">
      <c r="A86" s="53" t="s">
        <v>75</v>
      </c>
      <c r="B86" s="221" t="s">
        <v>94</v>
      </c>
      <c r="C86" s="221"/>
      <c r="D86" s="221"/>
      <c r="E86" s="221"/>
      <c r="F86" s="221"/>
      <c r="G86" s="221"/>
      <c r="H86" s="21">
        <v>1</v>
      </c>
      <c r="I86" s="97" t="s">
        <v>42</v>
      </c>
      <c r="J86" s="142">
        <v>0</v>
      </c>
      <c r="K86" s="143">
        <f>H86*J86</f>
        <v>0</v>
      </c>
    </row>
    <row r="87" spans="1:11" s="25" customFormat="1" ht="29.25" customHeight="1" x14ac:dyDescent="0.2">
      <c r="A87" s="53" t="s">
        <v>76</v>
      </c>
      <c r="B87" s="220" t="s">
        <v>96</v>
      </c>
      <c r="C87" s="220"/>
      <c r="D87" s="220"/>
      <c r="E87" s="220"/>
      <c r="F87" s="220"/>
      <c r="G87" s="220"/>
      <c r="H87" s="21">
        <v>53.3</v>
      </c>
      <c r="I87" s="97" t="s">
        <v>32</v>
      </c>
      <c r="J87" s="146">
        <v>0</v>
      </c>
      <c r="K87" s="147">
        <f t="shared" ref="K87" si="5">H87*J87</f>
        <v>0</v>
      </c>
    </row>
    <row r="88" spans="1:11" s="17" customFormat="1" ht="15.75" thickBot="1" x14ac:dyDescent="0.25">
      <c r="A88" s="57" t="s">
        <v>80</v>
      </c>
      <c r="B88" s="222" t="s">
        <v>93</v>
      </c>
      <c r="C88" s="222"/>
      <c r="D88" s="222"/>
      <c r="E88" s="222"/>
      <c r="F88" s="222"/>
      <c r="G88" s="222"/>
      <c r="H88" s="58">
        <v>41</v>
      </c>
      <c r="I88" s="59" t="s">
        <v>42</v>
      </c>
      <c r="J88" s="148">
        <v>0</v>
      </c>
      <c r="K88" s="149">
        <f>H88*J88</f>
        <v>0</v>
      </c>
    </row>
    <row r="89" spans="1:11" s="1" customFormat="1" ht="15.75" thickBot="1" x14ac:dyDescent="0.2">
      <c r="A89" s="60"/>
      <c r="B89" s="35"/>
      <c r="C89" s="35"/>
      <c r="D89" s="35"/>
      <c r="E89" s="35"/>
      <c r="F89" s="35"/>
      <c r="G89" s="35"/>
      <c r="H89" s="61"/>
      <c r="I89" s="61"/>
      <c r="J89" s="139" t="s">
        <v>6</v>
      </c>
      <c r="K89" s="125">
        <f>SUM(K80:K88)</f>
        <v>0</v>
      </c>
    </row>
    <row r="90" spans="1:11" s="1" customFormat="1" ht="24.75" customHeight="1" thickBot="1" x14ac:dyDescent="0.2">
      <c r="A90" s="60"/>
      <c r="B90" s="35"/>
      <c r="C90" s="35"/>
      <c r="D90" s="35"/>
      <c r="E90" s="35"/>
      <c r="F90" s="35"/>
      <c r="G90" s="35"/>
      <c r="H90" s="61"/>
      <c r="I90" s="61"/>
      <c r="J90" s="152"/>
      <c r="K90" s="129"/>
    </row>
    <row r="91" spans="1:11" ht="21.75" customHeight="1" thickBot="1" x14ac:dyDescent="0.25">
      <c r="A91" s="35"/>
      <c r="B91" s="35"/>
      <c r="C91" s="35"/>
      <c r="D91" s="36"/>
      <c r="E91" s="36"/>
      <c r="F91" s="36"/>
      <c r="G91" s="36"/>
      <c r="H91" s="36"/>
      <c r="I91" s="36"/>
      <c r="J91" s="214" t="s">
        <v>105</v>
      </c>
      <c r="K91" s="215"/>
    </row>
    <row r="92" spans="1:11" s="25" customFormat="1" ht="18.75" customHeight="1" thickBot="1" x14ac:dyDescent="0.25">
      <c r="A92" s="26" t="s">
        <v>66</v>
      </c>
      <c r="B92" s="223" t="s">
        <v>68</v>
      </c>
      <c r="C92" s="224"/>
      <c r="D92" s="224"/>
      <c r="E92" s="224"/>
      <c r="F92" s="224"/>
      <c r="G92" s="225"/>
      <c r="H92" s="27" t="s">
        <v>3</v>
      </c>
      <c r="I92" s="27" t="s">
        <v>7</v>
      </c>
      <c r="J92" s="28" t="s">
        <v>0</v>
      </c>
      <c r="K92" s="62" t="s">
        <v>4</v>
      </c>
    </row>
    <row r="93" spans="1:11" s="1" customFormat="1" ht="18" customHeight="1" thickBot="1" x14ac:dyDescent="0.2">
      <c r="A93" s="81" t="s">
        <v>1</v>
      </c>
      <c r="B93" s="226" t="s">
        <v>70</v>
      </c>
      <c r="C93" s="227"/>
      <c r="D93" s="227"/>
      <c r="E93" s="227"/>
      <c r="F93" s="227"/>
      <c r="G93" s="228"/>
      <c r="H93" s="79">
        <v>150</v>
      </c>
      <c r="I93" s="80" t="s">
        <v>69</v>
      </c>
      <c r="J93" s="150">
        <v>0</v>
      </c>
      <c r="K93" s="151">
        <f>H93*J93</f>
        <v>0</v>
      </c>
    </row>
    <row r="94" spans="1:11" s="1" customFormat="1" ht="17.25" customHeight="1" thickBot="1" x14ac:dyDescent="0.2">
      <c r="A94" s="35"/>
      <c r="B94" s="35"/>
      <c r="C94" s="35"/>
      <c r="D94" s="36"/>
      <c r="E94" s="36"/>
      <c r="F94" s="36"/>
      <c r="G94" s="36"/>
      <c r="H94" s="36"/>
      <c r="I94" s="36"/>
      <c r="J94" s="139" t="s">
        <v>6</v>
      </c>
      <c r="K94" s="125">
        <f>SUM(K93)</f>
        <v>0</v>
      </c>
    </row>
    <row r="95" spans="1:11" s="1" customFormat="1" ht="28.5" customHeight="1" thickBot="1" x14ac:dyDescent="0.2">
      <c r="A95" s="35"/>
      <c r="B95" s="35"/>
      <c r="C95" s="35"/>
      <c r="D95" s="36"/>
      <c r="E95" s="36"/>
      <c r="F95" s="36"/>
      <c r="G95" s="36"/>
      <c r="H95" s="36"/>
      <c r="I95" s="36"/>
      <c r="J95" s="152"/>
      <c r="K95" s="129"/>
    </row>
    <row r="96" spans="1:11" s="1" customFormat="1" ht="24.75" customHeight="1" thickBot="1" x14ac:dyDescent="0.2">
      <c r="A96" s="35"/>
      <c r="B96" s="35"/>
      <c r="C96" s="35"/>
      <c r="D96" s="36"/>
      <c r="E96" s="36"/>
      <c r="F96" s="36"/>
      <c r="G96" s="36"/>
      <c r="H96" s="36"/>
      <c r="I96" s="36"/>
      <c r="J96" s="214" t="s">
        <v>105</v>
      </c>
      <c r="K96" s="215"/>
    </row>
    <row r="97" spans="1:11" s="1" customFormat="1" ht="15" customHeight="1" thickBot="1" x14ac:dyDescent="0.2">
      <c r="A97" s="86" t="s">
        <v>67</v>
      </c>
      <c r="B97" s="208" t="s">
        <v>90</v>
      </c>
      <c r="C97" s="209"/>
      <c r="D97" s="209"/>
      <c r="E97" s="209"/>
      <c r="F97" s="209"/>
      <c r="G97" s="210"/>
      <c r="H97" s="87" t="s">
        <v>3</v>
      </c>
      <c r="I97" s="99" t="s">
        <v>7</v>
      </c>
      <c r="J97" s="88" t="s">
        <v>0</v>
      </c>
      <c r="K97" s="88" t="s">
        <v>4</v>
      </c>
    </row>
    <row r="98" spans="1:11" s="1" customFormat="1" ht="15" customHeight="1" x14ac:dyDescent="0.15">
      <c r="A98" s="51" t="s">
        <v>1</v>
      </c>
      <c r="B98" s="216" t="s">
        <v>79</v>
      </c>
      <c r="C98" s="217"/>
      <c r="D98" s="217"/>
      <c r="E98" s="217"/>
      <c r="F98" s="217"/>
      <c r="G98" s="217"/>
      <c r="H98" s="52">
        <v>6</v>
      </c>
      <c r="I98" s="84" t="s">
        <v>32</v>
      </c>
      <c r="J98" s="153">
        <v>0</v>
      </c>
      <c r="K98" s="154">
        <f>H98*J98</f>
        <v>0</v>
      </c>
    </row>
    <row r="99" spans="1:11" s="1" customFormat="1" ht="15" customHeight="1" x14ac:dyDescent="0.15">
      <c r="A99" s="53" t="s">
        <v>37</v>
      </c>
      <c r="B99" s="197" t="s">
        <v>72</v>
      </c>
      <c r="C99" s="198"/>
      <c r="D99" s="198"/>
      <c r="E99" s="198"/>
      <c r="F99" s="198"/>
      <c r="G99" s="198"/>
      <c r="H99" s="21">
        <v>5</v>
      </c>
      <c r="I99" s="97" t="s">
        <v>32</v>
      </c>
      <c r="J99" s="155">
        <v>0</v>
      </c>
      <c r="K99" s="156">
        <f>H99*J99</f>
        <v>0</v>
      </c>
    </row>
    <row r="100" spans="1:11" s="1" customFormat="1" ht="15" customHeight="1" x14ac:dyDescent="0.15">
      <c r="A100" s="53" t="s">
        <v>2</v>
      </c>
      <c r="B100" s="197" t="s">
        <v>74</v>
      </c>
      <c r="C100" s="198"/>
      <c r="D100" s="198"/>
      <c r="E100" s="198"/>
      <c r="F100" s="198"/>
      <c r="G100" s="198"/>
      <c r="H100" s="21">
        <v>50</v>
      </c>
      <c r="I100" s="97" t="s">
        <v>9</v>
      </c>
      <c r="J100" s="155">
        <v>0</v>
      </c>
      <c r="K100" s="156">
        <f>H100*J100</f>
        <v>0</v>
      </c>
    </row>
    <row r="101" spans="1:11" s="1" customFormat="1" ht="15" customHeight="1" x14ac:dyDescent="0.15">
      <c r="A101" s="53" t="s">
        <v>38</v>
      </c>
      <c r="B101" s="197" t="s">
        <v>91</v>
      </c>
      <c r="C101" s="198"/>
      <c r="D101" s="198"/>
      <c r="E101" s="198"/>
      <c r="F101" s="198"/>
      <c r="G101" s="198"/>
      <c r="H101" s="21">
        <v>2</v>
      </c>
      <c r="I101" s="97" t="s">
        <v>42</v>
      </c>
      <c r="J101" s="155">
        <v>0</v>
      </c>
      <c r="K101" s="156">
        <f>H101*J101</f>
        <v>0</v>
      </c>
    </row>
    <row r="102" spans="1:11" s="1" customFormat="1" ht="15" customHeight="1" thickBot="1" x14ac:dyDescent="0.2">
      <c r="A102" s="57" t="s">
        <v>71</v>
      </c>
      <c r="B102" s="218" t="s">
        <v>77</v>
      </c>
      <c r="C102" s="219"/>
      <c r="D102" s="219"/>
      <c r="E102" s="219"/>
      <c r="F102" s="219"/>
      <c r="G102" s="219"/>
      <c r="H102" s="58">
        <v>4</v>
      </c>
      <c r="I102" s="59" t="s">
        <v>78</v>
      </c>
      <c r="J102" s="157">
        <v>0</v>
      </c>
      <c r="K102" s="158">
        <f>H102*J102</f>
        <v>0</v>
      </c>
    </row>
    <row r="103" spans="1:11" s="1" customFormat="1" ht="18.75" customHeight="1" thickBot="1" x14ac:dyDescent="0.2">
      <c r="A103" s="60"/>
      <c r="B103" s="35"/>
      <c r="C103" s="35"/>
      <c r="D103" s="35"/>
      <c r="E103" s="35"/>
      <c r="F103" s="35"/>
      <c r="G103" s="35"/>
      <c r="H103" s="35"/>
      <c r="I103" s="85"/>
      <c r="J103" s="160" t="s">
        <v>6</v>
      </c>
      <c r="K103" s="159">
        <f>SUM(K98:K102)</f>
        <v>0</v>
      </c>
    </row>
    <row r="104" spans="1:11" s="1" customFormat="1" ht="27" customHeight="1" thickBot="1" x14ac:dyDescent="0.2">
      <c r="A104" s="60"/>
      <c r="B104" s="35"/>
      <c r="C104" s="35"/>
      <c r="D104" s="35"/>
      <c r="E104" s="35"/>
      <c r="F104" s="35"/>
      <c r="G104" s="35"/>
      <c r="H104" s="35"/>
      <c r="I104" s="85"/>
      <c r="J104" s="91"/>
      <c r="K104" s="92"/>
    </row>
    <row r="105" spans="1:11" s="1" customFormat="1" ht="18.75" customHeight="1" thickBot="1" x14ac:dyDescent="0.2">
      <c r="A105" s="60"/>
      <c r="B105" s="109" t="s">
        <v>87</v>
      </c>
      <c r="C105" s="35"/>
      <c r="D105" s="35"/>
      <c r="E105" s="35"/>
      <c r="F105" s="35"/>
      <c r="G105" s="35"/>
      <c r="H105" s="35"/>
      <c r="I105" s="85"/>
      <c r="J105" s="214" t="s">
        <v>105</v>
      </c>
      <c r="K105" s="215"/>
    </row>
    <row r="106" spans="1:11" s="1" customFormat="1" ht="18.75" customHeight="1" thickBot="1" x14ac:dyDescent="0.2">
      <c r="A106" s="86" t="s">
        <v>92</v>
      </c>
      <c r="B106" s="208" t="s">
        <v>97</v>
      </c>
      <c r="C106" s="209"/>
      <c r="D106" s="209"/>
      <c r="E106" s="209"/>
      <c r="F106" s="209"/>
      <c r="G106" s="210"/>
      <c r="H106" s="87" t="s">
        <v>3</v>
      </c>
      <c r="I106" s="99" t="s">
        <v>7</v>
      </c>
      <c r="J106" s="88" t="s">
        <v>0</v>
      </c>
      <c r="K106" s="88" t="s">
        <v>4</v>
      </c>
    </row>
    <row r="107" spans="1:11" s="17" customFormat="1" ht="18" customHeight="1" x14ac:dyDescent="0.2">
      <c r="A107" s="102" t="s">
        <v>1</v>
      </c>
      <c r="B107" s="211" t="s">
        <v>13</v>
      </c>
      <c r="C107" s="212"/>
      <c r="D107" s="212"/>
      <c r="E107" s="212"/>
      <c r="F107" s="212"/>
      <c r="G107" s="213"/>
      <c r="H107" s="103">
        <v>12.92</v>
      </c>
      <c r="I107" s="104" t="s">
        <v>8</v>
      </c>
      <c r="J107" s="161">
        <v>0</v>
      </c>
      <c r="K107" s="162">
        <f t="shared" ref="K107:K118" si="6">H107*J107</f>
        <v>0</v>
      </c>
    </row>
    <row r="108" spans="1:11" s="17" customFormat="1" ht="26.25" customHeight="1" x14ac:dyDescent="0.2">
      <c r="A108" s="16" t="s">
        <v>37</v>
      </c>
      <c r="B108" s="163" t="s">
        <v>14</v>
      </c>
      <c r="C108" s="164"/>
      <c r="D108" s="164"/>
      <c r="E108" s="164"/>
      <c r="F108" s="164"/>
      <c r="G108" s="165"/>
      <c r="H108" s="21">
        <v>0.5</v>
      </c>
      <c r="I108" s="96" t="s">
        <v>10</v>
      </c>
      <c r="J108" s="112">
        <v>0</v>
      </c>
      <c r="K108" s="113">
        <f t="shared" si="6"/>
        <v>0</v>
      </c>
    </row>
    <row r="109" spans="1:11" s="1" customFormat="1" ht="35.25" customHeight="1" x14ac:dyDescent="0.15">
      <c r="A109" s="16" t="s">
        <v>2</v>
      </c>
      <c r="B109" s="163" t="s">
        <v>31</v>
      </c>
      <c r="C109" s="164"/>
      <c r="D109" s="164"/>
      <c r="E109" s="164"/>
      <c r="F109" s="164"/>
      <c r="G109" s="165"/>
      <c r="H109" s="32">
        <v>25.6</v>
      </c>
      <c r="I109" s="96" t="s">
        <v>32</v>
      </c>
      <c r="J109" s="116">
        <v>0</v>
      </c>
      <c r="K109" s="113">
        <f t="shared" si="6"/>
        <v>0</v>
      </c>
    </row>
    <row r="110" spans="1:11" s="1" customFormat="1" ht="18.75" customHeight="1" x14ac:dyDescent="0.25">
      <c r="A110" s="16" t="s">
        <v>38</v>
      </c>
      <c r="B110" s="177" t="s">
        <v>54</v>
      </c>
      <c r="C110" s="178"/>
      <c r="D110" s="178"/>
      <c r="E110" s="178"/>
      <c r="F110" s="178"/>
      <c r="G110" s="179"/>
      <c r="H110" s="32">
        <v>28</v>
      </c>
      <c r="I110" s="96" t="s">
        <v>32</v>
      </c>
      <c r="J110" s="119">
        <v>0</v>
      </c>
      <c r="K110" s="113">
        <f t="shared" si="6"/>
        <v>0</v>
      </c>
    </row>
    <row r="111" spans="1:11" s="1" customFormat="1" ht="18.75" customHeight="1" x14ac:dyDescent="0.25">
      <c r="A111" s="16" t="s">
        <v>71</v>
      </c>
      <c r="B111" s="177" t="s">
        <v>55</v>
      </c>
      <c r="C111" s="178"/>
      <c r="D111" s="178"/>
      <c r="E111" s="178"/>
      <c r="F111" s="178"/>
      <c r="G111" s="179"/>
      <c r="H111" s="32">
        <v>25.6</v>
      </c>
      <c r="I111" s="96" t="s">
        <v>32</v>
      </c>
      <c r="J111" s="120">
        <v>0</v>
      </c>
      <c r="K111" s="113">
        <f t="shared" si="6"/>
        <v>0</v>
      </c>
    </row>
    <row r="112" spans="1:11" s="1" customFormat="1" ht="18.75" customHeight="1" x14ac:dyDescent="0.25">
      <c r="A112" s="100" t="s">
        <v>73</v>
      </c>
      <c r="B112" s="206" t="s">
        <v>56</v>
      </c>
      <c r="C112" s="206"/>
      <c r="D112" s="206"/>
      <c r="E112" s="206"/>
      <c r="F112" s="206"/>
      <c r="G112" s="206"/>
      <c r="H112" s="32">
        <v>25.6</v>
      </c>
      <c r="I112" s="101" t="s">
        <v>32</v>
      </c>
      <c r="J112" s="116">
        <v>0</v>
      </c>
      <c r="K112" s="113">
        <f t="shared" si="6"/>
        <v>0</v>
      </c>
    </row>
    <row r="113" spans="1:11" s="1" customFormat="1" ht="15" customHeight="1" x14ac:dyDescent="0.15">
      <c r="A113" s="16" t="s">
        <v>75</v>
      </c>
      <c r="B113" s="163" t="s">
        <v>21</v>
      </c>
      <c r="C113" s="164"/>
      <c r="D113" s="164"/>
      <c r="E113" s="164"/>
      <c r="F113" s="164"/>
      <c r="G113" s="165"/>
      <c r="H113" s="32">
        <v>100</v>
      </c>
      <c r="I113" s="96" t="s">
        <v>15</v>
      </c>
      <c r="J113" s="116">
        <v>0</v>
      </c>
      <c r="K113" s="113">
        <f t="shared" si="6"/>
        <v>0</v>
      </c>
    </row>
    <row r="114" spans="1:11" s="17" customFormat="1" ht="15" customHeight="1" x14ac:dyDescent="0.2">
      <c r="A114" s="16" t="s">
        <v>76</v>
      </c>
      <c r="B114" s="184" t="s">
        <v>17</v>
      </c>
      <c r="C114" s="184"/>
      <c r="D114" s="184"/>
      <c r="E114" s="184"/>
      <c r="F114" s="184"/>
      <c r="G114" s="184"/>
      <c r="H114" s="32">
        <v>12.92</v>
      </c>
      <c r="I114" s="96" t="s">
        <v>8</v>
      </c>
      <c r="J114" s="127">
        <v>0</v>
      </c>
      <c r="K114" s="128">
        <f t="shared" si="6"/>
        <v>0</v>
      </c>
    </row>
    <row r="115" spans="1:11" s="17" customFormat="1" ht="15" x14ac:dyDescent="0.2">
      <c r="A115" s="16" t="s">
        <v>80</v>
      </c>
      <c r="B115" s="163" t="s">
        <v>47</v>
      </c>
      <c r="C115" s="164"/>
      <c r="D115" s="164"/>
      <c r="E115" s="164"/>
      <c r="F115" s="164"/>
      <c r="G115" s="165"/>
      <c r="H115" s="32">
        <v>50</v>
      </c>
      <c r="I115" s="96" t="s">
        <v>9</v>
      </c>
      <c r="J115" s="116">
        <v>0</v>
      </c>
      <c r="K115" s="113">
        <f t="shared" si="6"/>
        <v>0</v>
      </c>
    </row>
    <row r="116" spans="1:11" s="17" customFormat="1" ht="15" x14ac:dyDescent="0.2">
      <c r="A116" s="16" t="s">
        <v>98</v>
      </c>
      <c r="B116" s="163" t="s">
        <v>24</v>
      </c>
      <c r="C116" s="164"/>
      <c r="D116" s="164"/>
      <c r="E116" s="164"/>
      <c r="F116" s="164"/>
      <c r="G116" s="165"/>
      <c r="H116" s="21">
        <v>6</v>
      </c>
      <c r="I116" s="33" t="s">
        <v>25</v>
      </c>
      <c r="J116" s="121">
        <v>0</v>
      </c>
      <c r="K116" s="113">
        <f t="shared" si="6"/>
        <v>0</v>
      </c>
    </row>
    <row r="117" spans="1:11" s="17" customFormat="1" ht="67.5" customHeight="1" x14ac:dyDescent="0.2">
      <c r="A117" s="16" t="s">
        <v>34</v>
      </c>
      <c r="B117" s="207" t="s">
        <v>100</v>
      </c>
      <c r="C117" s="207"/>
      <c r="D117" s="207"/>
      <c r="E117" s="207"/>
      <c r="F117" s="207"/>
      <c r="G117" s="207"/>
      <c r="H117" s="21">
        <v>12.914999999999999</v>
      </c>
      <c r="I117" s="96" t="s">
        <v>8</v>
      </c>
      <c r="J117" s="130">
        <v>0</v>
      </c>
      <c r="K117" s="113">
        <f t="shared" si="6"/>
        <v>0</v>
      </c>
    </row>
    <row r="118" spans="1:11" s="1" customFormat="1" ht="15" customHeight="1" thickBot="1" x14ac:dyDescent="0.3">
      <c r="A118" s="15" t="s">
        <v>99</v>
      </c>
      <c r="B118" s="176" t="s">
        <v>83</v>
      </c>
      <c r="C118" s="176"/>
      <c r="D118" s="176"/>
      <c r="E118" s="176"/>
      <c r="F118" s="176"/>
      <c r="G118" s="176"/>
      <c r="H118" s="34">
        <v>300</v>
      </c>
      <c r="I118" s="23" t="s">
        <v>27</v>
      </c>
      <c r="J118" s="123">
        <v>0</v>
      </c>
      <c r="K118" s="124">
        <f t="shared" si="6"/>
        <v>0</v>
      </c>
    </row>
    <row r="119" spans="1:11" s="1" customFormat="1" ht="20.25" customHeight="1" thickBot="1" x14ac:dyDescent="0.2">
      <c r="A119" s="60"/>
      <c r="B119" s="35"/>
      <c r="C119" s="35"/>
      <c r="D119" s="35"/>
      <c r="E119" s="35"/>
      <c r="F119" s="35"/>
      <c r="G119" s="35"/>
      <c r="H119" s="35"/>
      <c r="I119" s="85"/>
      <c r="J119" s="160" t="s">
        <v>6</v>
      </c>
      <c r="K119" s="159">
        <f>SUM(K107:K118)</f>
        <v>0</v>
      </c>
    </row>
    <row r="120" spans="1:11" s="1" customFormat="1" ht="9" customHeight="1" x14ac:dyDescent="0.15">
      <c r="A120" s="60"/>
      <c r="B120" s="35"/>
      <c r="C120" s="35"/>
      <c r="D120" s="35"/>
      <c r="E120" s="35"/>
      <c r="F120" s="35"/>
      <c r="G120" s="35"/>
      <c r="H120" s="35"/>
      <c r="I120" s="85"/>
      <c r="J120" s="89"/>
      <c r="K120" s="90"/>
    </row>
    <row r="121" spans="1:11" s="46" customFormat="1" ht="15" customHeight="1" x14ac:dyDescent="0.25">
      <c r="A121" s="41"/>
      <c r="B121" s="41"/>
      <c r="C121" s="8"/>
      <c r="D121" s="5"/>
      <c r="E121" s="5"/>
      <c r="F121" s="8"/>
      <c r="G121" s="8"/>
      <c r="H121" s="8"/>
      <c r="I121" s="8"/>
      <c r="J121" s="42"/>
      <c r="K121" s="43"/>
    </row>
    <row r="122" spans="1:11" customFormat="1" ht="15" x14ac:dyDescent="0.25">
      <c r="A122" s="7"/>
      <c r="B122" s="7"/>
      <c r="C122" s="12"/>
      <c r="D122" s="13"/>
      <c r="E122" s="13"/>
      <c r="F122" s="13"/>
      <c r="G122" s="5"/>
      <c r="H122" s="5"/>
      <c r="I122" s="5"/>
      <c r="J122" s="5"/>
      <c r="K122" s="45"/>
    </row>
    <row r="123" spans="1:11" customFormat="1" ht="15" x14ac:dyDescent="0.25">
      <c r="A123" s="7"/>
      <c r="B123" s="7"/>
      <c r="C123" s="12"/>
      <c r="D123" s="13"/>
      <c r="E123" s="13"/>
      <c r="F123" s="13"/>
      <c r="G123" s="5"/>
      <c r="H123" s="5"/>
      <c r="I123" s="5"/>
      <c r="J123" s="5"/>
      <c r="K123" s="45"/>
    </row>
    <row r="124" spans="1:11" s="18" customFormat="1" ht="15" x14ac:dyDescent="0.25">
      <c r="A124" s="7"/>
      <c r="B124" s="7"/>
      <c r="C124" s="12"/>
      <c r="D124" s="13"/>
      <c r="E124" s="13"/>
      <c r="F124" s="13"/>
      <c r="G124" s="5"/>
      <c r="H124" s="5"/>
      <c r="I124" s="5"/>
      <c r="J124" s="5"/>
      <c r="K124" s="45"/>
    </row>
    <row r="125" spans="1:11" s="18" customFormat="1" ht="15" x14ac:dyDescent="0.2">
      <c r="I125" s="19"/>
      <c r="K125" s="20"/>
    </row>
    <row r="126" spans="1:11" s="46" customFormat="1" ht="16.5" customHeight="1" x14ac:dyDescent="0.2">
      <c r="A126" s="18"/>
      <c r="B126" s="18"/>
      <c r="C126" s="18"/>
      <c r="D126" s="18"/>
      <c r="E126" s="18"/>
      <c r="F126" s="18"/>
      <c r="G126" s="18"/>
      <c r="H126" s="18"/>
      <c r="I126" s="19"/>
      <c r="J126" s="18"/>
      <c r="K126" s="20"/>
    </row>
    <row r="127" spans="1:11" s="46" customFormat="1" ht="15" customHeight="1" x14ac:dyDescent="0.25">
      <c r="A127" s="7"/>
      <c r="B127" s="7"/>
      <c r="C127" s="12"/>
      <c r="D127" s="13"/>
      <c r="E127" s="13"/>
      <c r="F127" s="13"/>
      <c r="G127" s="5"/>
      <c r="H127" s="5"/>
      <c r="I127" s="5"/>
      <c r="J127" s="5"/>
      <c r="K127" s="45"/>
    </row>
    <row r="128" spans="1:11" s="44" customFormat="1" ht="15" customHeight="1" x14ac:dyDescent="0.25">
      <c r="A128" s="9"/>
      <c r="B128" s="9"/>
      <c r="C128" s="8"/>
      <c r="D128" s="24"/>
      <c r="E128" s="46"/>
      <c r="F128" s="46"/>
      <c r="G128" s="46"/>
      <c r="H128" s="46"/>
      <c r="I128" s="46"/>
      <c r="J128" s="46"/>
      <c r="K128" s="46"/>
    </row>
    <row r="129" spans="1:11" s="44" customFormat="1" ht="15" customHeight="1" x14ac:dyDescent="0.2">
      <c r="A129" s="10"/>
      <c r="B129" s="10"/>
      <c r="J129" s="203"/>
      <c r="K129" s="204"/>
    </row>
    <row r="130" spans="1:11" s="44" customFormat="1" ht="15" customHeight="1" x14ac:dyDescent="0.25">
      <c r="A130" s="8"/>
      <c r="B130" s="8"/>
    </row>
    <row r="131" spans="1:11" s="44" customFormat="1" ht="16.5" customHeight="1" x14ac:dyDescent="0.2">
      <c r="A131" s="10"/>
      <c r="B131" s="10"/>
      <c r="D131" s="24"/>
      <c r="K131" s="47"/>
    </row>
    <row r="132" spans="1:11" s="44" customFormat="1" ht="16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s="44" customFormat="1" ht="22.5" customHeight="1" x14ac:dyDescent="0.25">
      <c r="A133" s="48"/>
      <c r="B133" s="48"/>
      <c r="C133" s="6"/>
      <c r="E133" s="8"/>
      <c r="F133" s="205"/>
      <c r="G133" s="205"/>
      <c r="H133" s="11"/>
      <c r="J133" s="8"/>
    </row>
    <row r="134" spans="1:11" s="1" customFormat="1" ht="15" customHeight="1" x14ac:dyDescent="0.25">
      <c r="A134" s="48"/>
      <c r="B134" s="48"/>
      <c r="C134" s="14"/>
      <c r="E134" s="8"/>
      <c r="F134" s="8"/>
      <c r="G134" s="8"/>
      <c r="H134" s="8"/>
      <c r="I134" s="8"/>
      <c r="J134" s="8"/>
    </row>
    <row r="135" spans="1:11" ht="1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ht="1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ht="1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ht="1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ht="1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ht="1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ht="1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ht="1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</sheetData>
  <mergeCells count="103">
    <mergeCell ref="J4:K4"/>
    <mergeCell ref="J26:K26"/>
    <mergeCell ref="J48:K48"/>
    <mergeCell ref="J70:K70"/>
    <mergeCell ref="J78:K78"/>
    <mergeCell ref="J96:K96"/>
    <mergeCell ref="J91:K91"/>
    <mergeCell ref="J105:K105"/>
    <mergeCell ref="B118:G118"/>
    <mergeCell ref="B97:G97"/>
    <mergeCell ref="B98:G98"/>
    <mergeCell ref="B99:G99"/>
    <mergeCell ref="B100:G100"/>
    <mergeCell ref="B101:G101"/>
    <mergeCell ref="B102:G102"/>
    <mergeCell ref="B85:G85"/>
    <mergeCell ref="B86:G86"/>
    <mergeCell ref="B87:G87"/>
    <mergeCell ref="B88:G88"/>
    <mergeCell ref="B92:G92"/>
    <mergeCell ref="B93:G93"/>
    <mergeCell ref="B79:G79"/>
    <mergeCell ref="B80:G80"/>
    <mergeCell ref="B81:G81"/>
    <mergeCell ref="J129:K129"/>
    <mergeCell ref="F133:G133"/>
    <mergeCell ref="B112:G112"/>
    <mergeCell ref="B113:G113"/>
    <mergeCell ref="B114:G114"/>
    <mergeCell ref="B115:G115"/>
    <mergeCell ref="B116:G116"/>
    <mergeCell ref="B117:G117"/>
    <mergeCell ref="B106:G106"/>
    <mergeCell ref="B107:G107"/>
    <mergeCell ref="B108:G108"/>
    <mergeCell ref="B109:G109"/>
    <mergeCell ref="B110:G110"/>
    <mergeCell ref="B111:G111"/>
    <mergeCell ref="B82:G82"/>
    <mergeCell ref="B83:G83"/>
    <mergeCell ref="B84:G84"/>
    <mergeCell ref="B67:G67"/>
    <mergeCell ref="B71:G71"/>
    <mergeCell ref="B72:G72"/>
    <mergeCell ref="B73:G73"/>
    <mergeCell ref="B74:G74"/>
    <mergeCell ref="B75:G75"/>
    <mergeCell ref="B61:G61"/>
    <mergeCell ref="B62:G62"/>
    <mergeCell ref="B63:G63"/>
    <mergeCell ref="B64:G64"/>
    <mergeCell ref="B65:G65"/>
    <mergeCell ref="B66:G66"/>
    <mergeCell ref="B55:G55"/>
    <mergeCell ref="B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B54:G54"/>
    <mergeCell ref="B40:G40"/>
    <mergeCell ref="B41:G41"/>
    <mergeCell ref="B42:G42"/>
    <mergeCell ref="B43:G43"/>
    <mergeCell ref="B44:G44"/>
    <mergeCell ref="B45:G45"/>
    <mergeCell ref="B34:G34"/>
    <mergeCell ref="B35:G35"/>
    <mergeCell ref="B36:G36"/>
    <mergeCell ref="B37:G37"/>
    <mergeCell ref="B38:G38"/>
    <mergeCell ref="B39:G39"/>
    <mergeCell ref="B28:G28"/>
    <mergeCell ref="B29:G29"/>
    <mergeCell ref="B30:G30"/>
    <mergeCell ref="B31:G31"/>
    <mergeCell ref="B32:G32"/>
    <mergeCell ref="B33:G33"/>
    <mergeCell ref="B20:G20"/>
    <mergeCell ref="B21:G21"/>
    <mergeCell ref="B22:G22"/>
    <mergeCell ref="B23:G23"/>
    <mergeCell ref="B27:G27"/>
    <mergeCell ref="B13:G13"/>
    <mergeCell ref="B14:G14"/>
    <mergeCell ref="B15:G15"/>
    <mergeCell ref="B16:G16"/>
    <mergeCell ref="B17:G17"/>
    <mergeCell ref="B18:G18"/>
    <mergeCell ref="B7:G7"/>
    <mergeCell ref="B8:G8"/>
    <mergeCell ref="B9:G9"/>
    <mergeCell ref="B10:G10"/>
    <mergeCell ref="B11:G11"/>
    <mergeCell ref="B12:G12"/>
    <mergeCell ref="B5:G5"/>
    <mergeCell ref="B6:G6"/>
    <mergeCell ref="B19:G19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VV-Podlahy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Zlamal</cp:lastModifiedBy>
  <cp:lastPrinted>2017-07-11T06:49:39Z</cp:lastPrinted>
  <dcterms:created xsi:type="dcterms:W3CDTF">2006-03-22T06:50:35Z</dcterms:created>
  <dcterms:modified xsi:type="dcterms:W3CDTF">2017-07-11T06:50:04Z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