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2. Danka\3. Kanyly_20 častí\5. SP\"/>
    </mc:Choice>
  </mc:AlternateContent>
  <bookViews>
    <workbookView xWindow="0" yWindow="0" windowWidth="20490" windowHeight="7755" tabRatio="936" activeTab="22"/>
  </bookViews>
  <sheets>
    <sheet name="Príloha č. 1" sheetId="4" r:id="rId1"/>
    <sheet name="Príloha č. 2" sheetId="5" r:id="rId2"/>
    <sheet name="Príloha č. 3" sheetId="18" r:id="rId3"/>
    <sheet name="Príloha 4 - časť 1" sheetId="184" r:id="rId4"/>
    <sheet name="Príloha 4 - časť 2" sheetId="186" r:id="rId5"/>
    <sheet name="Príloha 4 - časť 3" sheetId="187" r:id="rId6"/>
    <sheet name="Príloha 4 - časť 4" sheetId="191" r:id="rId7"/>
    <sheet name="Príloha 4 - časť 5" sheetId="192" r:id="rId8"/>
    <sheet name="Príloha 4 - časť 6" sheetId="195" r:id="rId9"/>
    <sheet name="Príloha 4 - časť 7" sheetId="198" r:id="rId10"/>
    <sheet name="Príloha 4 - časť 8" sheetId="199" r:id="rId11"/>
    <sheet name="Príloha 4 - časť 9" sheetId="200" r:id="rId12"/>
    <sheet name="Príloha 4 - časť 10" sheetId="201" r:id="rId13"/>
    <sheet name="Príloha 4 - časť 11" sheetId="202" r:id="rId14"/>
    <sheet name="Príloha 4 - časť 12" sheetId="203" r:id="rId15"/>
    <sheet name="Príloha 4 - časť 13" sheetId="204" r:id="rId16"/>
    <sheet name="Príloha 4 - časť 14" sheetId="205" r:id="rId17"/>
    <sheet name="Príloha 4 - časť 15" sheetId="206" r:id="rId18"/>
    <sheet name="Príloha 4 - časť 16" sheetId="207" r:id="rId19"/>
    <sheet name="Príloha 4 - časť 17" sheetId="208" r:id="rId20"/>
    <sheet name="Príloha 4 - časť 18" sheetId="209" r:id="rId21"/>
    <sheet name="Príloha 4 - časť 19" sheetId="210" r:id="rId22"/>
    <sheet name="Príloha 4 - časť 20" sheetId="211" r:id="rId23"/>
    <sheet name=" Príloha 5 - časť 1" sheetId="144" r:id="rId24"/>
    <sheet name=" Príloha 5 - časť 2" sheetId="146" r:id="rId25"/>
    <sheet name=" Príloha 5 - časť 3" sheetId="147" r:id="rId26"/>
    <sheet name=" Príloha 5 - časť 4" sheetId="151" r:id="rId27"/>
    <sheet name=" Príloha 5 - časť 5" sheetId="152" r:id="rId28"/>
    <sheet name=" Príloha 5 - časť 6" sheetId="196" r:id="rId29"/>
    <sheet name=" Príloha 5 - časť 7" sheetId="212" r:id="rId30"/>
    <sheet name=" Príloha 5 - časť 8" sheetId="213" r:id="rId31"/>
    <sheet name=" Príloha 5 - časť 9" sheetId="214" r:id="rId32"/>
    <sheet name=" Príloha 5 - časť 10" sheetId="215" r:id="rId33"/>
    <sheet name=" Príloha 5 - časť 11" sheetId="216" r:id="rId34"/>
    <sheet name=" Príloha 5 - časť 12" sheetId="217" r:id="rId35"/>
    <sheet name=" Príloha 5 - časť 13" sheetId="218" r:id="rId36"/>
    <sheet name=" Príloha 5 - časť 14" sheetId="219" r:id="rId37"/>
    <sheet name=" Príloha 5 - časť 15" sheetId="220" r:id="rId38"/>
    <sheet name=" Príloha 5 - časť 16" sheetId="221" r:id="rId39"/>
    <sheet name=" Príloha 5 - časť 17" sheetId="222" r:id="rId40"/>
    <sheet name=" Príloha 5 - časť 18" sheetId="223" r:id="rId41"/>
    <sheet name=" Príloha 5 - časť 19 " sheetId="224" r:id="rId42"/>
    <sheet name=" Príloha 5 - časť 20" sheetId="226" r:id="rId43"/>
    <sheet name="Príloha 6 - časť 1" sheetId="227" r:id="rId44"/>
    <sheet name="Príloha 6 - časť 2" sheetId="228" r:id="rId45"/>
    <sheet name="Príloha 6 - časť 3" sheetId="229" r:id="rId46"/>
    <sheet name="Príloha 6 - časť 4" sheetId="230" r:id="rId47"/>
    <sheet name="Príloha 6 - časť 5" sheetId="232" r:id="rId48"/>
    <sheet name="Príloha 6 - časť 6" sheetId="233" r:id="rId49"/>
    <sheet name="Príloha 6 - časť 7" sheetId="234" r:id="rId50"/>
    <sheet name="Príloha 6 - časť 8" sheetId="235" r:id="rId51"/>
    <sheet name="Príloha 6 - časť 9" sheetId="236" r:id="rId52"/>
    <sheet name="Príloha 6 - časť 10" sheetId="237" r:id="rId53"/>
    <sheet name="Príloha 6 - časť 11" sheetId="238" r:id="rId54"/>
    <sheet name="Príloha 6 - časť 12" sheetId="239" r:id="rId55"/>
    <sheet name="Príloha 6 - časť 13" sheetId="240" r:id="rId56"/>
    <sheet name="Príloha 6 - časť 14" sheetId="241" r:id="rId57"/>
    <sheet name="Príloha 6 - časť 15" sheetId="242" r:id="rId58"/>
    <sheet name="Príloha 6 - časť 16" sheetId="243" r:id="rId59"/>
    <sheet name="Príloha 6 - časť 17" sheetId="244" r:id="rId60"/>
    <sheet name="Príloha 6 - časť 18" sheetId="245" r:id="rId61"/>
    <sheet name="Príloha 6 - časť 19" sheetId="246" r:id="rId62"/>
    <sheet name="Príloha 6 - časť 20" sheetId="247" r:id="rId63"/>
    <sheet name="Príloha č. 7" sheetId="248" r:id="rId64"/>
    <sheet name="Príloha č. 8" sheetId="43" r:id="rId65"/>
  </sheets>
  <externalReferences>
    <externalReference r:id="rId66"/>
  </externalReferences>
  <definedNames>
    <definedName name="_xlnm.Print_Area" localSheetId="23">' Príloha 5 - časť 1'!$A$1:$K$24</definedName>
    <definedName name="_xlnm.Print_Area" localSheetId="32">' Príloha 5 - časť 10'!$A$1:$K$24</definedName>
    <definedName name="_xlnm.Print_Area" localSheetId="33">' Príloha 5 - časť 11'!$A$1:$K$24</definedName>
    <definedName name="_xlnm.Print_Area" localSheetId="34">' Príloha 5 - časť 12'!$A$1:$K$24</definedName>
    <definedName name="_xlnm.Print_Area" localSheetId="35">' Príloha 5 - časť 13'!$A$1:$K$24</definedName>
    <definedName name="_xlnm.Print_Area" localSheetId="36">' Príloha 5 - časť 14'!$A$1:$K$24</definedName>
    <definedName name="_xlnm.Print_Area" localSheetId="37">' Príloha 5 - časť 15'!$A$1:$K$24</definedName>
    <definedName name="_xlnm.Print_Area" localSheetId="38">' Príloha 5 - časť 16'!$A$1:$K$24</definedName>
    <definedName name="_xlnm.Print_Area" localSheetId="39">' Príloha 5 - časť 17'!$A$1:$K$24</definedName>
    <definedName name="_xlnm.Print_Area" localSheetId="40">' Príloha 5 - časť 18'!$A$1:$K$24</definedName>
    <definedName name="_xlnm.Print_Area" localSheetId="41">' Príloha 5 - časť 19 '!$A$1:$K$24</definedName>
    <definedName name="_xlnm.Print_Area" localSheetId="24">' Príloha 5 - časť 2'!$A$1:$K$24</definedName>
    <definedName name="_xlnm.Print_Area" localSheetId="42">' Príloha 5 - časť 20'!$A$1:$K$24</definedName>
    <definedName name="_xlnm.Print_Area" localSheetId="25">' Príloha 5 - časť 3'!$A$1:$K$24</definedName>
    <definedName name="_xlnm.Print_Area" localSheetId="26">' Príloha 5 - časť 4'!$A$1:$K$24</definedName>
    <definedName name="_xlnm.Print_Area" localSheetId="27">' Príloha 5 - časť 5'!$A$1:$K$24</definedName>
    <definedName name="_xlnm.Print_Area" localSheetId="28">' Príloha 5 - časť 6'!$A$1:$K$24</definedName>
    <definedName name="_xlnm.Print_Area" localSheetId="29">' Príloha 5 - časť 7'!$A$1:$K$24</definedName>
    <definedName name="_xlnm.Print_Area" localSheetId="30">' Príloha 5 - časť 8'!$A$1:$K$24</definedName>
    <definedName name="_xlnm.Print_Area" localSheetId="31">' Príloha 5 - časť 9'!$A$1:$K$25</definedName>
    <definedName name="_xlnm.Print_Area" localSheetId="3">'Príloha 4 - časť 1'!$A$1:$D$25</definedName>
    <definedName name="_xlnm.Print_Area" localSheetId="12">'Príloha 4 - časť 10'!$A$1:$D$32</definedName>
    <definedName name="_xlnm.Print_Area" localSheetId="13">'Príloha 4 - časť 11'!$A$1:$D$32</definedName>
    <definedName name="_xlnm.Print_Area" localSheetId="14">'Príloha 4 - časť 12'!$A$1:$D$26</definedName>
    <definedName name="_xlnm.Print_Area" localSheetId="15">'Príloha 4 - časť 13'!$A$1:$D$29</definedName>
    <definedName name="_xlnm.Print_Area" localSheetId="16">'Príloha 4 - časť 14'!$A$1:$D$25</definedName>
    <definedName name="_xlnm.Print_Area" localSheetId="17">'Príloha 4 - časť 15'!$A$1:$D$35</definedName>
    <definedName name="_xlnm.Print_Area" localSheetId="18">'Príloha 4 - časť 16'!$A$1:$D$31</definedName>
    <definedName name="_xlnm.Print_Area" localSheetId="19">'Príloha 4 - časť 17'!$A$1:$D$29</definedName>
    <definedName name="_xlnm.Print_Area" localSheetId="20">'Príloha 4 - časť 18'!$A$1:$D$28</definedName>
    <definedName name="_xlnm.Print_Area" localSheetId="21">'Príloha 4 - časť 19'!$A$1:$D$31</definedName>
    <definedName name="_xlnm.Print_Area" localSheetId="4">'Príloha 4 - časť 2'!$A$1:$D$26</definedName>
    <definedName name="_xlnm.Print_Area" localSheetId="22">'Príloha 4 - časť 20'!$A$1:$D$31</definedName>
    <definedName name="_xlnm.Print_Area" localSheetId="5">'Príloha 4 - časť 3'!$A$1:$D$28</definedName>
    <definedName name="_xlnm.Print_Area" localSheetId="6">'Príloha 4 - časť 4'!$A$1:$D$29</definedName>
    <definedName name="_xlnm.Print_Area" localSheetId="7">'Príloha 4 - časť 5'!$A$1:$D$26</definedName>
    <definedName name="_xlnm.Print_Area" localSheetId="8">'Príloha 4 - časť 6'!$A$1:$D$33</definedName>
    <definedName name="_xlnm.Print_Area" localSheetId="9">'Príloha 4 - časť 7'!$A$1:$D$33</definedName>
    <definedName name="_xlnm.Print_Area" localSheetId="10">'Príloha 4 - časť 8'!$A$1:$D$27</definedName>
    <definedName name="_xlnm.Print_Area" localSheetId="11">'Príloha 4 - časť 9'!$A$1:$D$41</definedName>
    <definedName name="_xlnm.Print_Area" localSheetId="43">'Príloha 6 - časť 1'!$A$1:$M$28</definedName>
    <definedName name="_xlnm.Print_Area" localSheetId="52">'Príloha 6 - časť 10'!$A$1:$M$28</definedName>
    <definedName name="_xlnm.Print_Area" localSheetId="53">'Príloha 6 - časť 11'!$A$1:$M$28</definedName>
    <definedName name="_xlnm.Print_Area" localSheetId="54">'Príloha 6 - časť 12'!$A$1:$M$28</definedName>
    <definedName name="_xlnm.Print_Area" localSheetId="55">'Príloha 6 - časť 13'!$A$1:$M$28</definedName>
    <definedName name="_xlnm.Print_Area" localSheetId="56">'Príloha 6 - časť 14'!$A$1:$M$28</definedName>
    <definedName name="_xlnm.Print_Area" localSheetId="57">'Príloha 6 - časť 15'!$A$1:$M$28</definedName>
    <definedName name="_xlnm.Print_Area" localSheetId="58">'Príloha 6 - časť 16'!$A$1:$M$28</definedName>
    <definedName name="_xlnm.Print_Area" localSheetId="59">'Príloha 6 - časť 17'!$A$1:$M$28</definedName>
    <definedName name="_xlnm.Print_Area" localSheetId="60">'Príloha 6 - časť 18'!$A$1:$M$28</definedName>
    <definedName name="_xlnm.Print_Area" localSheetId="61">'Príloha 6 - časť 19'!$A$1:$M$28</definedName>
    <definedName name="_xlnm.Print_Area" localSheetId="44">'Príloha 6 - časť 2'!$A$1:$M$28</definedName>
    <definedName name="_xlnm.Print_Area" localSheetId="62">'Príloha 6 - časť 20'!$A$1:$M$28</definedName>
    <definedName name="_xlnm.Print_Area" localSheetId="45">'Príloha 6 - časť 3'!$A$1:$M$28</definedName>
    <definedName name="_xlnm.Print_Area" localSheetId="46">'Príloha 6 - časť 4'!$A$1:$M$28</definedName>
    <definedName name="_xlnm.Print_Area" localSheetId="47">'Príloha 6 - časť 5'!$A$1:$M$28</definedName>
    <definedName name="_xlnm.Print_Area" localSheetId="48">'Príloha 6 - časť 6'!$A$1:$M$28</definedName>
    <definedName name="_xlnm.Print_Area" localSheetId="49">'Príloha 6 - časť 7'!$A$1:$M$28</definedName>
    <definedName name="_xlnm.Print_Area" localSheetId="50">'Príloha 6 - časť 8'!$A$1:$M$28</definedName>
    <definedName name="_xlnm.Print_Area" localSheetId="51">'Príloha 6 - časť 9'!$A$1:$M$35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63">'Príloha č. 7'!$A$1:$D$24</definedName>
    <definedName name="_xlnm.Print_Area" localSheetId="64">'Príloha č. 8'!$A$1:$F$31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48" l="1"/>
  <c r="B17" i="248"/>
  <c r="B16" i="248"/>
  <c r="C9" i="248"/>
  <c r="C8" i="248"/>
  <c r="C7" i="248"/>
  <c r="C6" i="248"/>
  <c r="K9" i="144" l="1"/>
  <c r="I9" i="144"/>
  <c r="G8" i="213"/>
  <c r="H8" i="213"/>
  <c r="I8" i="213"/>
  <c r="J8" i="213"/>
  <c r="K8" i="213" s="1"/>
  <c r="K9" i="213" s="1"/>
  <c r="I9" i="213"/>
  <c r="A2" i="218" l="1"/>
  <c r="G8" i="226" l="1"/>
  <c r="B24" i="247" l="1"/>
  <c r="B23" i="247"/>
  <c r="C20" i="247"/>
  <c r="C19" i="247"/>
  <c r="C18" i="247"/>
  <c r="C17" i="247"/>
  <c r="A2" i="247"/>
  <c r="B24" i="246"/>
  <c r="B23" i="246"/>
  <c r="C20" i="246"/>
  <c r="C19" i="246"/>
  <c r="C18" i="246"/>
  <c r="C17" i="246"/>
  <c r="A2" i="246"/>
  <c r="B24" i="245"/>
  <c r="B23" i="245"/>
  <c r="C20" i="245"/>
  <c r="C19" i="245"/>
  <c r="C18" i="245"/>
  <c r="C17" i="245"/>
  <c r="A2" i="245"/>
  <c r="B24" i="244"/>
  <c r="B23" i="244"/>
  <c r="C20" i="244"/>
  <c r="C19" i="244"/>
  <c r="C18" i="244"/>
  <c r="C17" i="244"/>
  <c r="A2" i="244"/>
  <c r="B24" i="243"/>
  <c r="B23" i="243"/>
  <c r="C20" i="243"/>
  <c r="C19" i="243"/>
  <c r="C18" i="243"/>
  <c r="C17" i="243"/>
  <c r="A2" i="243"/>
  <c r="B24" i="242"/>
  <c r="B23" i="242"/>
  <c r="C20" i="242"/>
  <c r="C19" i="242"/>
  <c r="C18" i="242"/>
  <c r="C17" i="242"/>
  <c r="A2" i="242"/>
  <c r="B24" i="241"/>
  <c r="B23" i="241"/>
  <c r="C20" i="241"/>
  <c r="C19" i="241"/>
  <c r="C18" i="241"/>
  <c r="C17" i="241"/>
  <c r="A2" i="241"/>
  <c r="B24" i="240"/>
  <c r="B23" i="240"/>
  <c r="C20" i="240"/>
  <c r="C19" i="240"/>
  <c r="C18" i="240"/>
  <c r="C17" i="240"/>
  <c r="A2" i="240"/>
  <c r="B24" i="239"/>
  <c r="B23" i="239"/>
  <c r="C20" i="239"/>
  <c r="C19" i="239"/>
  <c r="C18" i="239"/>
  <c r="C17" i="239"/>
  <c r="A2" i="239"/>
  <c r="B24" i="238"/>
  <c r="B23" i="238"/>
  <c r="C20" i="238"/>
  <c r="C19" i="238"/>
  <c r="C18" i="238"/>
  <c r="C17" i="238"/>
  <c r="A2" i="238"/>
  <c r="B24" i="237"/>
  <c r="B23" i="237"/>
  <c r="C20" i="237"/>
  <c r="C19" i="237"/>
  <c r="C18" i="237"/>
  <c r="C17" i="237"/>
  <c r="A2" i="237"/>
  <c r="B31" i="236"/>
  <c r="B30" i="236"/>
  <c r="C27" i="236"/>
  <c r="C26" i="236"/>
  <c r="C25" i="236"/>
  <c r="C24" i="236"/>
  <c r="A2" i="236"/>
  <c r="B24" i="235"/>
  <c r="B23" i="235"/>
  <c r="C20" i="235"/>
  <c r="C19" i="235"/>
  <c r="C18" i="235"/>
  <c r="C17" i="235"/>
  <c r="A2" i="235"/>
  <c r="B24" i="234"/>
  <c r="B23" i="234"/>
  <c r="C20" i="234"/>
  <c r="C19" i="234"/>
  <c r="C18" i="234"/>
  <c r="C17" i="234"/>
  <c r="A2" i="234"/>
  <c r="B24" i="233"/>
  <c r="B23" i="233"/>
  <c r="C20" i="233"/>
  <c r="C19" i="233"/>
  <c r="C18" i="233"/>
  <c r="C17" i="233"/>
  <c r="A2" i="233"/>
  <c r="B24" i="232"/>
  <c r="B23" i="232"/>
  <c r="C20" i="232"/>
  <c r="C19" i="232"/>
  <c r="C18" i="232"/>
  <c r="C17" i="232"/>
  <c r="A2" i="232"/>
  <c r="B24" i="230"/>
  <c r="B23" i="230"/>
  <c r="C20" i="230"/>
  <c r="C19" i="230"/>
  <c r="C18" i="230"/>
  <c r="C17" i="230"/>
  <c r="A2" i="230"/>
  <c r="B24" i="229"/>
  <c r="B23" i="229"/>
  <c r="C20" i="229"/>
  <c r="C19" i="229"/>
  <c r="C18" i="229"/>
  <c r="C17" i="229"/>
  <c r="A2" i="229"/>
  <c r="B24" i="228"/>
  <c r="B23" i="228"/>
  <c r="C20" i="228"/>
  <c r="C19" i="228"/>
  <c r="C18" i="228"/>
  <c r="C17" i="228"/>
  <c r="A2" i="228"/>
  <c r="B24" i="227"/>
  <c r="B23" i="227"/>
  <c r="C20" i="227"/>
  <c r="C19" i="227"/>
  <c r="C18" i="227"/>
  <c r="C17" i="227"/>
  <c r="A2" i="227"/>
  <c r="I8" i="214" l="1"/>
  <c r="H8" i="214"/>
  <c r="G8" i="214"/>
  <c r="B20" i="226"/>
  <c r="B19" i="226"/>
  <c r="C16" i="226"/>
  <c r="C15" i="226"/>
  <c r="C14" i="226"/>
  <c r="C13" i="226"/>
  <c r="I8" i="226"/>
  <c r="J8" i="226" s="1"/>
  <c r="K8" i="226" s="1"/>
  <c r="K9" i="226" s="1"/>
  <c r="H8" i="226"/>
  <c r="A2" i="226"/>
  <c r="B20" i="224"/>
  <c r="B19" i="224"/>
  <c r="C16" i="224"/>
  <c r="C15" i="224"/>
  <c r="C14" i="224"/>
  <c r="C13" i="224"/>
  <c r="I9" i="224"/>
  <c r="I8" i="224"/>
  <c r="H8" i="224"/>
  <c r="G8" i="224"/>
  <c r="A2" i="224"/>
  <c r="B20" i="223"/>
  <c r="B19" i="223"/>
  <c r="C16" i="223"/>
  <c r="C15" i="223"/>
  <c r="C14" i="223"/>
  <c r="C13" i="223"/>
  <c r="I8" i="223"/>
  <c r="I9" i="223" s="1"/>
  <c r="H8" i="223"/>
  <c r="G8" i="223"/>
  <c r="A2" i="223"/>
  <c r="B20" i="222"/>
  <c r="B19" i="222"/>
  <c r="C16" i="222"/>
  <c r="C15" i="222"/>
  <c r="C14" i="222"/>
  <c r="C13" i="222"/>
  <c r="I8" i="222"/>
  <c r="I9" i="222" s="1"/>
  <c r="H8" i="222"/>
  <c r="G8" i="222"/>
  <c r="A2" i="222"/>
  <c r="B20" i="221"/>
  <c r="B19" i="221"/>
  <c r="C16" i="221"/>
  <c r="C15" i="221"/>
  <c r="C14" i="221"/>
  <c r="C13" i="221"/>
  <c r="I9" i="221"/>
  <c r="I8" i="221"/>
  <c r="H8" i="221"/>
  <c r="G8" i="221"/>
  <c r="A2" i="221"/>
  <c r="B20" i="220"/>
  <c r="B19" i="220"/>
  <c r="C16" i="220"/>
  <c r="C15" i="220"/>
  <c r="C14" i="220"/>
  <c r="C13" i="220"/>
  <c r="I8" i="220"/>
  <c r="I9" i="220" s="1"/>
  <c r="H8" i="220"/>
  <c r="G8" i="220"/>
  <c r="A2" i="220"/>
  <c r="B20" i="219"/>
  <c r="B19" i="219"/>
  <c r="C16" i="219"/>
  <c r="C15" i="219"/>
  <c r="C14" i="219"/>
  <c r="C13" i="219"/>
  <c r="I8" i="219"/>
  <c r="I9" i="219" s="1"/>
  <c r="H8" i="219"/>
  <c r="G8" i="219"/>
  <c r="A2" i="219"/>
  <c r="B20" i="218"/>
  <c r="B19" i="218"/>
  <c r="C16" i="218"/>
  <c r="C15" i="218"/>
  <c r="C14" i="218"/>
  <c r="C13" i="218"/>
  <c r="I8" i="218"/>
  <c r="I9" i="218" s="1"/>
  <c r="H8" i="218"/>
  <c r="G8" i="218"/>
  <c r="B20" i="217"/>
  <c r="B19" i="217"/>
  <c r="C16" i="217"/>
  <c r="C15" i="217"/>
  <c r="C14" i="217"/>
  <c r="C13" i="217"/>
  <c r="I9" i="217"/>
  <c r="I8" i="217"/>
  <c r="H8" i="217"/>
  <c r="G8" i="217"/>
  <c r="A2" i="217"/>
  <c r="B20" i="216"/>
  <c r="B19" i="216"/>
  <c r="C16" i="216"/>
  <c r="C15" i="216"/>
  <c r="C14" i="216"/>
  <c r="C13" i="216"/>
  <c r="I8" i="216"/>
  <c r="I9" i="216" s="1"/>
  <c r="H8" i="216"/>
  <c r="G8" i="216"/>
  <c r="A2" i="216"/>
  <c r="B20" i="215"/>
  <c r="B19" i="215"/>
  <c r="C16" i="215"/>
  <c r="C15" i="215"/>
  <c r="C14" i="215"/>
  <c r="C13" i="215"/>
  <c r="I8" i="215"/>
  <c r="I9" i="215" s="1"/>
  <c r="H8" i="215"/>
  <c r="G8" i="215"/>
  <c r="A2" i="215"/>
  <c r="B21" i="214"/>
  <c r="B20" i="214"/>
  <c r="C17" i="214"/>
  <c r="C16" i="214"/>
  <c r="C15" i="214"/>
  <c r="C14" i="214"/>
  <c r="I9" i="214"/>
  <c r="I10" i="214" s="1"/>
  <c r="G9" i="214"/>
  <c r="H9" i="214" s="1"/>
  <c r="A2" i="214"/>
  <c r="B20" i="213"/>
  <c r="B19" i="213"/>
  <c r="C16" i="213"/>
  <c r="C15" i="213"/>
  <c r="C14" i="213"/>
  <c r="C13" i="213"/>
  <c r="A2" i="213"/>
  <c r="B20" i="212"/>
  <c r="B19" i="212"/>
  <c r="C16" i="212"/>
  <c r="C15" i="212"/>
  <c r="C14" i="212"/>
  <c r="C13" i="212"/>
  <c r="I8" i="212"/>
  <c r="I9" i="212" s="1"/>
  <c r="H8" i="212"/>
  <c r="G8" i="212"/>
  <c r="A2" i="212"/>
  <c r="J8" i="214" l="1"/>
  <c r="K8" i="214" s="1"/>
  <c r="I9" i="226"/>
  <c r="J8" i="224"/>
  <c r="K8" i="224" s="1"/>
  <c r="K9" i="224" s="1"/>
  <c r="J8" i="223"/>
  <c r="K8" i="223" s="1"/>
  <c r="K9" i="223" s="1"/>
  <c r="J8" i="222"/>
  <c r="K8" i="222" s="1"/>
  <c r="K9" i="222" s="1"/>
  <c r="J8" i="221"/>
  <c r="K8" i="221" s="1"/>
  <c r="K9" i="221" s="1"/>
  <c r="J8" i="220"/>
  <c r="K8" i="220" s="1"/>
  <c r="K9" i="220" s="1"/>
  <c r="J8" i="219"/>
  <c r="K8" i="219" s="1"/>
  <c r="K9" i="219" s="1"/>
  <c r="J8" i="218"/>
  <c r="K8" i="218" s="1"/>
  <c r="K9" i="218" s="1"/>
  <c r="J8" i="217"/>
  <c r="K8" i="217" s="1"/>
  <c r="K9" i="217" s="1"/>
  <c r="J8" i="216"/>
  <c r="K8" i="216" s="1"/>
  <c r="K9" i="216" s="1"/>
  <c r="J8" i="215"/>
  <c r="K8" i="215" s="1"/>
  <c r="K9" i="215" s="1"/>
  <c r="J9" i="214"/>
  <c r="K9" i="214" s="1"/>
  <c r="K10" i="214" s="1"/>
  <c r="J8" i="212"/>
  <c r="K8" i="212" s="1"/>
  <c r="K9" i="212" s="1"/>
  <c r="B27" i="211" l="1"/>
  <c r="B26" i="211"/>
  <c r="C23" i="211"/>
  <c r="C22" i="211"/>
  <c r="C21" i="211"/>
  <c r="C20" i="211"/>
  <c r="A2" i="211"/>
  <c r="B27" i="210"/>
  <c r="B26" i="210"/>
  <c r="C23" i="210"/>
  <c r="C22" i="210"/>
  <c r="C21" i="210"/>
  <c r="C20" i="210"/>
  <c r="A2" i="210"/>
  <c r="B24" i="209"/>
  <c r="B23" i="209"/>
  <c r="C20" i="209"/>
  <c r="C19" i="209"/>
  <c r="C18" i="209"/>
  <c r="C17" i="209"/>
  <c r="A2" i="209"/>
  <c r="B25" i="208"/>
  <c r="B24" i="208"/>
  <c r="C21" i="208"/>
  <c r="C20" i="208"/>
  <c r="C19" i="208"/>
  <c r="C18" i="208"/>
  <c r="A2" i="208"/>
  <c r="B27" i="207"/>
  <c r="B26" i="207"/>
  <c r="C23" i="207"/>
  <c r="C22" i="207"/>
  <c r="C21" i="207"/>
  <c r="C20" i="207"/>
  <c r="A2" i="207"/>
  <c r="B31" i="206" l="1"/>
  <c r="B30" i="206"/>
  <c r="C27" i="206"/>
  <c r="C26" i="206"/>
  <c r="C25" i="206"/>
  <c r="C24" i="206"/>
  <c r="A2" i="206"/>
  <c r="B21" i="205"/>
  <c r="B20" i="205"/>
  <c r="C17" i="205"/>
  <c r="C16" i="205"/>
  <c r="C15" i="205"/>
  <c r="C14" i="205"/>
  <c r="A2" i="205"/>
  <c r="B25" i="204"/>
  <c r="B24" i="204"/>
  <c r="C21" i="204"/>
  <c r="C20" i="204"/>
  <c r="C19" i="204"/>
  <c r="C18" i="204"/>
  <c r="A2" i="204"/>
  <c r="B22" i="203"/>
  <c r="B21" i="203"/>
  <c r="C18" i="203"/>
  <c r="C17" i="203"/>
  <c r="C16" i="203"/>
  <c r="C15" i="203"/>
  <c r="A2" i="203"/>
  <c r="B28" i="202"/>
  <c r="B27" i="202"/>
  <c r="C24" i="202"/>
  <c r="C23" i="202"/>
  <c r="C22" i="202"/>
  <c r="C21" i="202"/>
  <c r="A2" i="202"/>
  <c r="B28" i="201"/>
  <c r="B27" i="201"/>
  <c r="C24" i="201"/>
  <c r="C23" i="201"/>
  <c r="C22" i="201"/>
  <c r="C21" i="201"/>
  <c r="A2" i="201"/>
  <c r="B37" i="200"/>
  <c r="B36" i="200"/>
  <c r="C33" i="200"/>
  <c r="C32" i="200"/>
  <c r="C31" i="200"/>
  <c r="C30" i="200"/>
  <c r="A2" i="200"/>
  <c r="B23" i="199"/>
  <c r="B22" i="199"/>
  <c r="C19" i="199"/>
  <c r="C18" i="199"/>
  <c r="C17" i="199"/>
  <c r="C16" i="199"/>
  <c r="A2" i="199"/>
  <c r="B29" i="198"/>
  <c r="B28" i="198"/>
  <c r="C25" i="198"/>
  <c r="C24" i="198"/>
  <c r="C23" i="198"/>
  <c r="C22" i="198"/>
  <c r="A2" i="198"/>
  <c r="B20" i="196" l="1"/>
  <c r="B19" i="196"/>
  <c r="C16" i="196"/>
  <c r="C15" i="196"/>
  <c r="C14" i="196"/>
  <c r="C13" i="196"/>
  <c r="I8" i="196"/>
  <c r="J8" i="196" s="1"/>
  <c r="K8" i="196" s="1"/>
  <c r="G8" i="196"/>
  <c r="H8" i="196" s="1"/>
  <c r="A2" i="196"/>
  <c r="B29" i="195"/>
  <c r="B28" i="195"/>
  <c r="C25" i="195"/>
  <c r="C24" i="195"/>
  <c r="C23" i="195"/>
  <c r="C22" i="195"/>
  <c r="A2" i="195"/>
  <c r="I9" i="196" l="1"/>
  <c r="B22" i="192"/>
  <c r="B21" i="192"/>
  <c r="C18" i="192"/>
  <c r="C17" i="192"/>
  <c r="C16" i="192"/>
  <c r="C15" i="192"/>
  <c r="A2" i="192"/>
  <c r="B25" i="191"/>
  <c r="B24" i="191"/>
  <c r="C21" i="191"/>
  <c r="C20" i="191"/>
  <c r="C19" i="191"/>
  <c r="C18" i="191"/>
  <c r="A2" i="191"/>
  <c r="K9" i="196" l="1"/>
  <c r="B24" i="187"/>
  <c r="B23" i="187"/>
  <c r="C20" i="187"/>
  <c r="C19" i="187"/>
  <c r="C18" i="187"/>
  <c r="C17" i="187"/>
  <c r="A2" i="187"/>
  <c r="B22" i="186"/>
  <c r="B21" i="186"/>
  <c r="C18" i="186"/>
  <c r="C17" i="186"/>
  <c r="C16" i="186"/>
  <c r="C15" i="186"/>
  <c r="A2" i="186"/>
  <c r="B21" i="184" l="1"/>
  <c r="B20" i="184"/>
  <c r="C17" i="184"/>
  <c r="C16" i="184"/>
  <c r="C15" i="184"/>
  <c r="C14" i="184"/>
  <c r="A2" i="184"/>
  <c r="B20" i="152" l="1"/>
  <c r="B19" i="152"/>
  <c r="C16" i="152"/>
  <c r="C15" i="152"/>
  <c r="C14" i="152"/>
  <c r="C13" i="152"/>
  <c r="I8" i="152"/>
  <c r="G8" i="152"/>
  <c r="H8" i="152" s="1"/>
  <c r="A2" i="152"/>
  <c r="B20" i="151"/>
  <c r="B19" i="151"/>
  <c r="C16" i="151"/>
  <c r="C15" i="151"/>
  <c r="C14" i="151"/>
  <c r="C13" i="151"/>
  <c r="I8" i="151"/>
  <c r="J8" i="151" s="1"/>
  <c r="K8" i="151" s="1"/>
  <c r="K9" i="151" s="1"/>
  <c r="G8" i="151"/>
  <c r="H8" i="151" s="1"/>
  <c r="A2" i="151"/>
  <c r="J8" i="152" l="1"/>
  <c r="K8" i="152" s="1"/>
  <c r="K9" i="152" s="1"/>
  <c r="I9" i="152"/>
  <c r="I9" i="151"/>
  <c r="B20" i="147"/>
  <c r="B19" i="147"/>
  <c r="C16" i="147"/>
  <c r="C15" i="147"/>
  <c r="C14" i="147"/>
  <c r="C13" i="147"/>
  <c r="I8" i="147"/>
  <c r="J8" i="147" s="1"/>
  <c r="K8" i="147" s="1"/>
  <c r="G8" i="147"/>
  <c r="H8" i="147" s="1"/>
  <c r="A2" i="147"/>
  <c r="B20" i="146"/>
  <c r="B19" i="146"/>
  <c r="C16" i="146"/>
  <c r="C15" i="146"/>
  <c r="C14" i="146"/>
  <c r="C13" i="146"/>
  <c r="I8" i="146"/>
  <c r="G8" i="146"/>
  <c r="H8" i="146" s="1"/>
  <c r="A2" i="146"/>
  <c r="B20" i="144"/>
  <c r="B19" i="144"/>
  <c r="C16" i="144"/>
  <c r="C15" i="144"/>
  <c r="C14" i="144"/>
  <c r="C13" i="144"/>
  <c r="I8" i="144"/>
  <c r="G8" i="144"/>
  <c r="H8" i="144" s="1"/>
  <c r="A2" i="144"/>
  <c r="I9" i="147" l="1"/>
  <c r="K9" i="147"/>
  <c r="J8" i="146"/>
  <c r="K8" i="146" s="1"/>
  <c r="K9" i="146" s="1"/>
  <c r="I9" i="146"/>
  <c r="J8" i="144"/>
  <c r="K8" i="144" s="1"/>
  <c r="C7" i="5" l="1"/>
  <c r="C6" i="5"/>
  <c r="B24" i="43" l="1"/>
  <c r="B23" i="43"/>
  <c r="A2" i="43"/>
  <c r="A2" i="18"/>
  <c r="B24" i="18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<sst xmlns="http://schemas.openxmlformats.org/spreadsheetml/2006/main" count="2456" uniqueCount="327">
  <si>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</si>
  <si>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</si>
  <si>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</si>
  <si>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</si>
  <si>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</si>
  <si>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</si>
  <si>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</si>
  <si>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</si>
  <si>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</si>
  <si>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</si>
  <si>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</si>
  <si>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</si>
  <si>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</si>
  <si>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</si>
  <si>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</si>
  <si>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</si>
  <si>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</si>
  <si>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</si>
  <si>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</si>
  <si>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</si>
  <si>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</si>
  <si>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</si>
  <si>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</si>
  <si>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</si>
  <si>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</si>
  <si>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</si>
  <si>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</si>
  <si>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</si>
  <si>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</si>
  <si>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</si>
  <si>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</si>
  <si>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</si>
  <si>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</si>
  <si>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</si>
  <si>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</si>
  <si>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</si>
  <si>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</si>
  <si>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</si>
  <si>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</si>
  <si>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</si>
  <si>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</si>
  <si>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</si>
  <si>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</si>
  <si>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</si>
  <si>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</si>
  <si>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</si>
  <si>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</si>
  <si>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</si>
  <si>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</si>
  <si>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</si>
  <si>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</si>
  <si>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</si>
  <si>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</si>
  <si>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</si>
  <si>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</si>
  <si>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</si>
  <si>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</si>
  <si>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</si>
  <si>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</si>
  <si>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</si>
  <si>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Zoznam subdodávateľov a podiel subdodávok</t>
  </si>
  <si>
    <t>Subdodávateľ</t>
  </si>
  <si>
    <t>Predmet subdodávky</t>
  </si>
  <si>
    <t>% podiel subdodávok</t>
  </si>
  <si>
    <t>Údaje o osobe oprávnenej konať za subdodávateľa *</t>
  </si>
  <si>
    <t>Časť č.</t>
  </si>
  <si>
    <t>Názov príslušnej časti predmetu zákazky</t>
  </si>
  <si>
    <t xml:space="preserve">spĺňa/nespĺňa </t>
  </si>
  <si>
    <t>Jednotková cena za MJ v EUR</t>
  </si>
  <si>
    <t>V súlade s ustanovením § 41 zákona o verejnom obstarávaní verejný obstarávateľ požaduje od úspešného uchádzača, aby najneskôr v čase uzavretia zmluvy uviedol:</t>
  </si>
  <si>
    <t xml:space="preserve">sadzba DPH v % </t>
  </si>
  <si>
    <t>Hodnota alebo podiel zákazky s pravdepodobným subdodávateľským plnením tretími stranami v EUR bez DPH</t>
  </si>
  <si>
    <t>hodnota alebo podiel zákazky s pravdepodobným subdodávateľským plnením tretími stranami v EUR bez DPH.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</si>
  <si>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</si>
  <si>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</si>
  <si>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</si>
  <si>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 xml:space="preserve">DPH v EUR 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</si>
  <si>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</si>
  <si>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</si>
  <si>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</si>
  <si>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 xml:space="preserve">údaje o osobe oprávnenej konať za subdodávateľa v rozsahu meno a priezvisko, adresa pobytu, </t>
  </si>
  <si>
    <r>
      <rPr>
        <sz val="10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</si>
  <si>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* údaje o osobe oprávnenej konať za subdodávateľa v rozsahu meno a priezvisko, adresa pobytu budú doplnené úspešným uchádzačom najneskôr v čase podpisu zmluvy</t>
  </si>
  <si>
    <t xml:space="preserve">údaje všetkých známych subdodávateľoch v rozsahu obchodné meno, sídlo, IČO, </t>
  </si>
  <si>
    <t xml:space="preserve">uvedenie predmetu subdodávky, </t>
  </si>
  <si>
    <t xml:space="preserve">percentuálny podiel zákazky zabezpečovaný subdodávateľom, </t>
  </si>
  <si>
    <t>Celková cena za predpokladané množstvo MJ v EUR</t>
  </si>
  <si>
    <r>
      <t xml:space="preserve">   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</si>
  <si>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..............................................</t>
  </si>
  <si>
    <t>1.1</t>
  </si>
  <si>
    <t>1.2</t>
  </si>
  <si>
    <t>1.3</t>
  </si>
  <si>
    <t>1.4</t>
  </si>
  <si>
    <t>1.5</t>
  </si>
  <si>
    <t xml:space="preserve">Názov položky </t>
  </si>
  <si>
    <t>Názov položky</t>
  </si>
  <si>
    <t>13.</t>
  </si>
  <si>
    <t>Kanyly</t>
  </si>
  <si>
    <t>Časť č. 1 - Aortálne kanyly nepoťahované</t>
  </si>
  <si>
    <t>Položka č. 1 - Aortálne kanyly nepoťahované</t>
  </si>
  <si>
    <t xml:space="preserve">zakončenie kanyly musí byť 3/8 spojkou luer lock. </t>
  </si>
  <si>
    <t xml:space="preserve">Časť č. 2 -  Venózne kanyly predsieňové dvojstupňové nepoťahované </t>
  </si>
  <si>
    <t xml:space="preserve">Položka č. 1 - Venózne kanyly predsieňové dvojstupňové nepoťahované </t>
  </si>
  <si>
    <t>vo veľkosti 28/36-38, 32-33/40-43, 36/46 Fr,</t>
  </si>
  <si>
    <t>zakončenie kanyly 1/2 konektorom.</t>
  </si>
  <si>
    <t>Časť č. 3 - Venózne kanyly typu "triple stage"</t>
  </si>
  <si>
    <t>Položka č. 1 - Venózne kanyly typu "triple stage"</t>
  </si>
  <si>
    <t>venózna kanyla musí byť typu “triple stage“,</t>
  </si>
  <si>
    <t>vo veľkosti 29/29/29, 29/46/37 alebo 29/37/37, 36/46/46 Fr,</t>
  </si>
  <si>
    <t>kanyla musí byť trojstupňová bez heparínovej  povrchovej úpravy,</t>
  </si>
  <si>
    <t>musí mať možnosť napojenia 3/8 konektora.</t>
  </si>
  <si>
    <r>
      <t xml:space="preserve">Časť č. 4 - </t>
    </r>
    <r>
      <rPr>
        <b/>
        <sz val="10"/>
        <rFont val="Arial"/>
        <family val="2"/>
        <charset val="238"/>
      </rPr>
      <t>Venózne kanyly  typu "single stage" rovné</t>
    </r>
  </si>
  <si>
    <t>Položka č. 1 - Venózne kanyly  typu "single stage" rovné</t>
  </si>
  <si>
    <t>venózna kanyla musí byť vystužená drôtom v celej dĺžke, musí byť priehľadná a rovná,</t>
  </si>
  <si>
    <t>variabilita veľkostí od 26 do 40 Fr,</t>
  </si>
  <si>
    <t>zakončená 3/8,</t>
  </si>
  <si>
    <t>musí mať vyznačenú orientačnú líniu a musí mať multiotvorový špic,</t>
  </si>
  <si>
    <t>dĺžka kanyly musí byť min. 38 cm a max. 45 cm.</t>
  </si>
  <si>
    <t>Časť č. 5 - Venózne kanyly tvarovateľné</t>
  </si>
  <si>
    <t>variabilita veľkostí od 26 do 34 Fr,</t>
  </si>
  <si>
    <t>hrúbka zakončenia kanyly musí byť 3/8 s konektorom.</t>
  </si>
  <si>
    <t>Položka č. 1 - Venózne kanyly tvarovateľné</t>
  </si>
  <si>
    <t xml:space="preserve">Časť č. 6 -  Venózne pravoúhle kanyly s kovovým hrotom typu "single stage" </t>
  </si>
  <si>
    <t xml:space="preserve">Položka č. 1 - Venózne pravoúhle kanyly s kovovým hrotom typu "single stage" </t>
  </si>
  <si>
    <t xml:space="preserve">venózna kanyla musí byť typu single, </t>
  </si>
  <si>
    <t xml:space="preserve">musí byť vystužená v celej dĺžke a musí byť opatrená kovovým hrotom, </t>
  </si>
  <si>
    <t>musí byť tenkostenná, jednoliata a nelepená,</t>
  </si>
  <si>
    <t>vo veľkosti 22, 24, 28, 31 Fr,</t>
  </si>
  <si>
    <t>hrúbka zakončenia kanyly 3/8,</t>
  </si>
  <si>
    <t>dĺžka kanyly musí byť min. 35 cm a max. 45 cm,</t>
  </si>
  <si>
    <t>uhol v distálnej časti musí byť 90°,</t>
  </si>
  <si>
    <t>hrot kanyly musí mať majákový tvar s viacerými bočnými otvormi,</t>
  </si>
  <si>
    <t>musí mať vyznačenú orientačnú líniu.</t>
  </si>
  <si>
    <t>1.6</t>
  </si>
  <si>
    <t>1.7</t>
  </si>
  <si>
    <t>1.8</t>
  </si>
  <si>
    <t>1.9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</si>
  <si>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(24 mesiacov)</t>
    </r>
  </si>
  <si>
    <t>Aortálne kanyly nepoťahované</t>
  </si>
  <si>
    <t xml:space="preserve">Časť č. 2 - Venózne kanyly predsieňové dvojstupňové nepoťahované </t>
  </si>
  <si>
    <t xml:space="preserve">Venózne kanyly predsieňové dvojstupňové nepoťahované </t>
  </si>
  <si>
    <t>Venózne kanyly typu "triple stage"</t>
  </si>
  <si>
    <t>Časť č. 4 - Venózne kanyly  typu "single stage" rovné</t>
  </si>
  <si>
    <t>Venózne kanyly  typu "single stage" rovné</t>
  </si>
  <si>
    <t>Časť č. 5 -  Venózne kanyly tvarovateľné</t>
  </si>
  <si>
    <t xml:space="preserve"> Venózne kanyly tvarovateľné</t>
  </si>
  <si>
    <t>Časť č. 6 - Venózne pravouhlé kanyly s kovovým hrotom typu "single stage"</t>
  </si>
  <si>
    <t xml:space="preserve"> Venózne pravouhlé kanyly s kovovým hrotom typu "single stage"</t>
  </si>
  <si>
    <t>Časť č. 7 - Venózne pravouhlé kanyly s plastovým hrotom typu "single stage"</t>
  </si>
  <si>
    <t>Venózne pravouhlé kanyly s plastovým hrotom typu "single stage"</t>
  </si>
  <si>
    <t>Časť č. 8 - Femorálne arteriálne kanyly nepoťahované</t>
  </si>
  <si>
    <t>Femorálne arteriálne kanyly nepoťahované</t>
  </si>
  <si>
    <t>Časť č. 9 -  Arteriálne kanyly pre kanyláciu oblúka rovné a zahnuté</t>
  </si>
  <si>
    <t xml:space="preserve">Arteriálne kanyly pre kanyláciu oblúka -  rovné </t>
  </si>
  <si>
    <t>Arteriálne kanyly pre kanyláciu oblúka - zahnuté</t>
  </si>
  <si>
    <t>Časť č. 10 -  Arteriálne kanyly pre kanyláciu do graftov</t>
  </si>
  <si>
    <t xml:space="preserve"> Arteriálne kanyly pre kanyláciu do graftov</t>
  </si>
  <si>
    <t xml:space="preserve">Časť č. 11 - Kanyly drenážne (venty k drenáži srdcových oddielov) </t>
  </si>
  <si>
    <t xml:space="preserve">Kanyly drenážne (venty k drenáži srdcových oddielov) </t>
  </si>
  <si>
    <t>Časť č. 12 - Venózne kanylky</t>
  </si>
  <si>
    <t>Venózne kanylky</t>
  </si>
  <si>
    <t>Časť č. 13 - Kanyly preplachové</t>
  </si>
  <si>
    <t>Kanyly preplachové</t>
  </si>
  <si>
    <t>Časť č. 14 - Odsávače</t>
  </si>
  <si>
    <t>Odsávače</t>
  </si>
  <si>
    <t>Časť č. 15 - Kardioplegické ihly</t>
  </si>
  <si>
    <t>Kardioplegické ihly</t>
  </si>
  <si>
    <t>Časť č. 16 - Kardioplegické kanyly do koronárných artérií s pevnou rukoväťou s ukončením uhla 90º, 45º</t>
  </si>
  <si>
    <t>Kardioplegické kanyly do koronárných artérií s pevnou rukoväťou s ukončením uhla 90º, 45º</t>
  </si>
  <si>
    <t>Časť č. 17 - Kardioplegické kanyly do koronárných artérií v tvare flexibilnej hadičky s ukončením uhla 90º, 45º</t>
  </si>
  <si>
    <t>Kardioplegické kanyly do koronárných artérií v tvare flexibilnej hadičky s ukončením uhla 90º, 45º</t>
  </si>
  <si>
    <t xml:space="preserve"> Kanyly na retrográdnu kardioplégiu  </t>
  </si>
  <si>
    <t xml:space="preserve">Časť č. 18 - Kanyly na retrográdnu kardioplégiu  </t>
  </si>
  <si>
    <t>Časť č. 20 - Femorálne venózne kanyly jednostupňové</t>
  </si>
  <si>
    <t>Femorálne venózne kanyly jednostupňové</t>
  </si>
  <si>
    <t>33141220-8
Kanyly</t>
  </si>
  <si>
    <t>Predpokladané množstvo MJ počas trvania zmluvy 
(24 mesiacov)</t>
  </si>
  <si>
    <t>Položka č. 1 - Venózne pravouhlé kanyly s kovovým hrotom typu "single stage"</t>
  </si>
  <si>
    <t>Položka č. 1 - Venózne pravouhlé kanyly s plastovým hrotom typu "single stage"</t>
  </si>
  <si>
    <t>Položka č. 1 - Femorálne arteriálne kanyly nepoťahované</t>
  </si>
  <si>
    <t xml:space="preserve">Položka č. 1 -  Arteriálne kanyly pre kanyláciu oblúka - rovné </t>
  </si>
  <si>
    <t xml:space="preserve">Položka č. 2 -  Arteriálne kanyly pre kanyláciu oblúka - zahnuté </t>
  </si>
  <si>
    <t>Časť č. 10 - Arteriálne kanyly pre kanyláciu do graftov</t>
  </si>
  <si>
    <t>Položka č. 1 - Arteriálne kanyly pre kanyláciu do graftov</t>
  </si>
  <si>
    <t xml:space="preserve">Položka č. 1 - Kanyly drenážne (venty k drenáži srdcových oddielov) </t>
  </si>
  <si>
    <t>Položka č. 1 - Venózne kanylky</t>
  </si>
  <si>
    <t>Položka č. 1 - Kanyly preplachové</t>
  </si>
  <si>
    <t>Položka č. 1 - Odsávače</t>
  </si>
  <si>
    <t>Položka č. 1 - Kardioplegické ihly</t>
  </si>
  <si>
    <t>Položka č. 1 - Kardioplegické kanyly do koronárných artérií s pevnou rukoväťou s ukončením uhla 90º, 45º</t>
  </si>
  <si>
    <t>Položka č. 1 - Kardioplegické kanyly do koronárných artérií v tvare flexibilnej hadičky s ukončením uhla 90º, 45º</t>
  </si>
  <si>
    <t xml:space="preserve">Položka č. 1 - Kanyly na retrográdnu kardioplégiu  </t>
  </si>
  <si>
    <t>Položka č. 1 - Femorálne venózne kanyly jednostupňové</t>
  </si>
  <si>
    <t xml:space="preserve">sadzba DPH 
v % </t>
  </si>
  <si>
    <t xml:space="preserve">výška DPH 
v EUR </t>
  </si>
  <si>
    <t xml:space="preserve">výška DPH
 v EUR </t>
  </si>
  <si>
    <t>Celková cena v EUR s DPH za časť č. 20 predmetu zákazky:</t>
  </si>
  <si>
    <t>Celková cena v EUR s DPH za časť č. 19 predmetu zákazky:</t>
  </si>
  <si>
    <t>Celková cena v EUR s DPH za časť č. 18 predmetu zákazky:</t>
  </si>
  <si>
    <t>Celková cena v EUR s DPH za časť č. 17 predmetu zákazky:</t>
  </si>
  <si>
    <t>Celková cena v EUR s DPH za časť č. 16 predmetu zákazky:</t>
  </si>
  <si>
    <t>Celková cena v EUR s DPH za časť č. 15 predmetu zákazky:</t>
  </si>
  <si>
    <t>Celková cena v EUR s DPH za časť č. 14 predmetu zákazky:</t>
  </si>
  <si>
    <t>Celková cena v EUR s DPH za časť č. 13 predmetu zákazky:</t>
  </si>
  <si>
    <t>Celková cena v EUR s DPH za časť č. 12 predmetu zákazky:</t>
  </si>
  <si>
    <t>Celková cena v EUR s DPH za časť č. 11 predmetu zákazky:</t>
  </si>
  <si>
    <t>Celková cena v EUR s DPH za časť č. 10 predmetu zákazky:</t>
  </si>
  <si>
    <t>Celková cena v EUR s DPH za časť č. 9 predmetu zákazky:</t>
  </si>
  <si>
    <t>Celková cena v EUR s DPH za časť č. 8 predmetu zákazky:</t>
  </si>
  <si>
    <t>Celková cena v EUR s DPH za časť č. 7 predmetu zákazky:</t>
  </si>
  <si>
    <t>Celková cena v EUR s DPH za časť č. 6 predmetu zákazky:</t>
  </si>
  <si>
    <t>Celková cena v EUR s DPH za časť č. 5 predmetu zákazky:</t>
  </si>
  <si>
    <t>Celková cena v EUR s DPH za časť č. 4 predmetu zákazky:</t>
  </si>
  <si>
    <t>Celková cena v EUR s DPH za časť č. 3 predmetu zákazky:</t>
  </si>
  <si>
    <t>Celková cena v EUR s DPH za časť č. 2 predmetu zákazky:</t>
  </si>
  <si>
    <t>Celková cena v EUR s DPH za časť č. 1 predmetu zákazky:</t>
  </si>
  <si>
    <t xml:space="preserve">Časť č. 7 - Venózne pravoúhle kanyly s plastovým hrotom typu "single stage"   </t>
  </si>
  <si>
    <t xml:space="preserve">Položka č. 1 - Venózne pravoúhle kanyly s plastovým hrotom typu "single stage" </t>
  </si>
  <si>
    <t>venózna kanyla musí byť typu single pravouhlá,</t>
  </si>
  <si>
    <t>musí byť vystužená v celej dĺžke a musí obsahovať plastový hrot,</t>
  </si>
  <si>
    <t xml:space="preserve">musí byť tenkostenná, jednoliata a nelepená, </t>
  </si>
  <si>
    <t xml:space="preserve">variabilita veľkostí od 24, 26, 28, 30 do 40 Fr, </t>
  </si>
  <si>
    <t>hrúbka zakončenia kanyly musí byť 3/8,</t>
  </si>
  <si>
    <t>dĺžka kanyly musí byť min. 38 cm a max. 45 cm,</t>
  </si>
  <si>
    <t>vystužená drôtom vo veľkosti 15-16, 17-18, 19-20, 21-22 Fr,</t>
  </si>
  <si>
    <t>3/8 konektor s T-portom, hrot-kúžeľovite zúžený alebo so zavádzačom kužeľovitého tvaru.</t>
  </si>
  <si>
    <t xml:space="preserve">Časť č. 9 - Arteriálne kanyly pre kanyláciu oblúka rovné a zahnuté   </t>
  </si>
  <si>
    <t xml:space="preserve">Položka č. 1 - Arteriálne kanyly pre kanyláciu oblúka - rovné </t>
  </si>
  <si>
    <t>kanyla musí byť tenkostenná, vystužená drôtom proti zalomeniu, s uzáverom-obturátorom,</t>
  </si>
  <si>
    <t>telo kanyly musí byť  flexibilné a spolu s prstencom umožňujúce presné polohovanie a fixáciu kanyly,</t>
  </si>
  <si>
    <t>hrot kanyly musí byť priehľadný, rovný s 3D difuzérom, umožňujúci zníženie difúzneho toku,</t>
  </si>
  <si>
    <t>tlakový gradient musí byť čo najnižší, max. 100mmHg,</t>
  </si>
  <si>
    <t>dĺžka kanyly musí byť min. 29 cm a max. 34 cm,</t>
  </si>
  <si>
    <t>vo veľkosti 20, 22 Fr,</t>
  </si>
  <si>
    <t>kanyla musí byť zakončená 3/8 konektorom s luer spojkou,</t>
  </si>
  <si>
    <t>kanyla musí mať bezpečný,  odvzdušňovací systém, umožňujúci  jednoduché naplnenie a odvzdušnenie kanyly.</t>
  </si>
  <si>
    <t>1.10</t>
  </si>
  <si>
    <t>1.11</t>
  </si>
  <si>
    <t xml:space="preserve">Položka č. 2 - Arteriálne kanyly pre kanyláciu oblúka - zahnuté </t>
  </si>
  <si>
    <t>telo kanyly musí byť flexibilné a spolu s prstencom umožňujúce presné polohovanie a fixáciu kanyly,</t>
  </si>
  <si>
    <t>hrot kanyly musí byť priehľadný, zošikmený s 3D difuzérom, umožňujúci zníženie difúzneho toku,</t>
  </si>
  <si>
    <t>dĺžka kanyly musí byť min. 29 cm a max. 32 cm,</t>
  </si>
  <si>
    <t>vo veľkosti 20, 22, 24 Fr,</t>
  </si>
  <si>
    <t>kanyla musí mať bezpečný odvzdušňovací systém, umožňujúci  jednoduché naplnenie a odvzdušnenie kanyly.</t>
  </si>
  <si>
    <t xml:space="preserve">kanyla musí byť umelohmotná, tenkostenná a vystužená drôtom proti zalomeniu, </t>
  </si>
  <si>
    <t xml:space="preserve">telo kanyly musí byť flexibilné a spolu s prstencom, umožňujúce presné polohovanie a fixáciu kanyly, </t>
  </si>
  <si>
    <t>súčasťou kanyly musí byť zavádzač s tupým zakončením, bez vodiaceho drôtu,</t>
  </si>
  <si>
    <t xml:space="preserve">tlakový gradient musí byť čo najnižší, max.160mmHg, </t>
  </si>
  <si>
    <t xml:space="preserve">kanyla  musí byť zakončená 3/8 konektorom s luer spojkou, </t>
  </si>
  <si>
    <t xml:space="preserve">dĺžka kanyly musí byť min. 30 cm a max. 35 cm, </t>
  </si>
  <si>
    <t xml:space="preserve">vo veľkosti 18, 20, 22, 24 Fr (6-8 mm), </t>
  </si>
  <si>
    <t>kanyla musí mať odvzdušňovací systém umožňujúci  jednoduché naplnenie a odvzdušnenie kanyly.</t>
  </si>
  <si>
    <t xml:space="preserve">Časť č. 11 - Kanyly drenážne (venty k drenáži srdcových oddielov)   </t>
  </si>
  <si>
    <t>katéter musí obsahovať rovný flexibilný zavádzač - kovový zavádzač s pamäťou,</t>
  </si>
  <si>
    <t>musí mať konektor 1/4,</t>
  </si>
  <si>
    <t xml:space="preserve">musí obsahovať bočné perforačné otvory v dĺžke od 5,5 cm do 7 cm, </t>
  </si>
  <si>
    <t>celková dĺžka kanyly musí byť min. 38 cm a max. 45 cm,</t>
  </si>
  <si>
    <t>musí obsahovať orientačne značenie,</t>
  </si>
  <si>
    <t>spojenie mandrénu a silikónového katétra na konci musí byť bezskokové,</t>
  </si>
  <si>
    <t>distálne zakončenie musí byť opatrené guličkovým umelohmotným hrotom.</t>
  </si>
  <si>
    <t xml:space="preserve">Časť č. 12 - Venózne kanylky    </t>
  </si>
  <si>
    <t xml:space="preserve">Položka č. 1 - Venózne kanylky  </t>
  </si>
  <si>
    <t xml:space="preserve">umelohmotná kanylka určená na vena saphena magna a parva, </t>
  </si>
  <si>
    <t>bez ventilu.</t>
  </si>
  <si>
    <t>preplachová kanyla zakončená rozprašovačom,</t>
  </si>
  <si>
    <t>flexibilný kovový prútik v dĺžke od 14,5 cm do 16 cm, slúžiaci pre lepšiu pozíciu v operačnom poli, určený na zlepšenie vizualizácie distálnych častí anastomóz,</t>
  </si>
  <si>
    <t>plastová úchopová rukoväť pre lepšie držania od 12 cm do 14 cm,</t>
  </si>
  <si>
    <t>prehľadná hadica v dĺžke min. 280 cm, na ktorej musí byť samostatná tlačka pre CO2, ukončená filtrom pre CO2 a spojkou pre napojenie CO2,</t>
  </si>
  <si>
    <t>prehľadná hadica v dĺžke min. 280 cm, na ktorej musí byť samostatná tlačka pre preplach a ventil (regulátor) na reguláciu F1/ukončený napichovacím tŕňom.</t>
  </si>
  <si>
    <t>čistý vysávač, vo veľkosti od 20 do 24 Fr.</t>
  </si>
  <si>
    <t xml:space="preserve">požadujú sa kanyly určené na použitie pri operáciách s mimotelovým obehom na podávanie kardioplegických roztokov do srdca a súčasne sa pomocou nich odvzdušňuje srdce po ukončení operácie, 
</t>
  </si>
  <si>
    <t>kardioplegická ihla musí byť priehľadná,</t>
  </si>
  <si>
    <t>umelohmotná,</t>
  </si>
  <si>
    <t>dvojramenná,</t>
  </si>
  <si>
    <t>jedno rameno vystužené ihlou a luerovou koncovkou,</t>
  </si>
  <si>
    <t>druhé rameno s tlačkou (na uzáver ramena) a ukončené 1/4 koncovkou,</t>
  </si>
  <si>
    <t>požadované priemery: 14 Ga (7 Fr) a 16 Ga (5 Fr),</t>
  </si>
  <si>
    <t xml:space="preserve">na konci ihly tzv. „suture flange" štvorcového tvaru s dvomi zárezmi pre niť na fixáciu ihly,
</t>
  </si>
  <si>
    <t>dĺžka od 14 cm do 15 cm,</t>
  </si>
  <si>
    <t>sterilné balenie: 1 ks,</t>
  </si>
  <si>
    <t>kanyla do ústí koronárných artérii,</t>
  </si>
  <si>
    <t>hrot kanyly musí obsahovať zberný kôš – tzv. angle tip,</t>
  </si>
  <si>
    <t>distálný úsek kanyly zahnutý v uhle 45º, 90º,</t>
  </si>
  <si>
    <t>telo kanyly musí byť z kovového materiálu,</t>
  </si>
  <si>
    <t>celková dĺžka od 19 cm do 21 cm,</t>
  </si>
  <si>
    <t>ukončenie kanyly luer lock alebo konicky.</t>
  </si>
  <si>
    <t xml:space="preserve">Časť č. 17 - Kardioplegické kanyly do koronárných artérií v tvare flexibilnej hadičky s ukončením uhla 90º, 45º </t>
  </si>
  <si>
    <t>kanyla - celá v tvare hadičky, bez rukoväti,</t>
  </si>
  <si>
    <t>veľkosť od 10 Fr do 14 Fr, alebo od 4,0; 5,0; 6,0 mm do 7,0 mm;</t>
  </si>
  <si>
    <t>dĺžka od 20 cm do 29 cm,</t>
  </si>
  <si>
    <t>telo kanyly PVC s antiretrakčným lúmenom,</t>
  </si>
  <si>
    <t>rôzne veľkosti minimálne však 14 Fr a 15 Fr,</t>
  </si>
  <si>
    <t>uzavretým ukončením kanyly s bočnými drenačnými otvormi,</t>
  </si>
  <si>
    <t>musí obsahovať samonafukovateľný texturovaný PUR balón s priemerom minimálne 18 mm.</t>
  </si>
  <si>
    <t xml:space="preserve">Časť č. 19 - Multiperfúzne sety   </t>
  </si>
  <si>
    <t xml:space="preserve">Položka č. 1 - Multiperfúzne sety  </t>
  </si>
  <si>
    <t>umelohmotný, štvorramenný,</t>
  </si>
  <si>
    <t>celková dĺžka od 37 cm do 40 cm,</t>
  </si>
  <si>
    <t>adaptér pozostáva z min. 4 ramien: 
- tri ramená v dĺžke od  24 cm do 27 cm, 
- jedno rameno v dĺžke od 7 cm do 8 cm,</t>
  </si>
  <si>
    <t xml:space="preserve">každé rameno ukončené závitom luer lock, </t>
  </si>
  <si>
    <t xml:space="preserve">každé rameno má tlačku, </t>
  </si>
  <si>
    <t>v silikónovom prevedení,</t>
  </si>
  <si>
    <t>s možnosťou s kanylkou na safénu 3 ks, aj bez kanylky.</t>
  </si>
  <si>
    <t>jednostupňová kanyla venózna kanyla,</t>
  </si>
  <si>
    <t xml:space="preserve">vystužená drôtom, </t>
  </si>
  <si>
    <t xml:space="preserve">ukončená konektorom 3/8, alebo konektorom 1/2 s adaptérom na 3/8, </t>
  </si>
  <si>
    <t>celková dĺžka od min. 64 cm do max. 87 cm (podľa veľkosti kanyly).</t>
  </si>
  <si>
    <t>Časť č. 19 - Multiperfúzne sety</t>
  </si>
  <si>
    <t>Multiperfúzne sety</t>
  </si>
  <si>
    <t xml:space="preserve">Časť č. 19 - Multiperfúzne sety </t>
  </si>
  <si>
    <t xml:space="preserve">Položka č. 1 - Multiperfúzne sety </t>
  </si>
  <si>
    <t>ultratenkostenná alebo tenkostenná vyrobená technológiou Fem-Flex II, s interným dilatátorom alebo so zavádzačom,</t>
  </si>
  <si>
    <t>obal musí obsahovať minimálne: názov, veľkosť, exspiráciu, katalógové číslo.</t>
  </si>
  <si>
    <t>kónické ústie do vencovitých artérií v uhle 90º, 45º,</t>
  </si>
  <si>
    <t>ukončenie flexibilnej kanyly kónickým balónikom od 4,0 mm do 8,0 mm.</t>
  </si>
  <si>
    <t xml:space="preserve">vo veľkosti 17-18, 19-20, 21-22, 23-24, 25-26, 27-28, 29-30, </t>
  </si>
  <si>
    <t>s interným dilatátorom, alebo so zavádzačom kužeľovitého tvaru,</t>
  </si>
  <si>
    <t>pracovná dĺžka od min. 48 cm do max. 69 cm (podľa veľkosti kanyly),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</si>
  <si>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</si>
  <si>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</si>
  <si>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</si>
  <si>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</si>
  <si>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</si>
  <si>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</si>
  <si>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 xml:space="preserve">veľkosť ventu musí byť 16 Fr, 20 Fr, </t>
  </si>
  <si>
    <t>veľkosť od 10 Fr do 14 Fr,</t>
  </si>
  <si>
    <t>33196000-0
Zdravotné  pomôcky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</si>
</sst>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theme="8" tint="0.39991454817346722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4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2" xfId="0" applyFont="1" applyFill="1" applyBorder="1" applyAlignment="1" applyProtection="1">
      <alignment horizontal="center" vertical="center" wrapText="1"/>
      <protection locked="0"/>
    </xf>
    <xf numFmtId="0" fontId="7" fillId="3" borderId="64" xfId="0" applyFont="1" applyFill="1" applyBorder="1" applyAlignment="1" applyProtection="1">
      <alignment horizontal="center" vertical="top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71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0" fontId="7" fillId="3" borderId="76" xfId="0" applyFont="1" applyFill="1" applyBorder="1" applyAlignment="1" applyProtection="1">
      <alignment horizontal="center" vertical="top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7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68" xfId="0" applyNumberFormat="1" applyFont="1" applyBorder="1" applyAlignment="1" applyProtection="1">
      <alignment horizontal="center" vertical="center" wrapText="1"/>
      <protection locked="0"/>
    </xf>
    <xf numFmtId="0" fontId="7" fillId="3" borderId="81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2" borderId="6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104" xfId="0" applyFont="1" applyFill="1" applyBorder="1" applyAlignment="1" applyProtection="1">
      <alignment horizontal="center" vertical="center" wrapText="1"/>
      <protection locked="0"/>
    </xf>
    <xf numFmtId="4" fontId="9" fillId="0" borderId="105" xfId="0" applyNumberFormat="1" applyFont="1" applyBorder="1" applyAlignment="1" applyProtection="1">
      <alignment horizontal="right" vertical="center" wrapText="1"/>
      <protection locked="0"/>
    </xf>
    <xf numFmtId="0" fontId="7" fillId="3" borderId="106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>
      <alignment horizontal="center" vertical="top" wrapText="1"/>
    </xf>
    <xf numFmtId="4" fontId="9" fillId="0" borderId="107" xfId="0" applyNumberFormat="1" applyFont="1" applyBorder="1" applyAlignment="1" applyProtection="1">
      <alignment horizontal="right" vertical="center" wrapText="1"/>
      <protection locked="0"/>
    </xf>
    <xf numFmtId="0" fontId="10" fillId="0" borderId="46" xfId="0" applyFont="1" applyBorder="1" applyAlignment="1" applyProtection="1">
      <alignment vertical="center"/>
      <protection locked="0"/>
    </xf>
    <xf numFmtId="49" fontId="2" fillId="3" borderId="31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9" fillId="3" borderId="64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55" xfId="0" applyFont="1" applyFill="1" applyBorder="1" applyAlignment="1">
      <alignment horizontal="center" vertical="center" wrapText="1"/>
    </xf>
    <xf numFmtId="49" fontId="3" fillId="0" borderId="8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9" fontId="3" fillId="0" borderId="23" xfId="0" applyNumberFormat="1" applyFont="1" applyBorder="1" applyAlignment="1">
      <alignment horizontal="center" vertical="center" wrapText="1"/>
    </xf>
    <xf numFmtId="49" fontId="3" fillId="0" borderId="92" xfId="0" applyNumberFormat="1" applyFont="1" applyBorder="1" applyAlignment="1">
      <alignment horizontal="left" vertical="center" wrapText="1"/>
    </xf>
    <xf numFmtId="9" fontId="3" fillId="0" borderId="110" xfId="0" applyNumberFormat="1" applyFont="1" applyBorder="1" applyAlignment="1">
      <alignment horizontal="center" vertical="center" wrapText="1"/>
    </xf>
    <xf numFmtId="9" fontId="3" fillId="0" borderId="87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left" vertical="center" wrapText="1"/>
    </xf>
    <xf numFmtId="49" fontId="3" fillId="0" borderId="88" xfId="0" applyNumberFormat="1" applyFont="1" applyBorder="1" applyAlignment="1">
      <alignment horizontal="center" vertical="center" wrapText="1"/>
    </xf>
    <xf numFmtId="49" fontId="3" fillId="0" borderId="89" xfId="0" applyNumberFormat="1" applyFont="1" applyBorder="1" applyAlignment="1">
      <alignment horizontal="left" vertical="center" wrapText="1"/>
    </xf>
    <xf numFmtId="9" fontId="3" fillId="0" borderId="89" xfId="0" applyNumberFormat="1" applyFont="1" applyBorder="1" applyAlignment="1">
      <alignment horizontal="center" vertical="center" wrapText="1"/>
    </xf>
    <xf numFmtId="49" fontId="3" fillId="0" borderId="108" xfId="0" applyNumberFormat="1" applyFont="1" applyBorder="1" applyAlignment="1">
      <alignment horizontal="left" vertical="center" wrapText="1"/>
    </xf>
    <xf numFmtId="9" fontId="3" fillId="0" borderId="9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35" xfId="0" applyFont="1" applyBorder="1" applyAlignment="1">
      <alignment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09" xfId="0" applyFont="1" applyBorder="1" applyAlignment="1">
      <alignment horizontal="center" vertical="top" wrapText="1"/>
    </xf>
    <xf numFmtId="14" fontId="20" fillId="0" borderId="0" xfId="0" applyNumberFormat="1" applyFont="1" applyBorder="1" applyAlignment="1">
      <alignment wrapText="1"/>
    </xf>
    <xf numFmtId="0" fontId="19" fillId="3" borderId="111" xfId="0" applyFont="1" applyFill="1" applyBorder="1" applyAlignment="1">
      <alignment horizontal="center" vertical="center" wrapText="1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5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9" fontId="9" fillId="0" borderId="114" xfId="0" applyNumberFormat="1" applyFont="1" applyBorder="1" applyAlignment="1">
      <alignment horizontal="center" vertical="center" wrapText="1"/>
    </xf>
    <xf numFmtId="49" fontId="9" fillId="0" borderId="115" xfId="0" applyNumberFormat="1" applyFont="1" applyBorder="1" applyAlignment="1">
      <alignment horizontal="left" vertical="center" wrapText="1"/>
    </xf>
    <xf numFmtId="4" fontId="10" fillId="4" borderId="118" xfId="0" applyNumberFormat="1" applyFont="1" applyFill="1" applyBorder="1" applyAlignment="1" applyProtection="1">
      <alignment vertical="center"/>
      <protection locked="0"/>
    </xf>
    <xf numFmtId="0" fontId="9" fillId="0" borderId="16" xfId="0" applyFont="1" applyBorder="1" applyAlignment="1">
      <alignment horizontal="left" vertical="center" wrapText="1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6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19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9" fillId="0" borderId="66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left" vertical="center" wrapText="1"/>
    </xf>
    <xf numFmtId="49" fontId="9" fillId="0" borderId="122" xfId="0" applyNumberFormat="1" applyFont="1" applyBorder="1" applyAlignment="1">
      <alignment horizontal="center" vertical="center" wrapText="1"/>
    </xf>
    <xf numFmtId="49" fontId="9" fillId="0" borderId="123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Fill="1" applyBorder="1" applyAlignment="1">
      <alignment horizontal="left" vertical="center" wrapText="1"/>
    </xf>
    <xf numFmtId="49" fontId="9" fillId="0" borderId="93" xfId="0" applyNumberFormat="1" applyFont="1" applyBorder="1" applyAlignment="1">
      <alignment vertical="center" wrapText="1"/>
    </xf>
    <xf numFmtId="49" fontId="9" fillId="0" borderId="124" xfId="0" applyNumberFormat="1" applyFont="1" applyBorder="1" applyAlignment="1">
      <alignment vertical="center" wrapText="1"/>
    </xf>
    <xf numFmtId="49" fontId="9" fillId="0" borderId="92" xfId="0" applyNumberFormat="1" applyFont="1" applyBorder="1" applyAlignment="1">
      <alignment vertical="center" wrapText="1"/>
    </xf>
    <xf numFmtId="49" fontId="9" fillId="0" borderId="125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49" fontId="9" fillId="0" borderId="92" xfId="0" applyNumberFormat="1" applyFont="1" applyBorder="1" applyAlignment="1">
      <alignment horizontal="center" vertical="center" wrapText="1"/>
    </xf>
    <xf numFmtId="49" fontId="9" fillId="0" borderId="128" xfId="0" applyNumberFormat="1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124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left" vertical="center" wrapText="1"/>
    </xf>
    <xf numFmtId="49" fontId="3" fillId="0" borderId="127" xfId="0" applyNumberFormat="1" applyFont="1" applyBorder="1" applyAlignment="1">
      <alignment vertical="center" wrapText="1"/>
    </xf>
    <xf numFmtId="49" fontId="9" fillId="0" borderId="86" xfId="0" applyNumberFormat="1" applyFont="1" applyFill="1" applyBorder="1" applyAlignment="1">
      <alignment horizontal="left" vertical="center" wrapText="1"/>
    </xf>
    <xf numFmtId="49" fontId="9" fillId="0" borderId="88" xfId="0" applyNumberFormat="1" applyFont="1" applyFill="1" applyBorder="1" applyAlignment="1">
      <alignment horizontal="center" vertical="center" wrapText="1"/>
    </xf>
    <xf numFmtId="0" fontId="7" fillId="3" borderId="135" xfId="0" applyFont="1" applyFill="1" applyBorder="1" applyAlignment="1" applyProtection="1">
      <alignment horizontal="center" vertical="top" wrapText="1"/>
      <protection locked="0"/>
    </xf>
    <xf numFmtId="0" fontId="7" fillId="0" borderId="139" xfId="0" applyFont="1" applyBorder="1" applyAlignment="1" applyProtection="1">
      <alignment horizontal="center" vertical="center" wrapText="1"/>
      <protection locked="0"/>
    </xf>
    <xf numFmtId="0" fontId="7" fillId="3" borderId="140" xfId="0" applyFont="1" applyFill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73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3" fillId="0" borderId="131" xfId="0" applyNumberFormat="1" applyFont="1" applyFill="1" applyBorder="1" applyAlignment="1">
      <alignment horizontal="left" vertical="center" wrapText="1"/>
    </xf>
    <xf numFmtId="49" fontId="9" fillId="0" borderId="129" xfId="0" applyNumberFormat="1" applyFont="1" applyBorder="1" applyAlignment="1">
      <alignment horizontal="center" vertical="center" wrapText="1"/>
    </xf>
    <xf numFmtId="49" fontId="3" fillId="0" borderId="88" xfId="0" applyNumberFormat="1" applyFont="1" applyBorder="1" applyAlignment="1">
      <alignment vertical="center" wrapText="1"/>
    </xf>
    <xf numFmtId="0" fontId="9" fillId="0" borderId="141" xfId="0" applyFont="1" applyBorder="1" applyAlignment="1">
      <alignment horizontal="left" vertical="center" wrapText="1"/>
    </xf>
    <xf numFmtId="49" fontId="3" fillId="0" borderId="84" xfId="0" applyNumberFormat="1" applyFont="1" applyBorder="1" applyAlignment="1">
      <alignment vertical="center" wrapText="1"/>
    </xf>
    <xf numFmtId="49" fontId="3" fillId="0" borderId="88" xfId="0" applyNumberFormat="1" applyFont="1" applyBorder="1" applyAlignment="1">
      <alignment horizontal="left" vertical="center" wrapText="1"/>
    </xf>
    <xf numFmtId="0" fontId="3" fillId="0" borderId="141" xfId="0" applyFont="1" applyBorder="1" applyAlignment="1">
      <alignment horizontal="left" vertical="center" wrapText="1"/>
    </xf>
    <xf numFmtId="49" fontId="9" fillId="0" borderId="113" xfId="0" applyNumberFormat="1" applyFont="1" applyFill="1" applyBorder="1" applyAlignment="1">
      <alignment vertical="center" wrapText="1"/>
    </xf>
    <xf numFmtId="49" fontId="9" fillId="0" borderId="120" xfId="0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8" xfId="0" applyNumberFormat="1" applyFont="1" applyFill="1" applyBorder="1" applyAlignment="1">
      <alignment horizontal="left" vertical="center" wrapText="1"/>
    </xf>
    <xf numFmtId="49" fontId="3" fillId="0" borderId="112" xfId="0" applyNumberFormat="1" applyFont="1" applyBorder="1" applyAlignment="1">
      <alignment horizontal="left" vertical="center" wrapText="1"/>
    </xf>
    <xf numFmtId="3" fontId="9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142" xfId="0" applyNumberFormat="1" applyFont="1" applyBorder="1" applyAlignment="1">
      <alignment horizontal="left" vertical="center" wrapText="1"/>
    </xf>
    <xf numFmtId="49" fontId="9" fillId="0" borderId="124" xfId="0" applyNumberFormat="1" applyFont="1" applyBorder="1" applyAlignment="1">
      <alignment horizontal="left" vertical="center" wrapText="1"/>
    </xf>
    <xf numFmtId="49" fontId="9" fillId="0" borderId="143" xfId="0" applyNumberFormat="1" applyFont="1" applyBorder="1" applyAlignment="1">
      <alignment horizontal="left" vertical="center" wrapText="1"/>
    </xf>
    <xf numFmtId="49" fontId="3" fillId="0" borderId="120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top" wrapText="1"/>
    </xf>
    <xf numFmtId="0" fontId="9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94" xfId="0" applyFont="1" applyFill="1" applyBorder="1" applyAlignment="1">
      <alignment horizontal="left" vertical="center"/>
    </xf>
    <xf numFmtId="0" fontId="2" fillId="3" borderId="95" xfId="0" applyFont="1" applyFill="1" applyBorder="1" applyAlignment="1">
      <alignment horizontal="left" vertical="center"/>
    </xf>
    <xf numFmtId="0" fontId="2" fillId="3" borderId="96" xfId="0" applyFont="1" applyFill="1" applyBorder="1" applyAlignment="1">
      <alignment horizontal="left" vertical="center"/>
    </xf>
    <xf numFmtId="0" fontId="1" fillId="0" borderId="97" xfId="0" applyFont="1" applyBorder="1" applyAlignment="1">
      <alignment horizontal="left" vertical="center" wrapText="1"/>
    </xf>
    <xf numFmtId="0" fontId="1" fillId="0" borderId="98" xfId="0" applyFont="1" applyBorder="1" applyAlignment="1">
      <alignment horizontal="left" vertical="center" wrapText="1"/>
    </xf>
    <xf numFmtId="0" fontId="1" fillId="0" borderId="99" xfId="0" applyFont="1" applyBorder="1" applyAlignment="1">
      <alignment horizontal="left" vertical="center" wrapText="1"/>
    </xf>
    <xf numFmtId="0" fontId="1" fillId="0" borderId="100" xfId="0" applyFont="1" applyBorder="1" applyAlignment="1">
      <alignment horizontal="left" vertical="center" wrapText="1"/>
    </xf>
    <xf numFmtId="0" fontId="1" fillId="0" borderId="101" xfId="0" applyFont="1" applyBorder="1" applyAlignment="1">
      <alignment horizontal="left" vertical="center" wrapText="1"/>
    </xf>
    <xf numFmtId="0" fontId="1" fillId="0" borderId="10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5" fillId="3" borderId="117" xfId="0" applyNumberFormat="1" applyFont="1" applyFill="1" applyBorder="1" applyAlignment="1">
      <alignment horizontal="left" vertical="center" wrapText="1"/>
    </xf>
    <xf numFmtId="49" fontId="15" fillId="3" borderId="130" xfId="0" applyNumberFormat="1" applyFont="1" applyFill="1" applyBorder="1" applyAlignment="1">
      <alignment horizontal="left" vertical="center" wrapText="1"/>
    </xf>
    <xf numFmtId="49" fontId="15" fillId="3" borderId="116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103" xfId="0" applyFont="1" applyFill="1" applyBorder="1" applyAlignment="1" applyProtection="1">
      <alignment vertical="top" wrapText="1"/>
      <protection locked="0"/>
    </xf>
    <xf numFmtId="49" fontId="10" fillId="2" borderId="82" xfId="0" applyNumberFormat="1" applyFont="1" applyFill="1" applyBorder="1" applyAlignment="1">
      <alignment horizontal="left" vertical="top" wrapText="1"/>
    </xf>
    <xf numFmtId="49" fontId="10" fillId="2" borderId="67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4" xfId="0" applyNumberFormat="1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83" xfId="0" applyFont="1" applyFill="1" applyBorder="1" applyAlignment="1">
      <alignment horizontal="center" vertical="top" wrapText="1"/>
    </xf>
    <xf numFmtId="49" fontId="10" fillId="3" borderId="117" xfId="0" applyNumberFormat="1" applyFont="1" applyFill="1" applyBorder="1" applyAlignment="1">
      <alignment horizontal="left" vertical="center" wrapText="1"/>
    </xf>
    <xf numFmtId="49" fontId="10" fillId="3" borderId="130" xfId="0" applyNumberFormat="1" applyFont="1" applyFill="1" applyBorder="1" applyAlignment="1">
      <alignment horizontal="left" vertical="center" wrapText="1"/>
    </xf>
    <xf numFmtId="49" fontId="10" fillId="3" borderId="116" xfId="0" applyNumberFormat="1" applyFont="1" applyFill="1" applyBorder="1" applyAlignment="1">
      <alignment horizontal="left" vertical="center" wrapText="1"/>
    </xf>
    <xf numFmtId="0" fontId="10" fillId="4" borderId="103" xfId="0" applyFont="1" applyFill="1" applyBorder="1" applyAlignment="1" applyProtection="1">
      <alignment vertical="top" wrapText="1"/>
      <protection locked="0"/>
    </xf>
    <xf numFmtId="49" fontId="15" fillId="0" borderId="103" xfId="1" applyNumberFormat="1" applyFont="1" applyBorder="1" applyAlignment="1">
      <alignment horizontal="left" vertical="center" wrapText="1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7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3" fontId="10" fillId="0" borderId="51" xfId="0" applyNumberFormat="1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10" fillId="0" borderId="144" xfId="0" applyFont="1" applyBorder="1" applyAlignment="1" applyProtection="1">
      <alignment horizontal="right" vertical="center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49" fontId="9" fillId="0" borderId="132" xfId="0" applyNumberFormat="1" applyFont="1" applyBorder="1" applyAlignment="1" applyProtection="1">
      <alignment horizontal="center" vertical="center" wrapText="1"/>
      <protection locked="0"/>
    </xf>
    <xf numFmtId="49" fontId="9" fillId="0" borderId="133" xfId="0" applyNumberFormat="1" applyFont="1" applyBorder="1" applyAlignment="1" applyProtection="1">
      <alignment horizontal="center" vertical="center" wrapText="1"/>
      <protection locked="0"/>
    </xf>
    <xf numFmtId="49" fontId="9" fillId="0" borderId="134" xfId="0" applyNumberFormat="1" applyFont="1" applyBorder="1" applyAlignment="1" applyProtection="1">
      <alignment horizontal="center" vertical="center" wrapText="1"/>
      <protection locked="0"/>
    </xf>
    <xf numFmtId="3" fontId="9" fillId="0" borderId="136" xfId="0" applyNumberFormat="1" applyFont="1" applyBorder="1" applyAlignment="1" applyProtection="1">
      <alignment horizontal="center" vertical="center" wrapText="1"/>
      <protection locked="0"/>
    </xf>
    <xf numFmtId="3" fontId="9" fillId="0" borderId="126" xfId="0" applyNumberFormat="1" applyFont="1" applyBorder="1" applyAlignment="1" applyProtection="1">
      <alignment horizontal="center" vertical="center" wrapText="1"/>
      <protection locked="0"/>
    </xf>
    <xf numFmtId="3" fontId="9" fillId="0" borderId="137" xfId="0" applyNumberFormat="1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13" fillId="0" borderId="75" xfId="0" applyFont="1" applyBorder="1" applyAlignment="1" applyProtection="1">
      <alignment horizontal="center" vertical="top" wrapText="1"/>
      <protection locked="0"/>
    </xf>
    <xf numFmtId="0" fontId="13" fillId="0" borderId="80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67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3" fontId="13" fillId="0" borderId="138" xfId="0" applyNumberFormat="1" applyFont="1" applyBorder="1" applyAlignment="1" applyProtection="1">
      <alignment horizontal="center" vertical="top" wrapText="1"/>
      <protection locked="0"/>
    </xf>
    <xf numFmtId="0" fontId="13" fillId="0" borderId="83" xfId="0" applyFont="1" applyBorder="1" applyAlignment="1" applyProtection="1">
      <alignment horizontal="center" vertical="top" wrapText="1"/>
      <protection locked="0"/>
    </xf>
    <xf numFmtId="0" fontId="13" fillId="0" borderId="126" xfId="0" applyFont="1" applyBorder="1" applyAlignment="1" applyProtection="1">
      <alignment horizontal="center" vertical="top" wrapText="1"/>
      <protection locked="0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7" fillId="0" borderId="4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91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13" xfId="0" applyFont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1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49" fontId="9" fillId="0" borderId="121" xfId="0" applyNumberFormat="1" applyFont="1" applyFill="1" applyBorder="1" applyAlignment="1">
      <alignment horizontal="left" vertical="center" wrapText="1"/>
    </xf>
  </cellXfs>
  <cellStyles count="6">
    <cellStyle name="Hypertextové prepojenie" xfId="4" builtinId="8"/>
    <cellStyle name="Normálna 2" xfId="5"/>
    <cellStyle name="Normálne" xfId="0" builtinId="0"/>
    <cellStyle name="normálne 2 2" xfId="1"/>
    <cellStyle name="normálne 2 2 2" xfId="3"/>
    <cellStyle name="Normálne 4" xfId="2"/>
  </cellStyles>
  <dxfs count="198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NADLIMITN&#201;%20A%20PODLIMITN&#201;%20Z&#193;KAZKY/287.,%20321.%20Poz&#225;ru&#269;n&#225;%20servis...Siemens/04.%20S&#250;&#357;a&#382;n&#233;%20podklady/11_2020/26.11.2020/02.%20Prilohy%20&#269;.%201-%208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"/>
      <sheetName val="Príloha č. 6"/>
      <sheetName val="Príloha č.7"/>
      <sheetName val="Príloha č. 8"/>
    </sheetNames>
    <sheetDataSet>
      <sheetData sheetId="0" refreshError="1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23">
          <cell r="B23">
            <v>0</v>
          </cell>
        </row>
        <row r="24">
          <cell r="B24">
            <v>0</v>
          </cell>
        </row>
        <row r="27">
          <cell r="D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H14" sqref="H14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90" t="s">
        <v>12</v>
      </c>
      <c r="B1" s="290"/>
    </row>
    <row r="2" spans="1:10" ht="30" customHeight="1" x14ac:dyDescent="0.2">
      <c r="A2" s="302" t="s">
        <v>97</v>
      </c>
      <c r="B2" s="302"/>
      <c r="C2" s="302"/>
      <c r="D2" s="302"/>
    </row>
    <row r="3" spans="1:10" ht="24.95" customHeight="1" x14ac:dyDescent="0.2">
      <c r="A3" s="298"/>
      <c r="B3" s="298"/>
      <c r="C3" s="298"/>
    </row>
    <row r="4" spans="1:10" ht="14.25" x14ac:dyDescent="0.2">
      <c r="A4" s="299" t="s">
        <v>13</v>
      </c>
      <c r="B4" s="299"/>
      <c r="C4" s="299"/>
      <c r="D4" s="299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93" t="s">
        <v>1</v>
      </c>
      <c r="B6" s="293"/>
      <c r="C6" s="300"/>
      <c r="D6" s="300"/>
      <c r="F6" s="12"/>
    </row>
    <row r="7" spans="1:10" s="3" customFormat="1" ht="15" customHeight="1" x14ac:dyDescent="0.25">
      <c r="A7" s="293" t="s">
        <v>2</v>
      </c>
      <c r="B7" s="293"/>
      <c r="C7" s="301"/>
      <c r="D7" s="301"/>
    </row>
    <row r="8" spans="1:10" s="3" customFormat="1" ht="15" customHeight="1" x14ac:dyDescent="0.25">
      <c r="A8" s="293" t="s">
        <v>3</v>
      </c>
      <c r="B8" s="293"/>
      <c r="C8" s="303"/>
      <c r="D8" s="303"/>
    </row>
    <row r="9" spans="1:10" s="3" customFormat="1" ht="15" customHeight="1" x14ac:dyDescent="0.25">
      <c r="A9" s="293" t="s">
        <v>4</v>
      </c>
      <c r="B9" s="293"/>
      <c r="C9" s="303"/>
      <c r="D9" s="303"/>
    </row>
    <row r="10" spans="1:10" x14ac:dyDescent="0.2">
      <c r="A10" s="1"/>
      <c r="B10" s="1"/>
      <c r="C10" s="1"/>
    </row>
    <row r="11" spans="1:10" x14ac:dyDescent="0.2">
      <c r="A11" s="294" t="s">
        <v>14</v>
      </c>
      <c r="B11" s="294"/>
      <c r="C11" s="294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93" t="s">
        <v>5</v>
      </c>
      <c r="B12" s="293"/>
      <c r="C12" s="297" t="s">
        <v>25</v>
      </c>
      <c r="D12" s="297"/>
    </row>
    <row r="13" spans="1:10" s="3" customFormat="1" ht="15" customHeight="1" x14ac:dyDescent="0.25">
      <c r="A13" s="293" t="s">
        <v>6</v>
      </c>
      <c r="B13" s="293"/>
      <c r="C13" s="295"/>
      <c r="D13" s="295"/>
    </row>
    <row r="14" spans="1:10" s="3" customFormat="1" ht="15" customHeight="1" x14ac:dyDescent="0.25">
      <c r="A14" s="293" t="s">
        <v>7</v>
      </c>
      <c r="B14" s="293"/>
      <c r="C14" s="296"/>
      <c r="D14" s="296"/>
    </row>
    <row r="15" spans="1:10" x14ac:dyDescent="0.2">
      <c r="A15" s="1"/>
      <c r="B15" s="1"/>
      <c r="C15" s="1"/>
    </row>
    <row r="16" spans="1:10" x14ac:dyDescent="0.2">
      <c r="A16" s="294" t="s">
        <v>15</v>
      </c>
      <c r="B16" s="294"/>
      <c r="C16" s="294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93" t="s">
        <v>5</v>
      </c>
      <c r="B17" s="293"/>
      <c r="C17" s="297"/>
      <c r="D17" s="297"/>
    </row>
    <row r="18" spans="1:5" s="3" customFormat="1" ht="15" customHeight="1" x14ac:dyDescent="0.25">
      <c r="A18" s="293" t="s">
        <v>16</v>
      </c>
      <c r="B18" s="293"/>
      <c r="C18" s="295"/>
      <c r="D18" s="295"/>
    </row>
    <row r="19" spans="1:5" s="3" customFormat="1" ht="15" customHeight="1" x14ac:dyDescent="0.25">
      <c r="A19" s="293" t="s">
        <v>7</v>
      </c>
      <c r="B19" s="293"/>
      <c r="C19" s="296"/>
      <c r="D19" s="296"/>
    </row>
    <row r="20" spans="1:5" x14ac:dyDescent="0.2">
      <c r="B20" s="290"/>
      <c r="C20" s="290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1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43" t="s">
        <v>78</v>
      </c>
    </row>
    <row r="29" spans="1:5" x14ac:dyDescent="0.2">
      <c r="A29" s="291" t="s">
        <v>10</v>
      </c>
      <c r="B29" s="291"/>
      <c r="C29" s="35"/>
    </row>
    <row r="30" spans="1:5" s="10" customFormat="1" ht="12" customHeight="1" x14ac:dyDescent="0.2">
      <c r="A30" s="130"/>
      <c r="B30" s="292" t="s">
        <v>11</v>
      </c>
      <c r="C30" s="292"/>
      <c r="D30" s="8"/>
      <c r="E30" s="9"/>
    </row>
    <row r="31" spans="1:5" x14ac:dyDescent="0.2">
      <c r="A31" s="35"/>
      <c r="B31" s="35"/>
      <c r="C31" s="35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197" priority="6">
      <formula>LEN(TRIM(A30))=0</formula>
    </cfRule>
  </conditionalFormatting>
  <conditionalFormatting sqref="B23:B24">
    <cfRule type="containsBlanks" dxfId="196" priority="4">
      <formula>LEN(TRIM(B23))=0</formula>
    </cfRule>
  </conditionalFormatting>
  <conditionalFormatting sqref="C6:D9">
    <cfRule type="containsBlanks" dxfId="195" priority="3">
      <formula>LEN(TRIM(C6))=0</formula>
    </cfRule>
  </conditionalFormatting>
  <conditionalFormatting sqref="C12:D14">
    <cfRule type="containsBlanks" dxfId="194" priority="2">
      <formula>LEN(TRIM(C12))=0</formula>
    </cfRule>
  </conditionalFormatting>
  <conditionalFormatting sqref="C17:D19">
    <cfRule type="containsBlanks" dxfId="193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3"/>
  <sheetViews>
    <sheetView showGridLines="0" zoomScale="90" zoomScaleNormal="90" workbookViewId="0">
      <selection activeCell="D14" sqref="D14:D15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216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217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218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219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220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221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222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223</v>
      </c>
      <c r="C14" s="191"/>
      <c r="D14" s="192"/>
    </row>
    <row r="15" spans="1:11" s="107" customFormat="1" ht="24.75" customHeight="1" x14ac:dyDescent="0.25">
      <c r="A15" s="267" t="s">
        <v>134</v>
      </c>
      <c r="B15" s="158" t="s">
        <v>130</v>
      </c>
      <c r="C15" s="191"/>
      <c r="D15" s="192"/>
    </row>
    <row r="16" spans="1:11" s="107" customFormat="1" ht="24.75" customHeight="1" x14ac:dyDescent="0.25">
      <c r="A16" s="267" t="s">
        <v>135</v>
      </c>
      <c r="B16" s="158" t="s">
        <v>131</v>
      </c>
      <c r="C16" s="191"/>
      <c r="D16" s="192"/>
    </row>
    <row r="17" spans="1:10" s="107" customFormat="1" ht="24.75" customHeight="1" thickBot="1" x14ac:dyDescent="0.3">
      <c r="A17" s="256" t="s">
        <v>136</v>
      </c>
      <c r="B17" s="162" t="s">
        <v>132</v>
      </c>
      <c r="C17" s="217"/>
      <c r="D17" s="218"/>
    </row>
    <row r="18" spans="1:10" s="107" customFormat="1" ht="12" customHeight="1" x14ac:dyDescent="0.25">
      <c r="A18" s="120"/>
      <c r="B18" s="121"/>
      <c r="C18" s="122"/>
      <c r="D18" s="123"/>
    </row>
    <row r="19" spans="1:10" s="107" customFormat="1" ht="25.5" customHeight="1" x14ac:dyDescent="0.25">
      <c r="A19" s="120"/>
      <c r="B19" s="127"/>
      <c r="C19" s="122"/>
      <c r="D19" s="123"/>
    </row>
    <row r="20" spans="1:10" s="19" customFormat="1" ht="20.100000000000001" customHeight="1" x14ac:dyDescent="0.25">
      <c r="A20" s="325" t="s">
        <v>38</v>
      </c>
      <c r="B20" s="325"/>
      <c r="C20" s="325"/>
      <c r="D20" s="325"/>
      <c r="E20" s="111"/>
      <c r="F20" s="111"/>
      <c r="G20" s="111"/>
      <c r="H20" s="111"/>
      <c r="I20" s="111"/>
      <c r="J20" s="111"/>
    </row>
    <row r="21" spans="1:10" s="19" customFormat="1" ht="20.100000000000001" customHeight="1" x14ac:dyDescent="0.25">
      <c r="A21" s="196"/>
      <c r="B21" s="196"/>
      <c r="C21" s="196"/>
      <c r="D21" s="196"/>
      <c r="E21" s="111"/>
      <c r="F21" s="111"/>
      <c r="G21" s="111"/>
      <c r="H21" s="111"/>
      <c r="I21" s="111"/>
      <c r="J21" s="111"/>
    </row>
    <row r="22" spans="1:10" s="61" customFormat="1" ht="30" customHeight="1" x14ac:dyDescent="0.25">
      <c r="A22" s="326" t="s">
        <v>1</v>
      </c>
      <c r="B22" s="326"/>
      <c r="C22" s="327" t="str">
        <f>IF('Príloha č. 1'!$C$6="","",'Príloha č. 1'!$C$6)</f>
        <v/>
      </c>
      <c r="D22" s="327"/>
      <c r="G22" s="62"/>
    </row>
    <row r="23" spans="1:10" s="61" customFormat="1" ht="15" customHeight="1" x14ac:dyDescent="0.25">
      <c r="A23" s="322" t="s">
        <v>2</v>
      </c>
      <c r="B23" s="322"/>
      <c r="C23" s="323" t="str">
        <f>IF('Príloha č. 1'!$C$7="","",'Príloha č. 1'!$C$7)</f>
        <v/>
      </c>
      <c r="D23" s="323"/>
    </row>
    <row r="24" spans="1:10" s="61" customFormat="1" ht="15" customHeight="1" x14ac:dyDescent="0.25">
      <c r="A24" s="322" t="s">
        <v>3</v>
      </c>
      <c r="B24" s="322"/>
      <c r="C24" s="323" t="str">
        <f>IF('Príloha č. 1'!C8:D8="","",'Príloha č. 1'!C8:D8)</f>
        <v/>
      </c>
      <c r="D24" s="323"/>
    </row>
    <row r="25" spans="1:10" s="61" customFormat="1" ht="15" customHeight="1" x14ac:dyDescent="0.25">
      <c r="A25" s="322" t="s">
        <v>4</v>
      </c>
      <c r="B25" s="322"/>
      <c r="C25" s="323" t="str">
        <f>IF('Príloha č. 1'!C9:D9="","",'Príloha č. 1'!C9:D9)</f>
        <v/>
      </c>
      <c r="D25" s="323"/>
    </row>
    <row r="28" spans="1:10" ht="15" customHeight="1" x14ac:dyDescent="0.2">
      <c r="A28" s="41" t="s">
        <v>8</v>
      </c>
      <c r="B28" s="119" t="str">
        <f>IF('Príloha č. 1'!B23:B23="","",'Príloha č. 1'!B23:B23)</f>
        <v/>
      </c>
      <c r="C28" s="250"/>
      <c r="E28" s="41"/>
      <c r="F28" s="41"/>
      <c r="G28" s="41"/>
    </row>
    <row r="29" spans="1:10" ht="15" customHeight="1" x14ac:dyDescent="0.2">
      <c r="A29" s="41" t="s">
        <v>9</v>
      </c>
      <c r="B29" s="32" t="str">
        <f>IF('Príloha č. 1'!B24:B24="","",'Príloha č. 1'!B24:B24)</f>
        <v/>
      </c>
      <c r="C29" s="250"/>
      <c r="E29" s="41"/>
      <c r="F29" s="41"/>
      <c r="G29" s="41"/>
    </row>
    <row r="30" spans="1:10" ht="39.950000000000003" customHeight="1" x14ac:dyDescent="0.2">
      <c r="D30" s="78"/>
    </row>
    <row r="31" spans="1:10" ht="45" customHeight="1" x14ac:dyDescent="0.2">
      <c r="D31" s="249" t="s">
        <v>77</v>
      </c>
      <c r="E31" s="66"/>
      <c r="F31" s="66"/>
      <c r="G31" s="66"/>
    </row>
    <row r="32" spans="1:10" s="63" customFormat="1" x14ac:dyDescent="0.2">
      <c r="A32" s="324" t="s">
        <v>10</v>
      </c>
      <c r="B32" s="324"/>
      <c r="C32" s="247"/>
      <c r="D32" s="66"/>
      <c r="E32" s="250"/>
      <c r="F32" s="250"/>
      <c r="G32" s="250"/>
    </row>
    <row r="33" spans="1:8" s="68" customFormat="1" ht="12" customHeight="1" x14ac:dyDescent="0.2">
      <c r="A33" s="64"/>
      <c r="B33" s="65" t="s">
        <v>11</v>
      </c>
      <c r="C33" s="65"/>
      <c r="D33" s="50"/>
      <c r="E33" s="250"/>
      <c r="F33" s="250"/>
      <c r="G33" s="250"/>
      <c r="H33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20:D20"/>
    <mergeCell ref="A22:B22"/>
    <mergeCell ref="C22:D22"/>
    <mergeCell ref="A23:B23"/>
    <mergeCell ref="C23:D23"/>
    <mergeCell ref="A24:B24"/>
    <mergeCell ref="C24:D24"/>
    <mergeCell ref="A25:B25"/>
    <mergeCell ref="C25:D25"/>
    <mergeCell ref="A32:B32"/>
  </mergeCells>
  <conditionalFormatting sqref="B28:B29">
    <cfRule type="containsBlanks" dxfId="166" priority="3">
      <formula>LEN(TRIM(B28))=0</formula>
    </cfRule>
  </conditionalFormatting>
  <conditionalFormatting sqref="C23:D25">
    <cfRule type="containsBlanks" dxfId="165" priority="2">
      <formula>LEN(TRIM(C23))=0</formula>
    </cfRule>
  </conditionalFormatting>
  <conditionalFormatting sqref="C22:D22">
    <cfRule type="containsBlanks" dxfId="164" priority="1">
      <formula>LEN(TRIM(C22))=0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7"/>
  <sheetViews>
    <sheetView showGridLines="0" topLeftCell="A3" zoomScale="90" zoomScaleNormal="90" workbookViewId="0">
      <selection activeCell="G13" sqref="G13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150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179</v>
      </c>
      <c r="B8" s="329"/>
      <c r="C8" s="329"/>
      <c r="D8" s="330"/>
    </row>
    <row r="9" spans="1:11" s="107" customFormat="1" ht="43.5" customHeight="1" x14ac:dyDescent="0.25">
      <c r="A9" s="267" t="s">
        <v>89</v>
      </c>
      <c r="B9" s="158" t="s">
        <v>311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224</v>
      </c>
      <c r="C10" s="191"/>
      <c r="D10" s="192"/>
    </row>
    <row r="11" spans="1:11" s="107" customFormat="1" ht="24.75" customHeight="1" thickBot="1" x14ac:dyDescent="0.3">
      <c r="A11" s="269" t="s">
        <v>91</v>
      </c>
      <c r="B11" s="162" t="s">
        <v>225</v>
      </c>
      <c r="C11" s="217"/>
      <c r="D11" s="218"/>
    </row>
    <row r="12" spans="1:11" s="107" customFormat="1" ht="12" customHeight="1" x14ac:dyDescent="0.25">
      <c r="A12" s="120"/>
      <c r="B12" s="121"/>
      <c r="C12" s="122"/>
      <c r="D12" s="123"/>
    </row>
    <row r="13" spans="1:11" s="107" customFormat="1" ht="25.5" customHeight="1" x14ac:dyDescent="0.25">
      <c r="A13" s="120"/>
      <c r="B13" s="127"/>
      <c r="C13" s="122"/>
      <c r="D13" s="123"/>
    </row>
    <row r="14" spans="1:11" s="19" customFormat="1" ht="20.100000000000001" customHeight="1" x14ac:dyDescent="0.25">
      <c r="A14" s="325" t="s">
        <v>38</v>
      </c>
      <c r="B14" s="325"/>
      <c r="C14" s="325"/>
      <c r="D14" s="325"/>
      <c r="E14" s="111"/>
      <c r="F14" s="111"/>
      <c r="G14" s="111"/>
      <c r="H14" s="111"/>
      <c r="I14" s="111"/>
      <c r="J14" s="111"/>
    </row>
    <row r="15" spans="1:11" s="19" customFormat="1" ht="20.100000000000001" customHeight="1" x14ac:dyDescent="0.25">
      <c r="A15" s="196"/>
      <c r="B15" s="196"/>
      <c r="C15" s="196"/>
      <c r="D15" s="196"/>
      <c r="E15" s="111"/>
      <c r="F15" s="111"/>
      <c r="G15" s="111"/>
      <c r="H15" s="111"/>
      <c r="I15" s="111"/>
      <c r="J15" s="111"/>
    </row>
    <row r="16" spans="1:11" s="61" customFormat="1" ht="30" customHeight="1" x14ac:dyDescent="0.25">
      <c r="A16" s="326" t="s">
        <v>1</v>
      </c>
      <c r="B16" s="326"/>
      <c r="C16" s="327" t="str">
        <f>IF('Príloha č. 1'!$C$6="","",'Príloha č. 1'!$C$6)</f>
        <v/>
      </c>
      <c r="D16" s="327"/>
      <c r="G16" s="62"/>
    </row>
    <row r="17" spans="1:8" s="61" customFormat="1" ht="15" customHeight="1" x14ac:dyDescent="0.25">
      <c r="A17" s="322" t="s">
        <v>2</v>
      </c>
      <c r="B17" s="322"/>
      <c r="C17" s="323" t="str">
        <f>IF('Príloha č. 1'!$C$7="","",'Príloha č. 1'!$C$7)</f>
        <v/>
      </c>
      <c r="D17" s="323"/>
    </row>
    <row r="18" spans="1:8" s="61" customFormat="1" ht="15" customHeight="1" x14ac:dyDescent="0.25">
      <c r="A18" s="322" t="s">
        <v>3</v>
      </c>
      <c r="B18" s="322"/>
      <c r="C18" s="323" t="str">
        <f>IF('Príloha č. 1'!C8:D8="","",'Príloha č. 1'!C8:D8)</f>
        <v/>
      </c>
      <c r="D18" s="323"/>
    </row>
    <row r="19" spans="1:8" s="61" customFormat="1" ht="15" customHeight="1" x14ac:dyDescent="0.25">
      <c r="A19" s="322" t="s">
        <v>4</v>
      </c>
      <c r="B19" s="322"/>
      <c r="C19" s="323" t="str">
        <f>IF('Príloha č. 1'!C9:D9="","",'Príloha č. 1'!C9:D9)</f>
        <v/>
      </c>
      <c r="D19" s="323"/>
    </row>
    <row r="22" spans="1:8" ht="15" customHeight="1" x14ac:dyDescent="0.2">
      <c r="A22" s="41" t="s">
        <v>8</v>
      </c>
      <c r="B22" s="119" t="str">
        <f>IF('Príloha č. 1'!B23:B23="","",'Príloha č. 1'!B23:B23)</f>
        <v/>
      </c>
      <c r="C22" s="250"/>
      <c r="E22" s="41"/>
      <c r="F22" s="41"/>
      <c r="G22" s="41"/>
    </row>
    <row r="23" spans="1:8" ht="15" customHeight="1" x14ac:dyDescent="0.2">
      <c r="A23" s="41" t="s">
        <v>9</v>
      </c>
      <c r="B23" s="32" t="str">
        <f>IF('Príloha č. 1'!B24:B24="","",'Príloha č. 1'!B24:B24)</f>
        <v/>
      </c>
      <c r="C23" s="250"/>
      <c r="E23" s="41"/>
      <c r="F23" s="41"/>
      <c r="G23" s="41"/>
    </row>
    <row r="24" spans="1:8" ht="39.950000000000003" customHeight="1" x14ac:dyDescent="0.2">
      <c r="D24" s="78"/>
    </row>
    <row r="25" spans="1:8" ht="45" customHeight="1" x14ac:dyDescent="0.2">
      <c r="D25" s="249" t="s">
        <v>77</v>
      </c>
      <c r="E25" s="66"/>
      <c r="F25" s="66"/>
      <c r="G25" s="66"/>
    </row>
    <row r="26" spans="1:8" s="63" customFormat="1" x14ac:dyDescent="0.2">
      <c r="A26" s="324" t="s">
        <v>10</v>
      </c>
      <c r="B26" s="324"/>
      <c r="C26" s="247"/>
      <c r="D26" s="66"/>
      <c r="E26" s="250"/>
      <c r="F26" s="250"/>
      <c r="G26" s="250"/>
    </row>
    <row r="27" spans="1:8" s="68" customFormat="1" ht="12" customHeight="1" x14ac:dyDescent="0.2">
      <c r="A27" s="64"/>
      <c r="B27" s="65" t="s">
        <v>11</v>
      </c>
      <c r="C27" s="65"/>
      <c r="D27" s="50"/>
      <c r="E27" s="250"/>
      <c r="F27" s="250"/>
      <c r="G27" s="250"/>
      <c r="H27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6:B26"/>
  </mergeCells>
  <conditionalFormatting sqref="B22:B23">
    <cfRule type="containsBlanks" dxfId="163" priority="3">
      <formula>LEN(TRIM(B22))=0</formula>
    </cfRule>
  </conditionalFormatting>
  <conditionalFormatting sqref="C17:D19">
    <cfRule type="containsBlanks" dxfId="162" priority="2">
      <formula>LEN(TRIM(C17))=0</formula>
    </cfRule>
  </conditionalFormatting>
  <conditionalFormatting sqref="C16:D16">
    <cfRule type="containsBlanks" dxfId="161" priority="1">
      <formula>LEN(TRIM(C16))=0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1"/>
  <sheetViews>
    <sheetView showGridLines="0" topLeftCell="A10" zoomScale="90" zoomScaleNormal="90" workbookViewId="0">
      <selection activeCell="C12" sqref="C12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226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227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228</v>
      </c>
      <c r="C9" s="191"/>
      <c r="D9" s="192"/>
    </row>
    <row r="10" spans="1:11" s="107" customFormat="1" ht="44.25" customHeight="1" x14ac:dyDescent="0.25">
      <c r="A10" s="267" t="s">
        <v>90</v>
      </c>
      <c r="B10" s="158" t="s">
        <v>229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230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231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232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233</v>
      </c>
      <c r="C14" s="191"/>
      <c r="D14" s="192"/>
    </row>
    <row r="15" spans="1:11" s="107" customFormat="1" ht="24.75" customHeight="1" x14ac:dyDescent="0.25">
      <c r="A15" s="267" t="s">
        <v>134</v>
      </c>
      <c r="B15" s="158" t="s">
        <v>234</v>
      </c>
      <c r="C15" s="191"/>
      <c r="D15" s="192"/>
    </row>
    <row r="16" spans="1:11" s="107" customFormat="1" ht="42.75" customHeight="1" thickBot="1" x14ac:dyDescent="0.3">
      <c r="A16" s="267" t="s">
        <v>135</v>
      </c>
      <c r="B16" s="158" t="s">
        <v>235</v>
      </c>
      <c r="C16" s="191"/>
      <c r="D16" s="192"/>
    </row>
    <row r="17" spans="1:10" s="107" customFormat="1" ht="24.75" customHeight="1" x14ac:dyDescent="0.25">
      <c r="A17" s="328" t="s">
        <v>238</v>
      </c>
      <c r="B17" s="329"/>
      <c r="C17" s="329"/>
      <c r="D17" s="330"/>
    </row>
    <row r="18" spans="1:10" s="107" customFormat="1" ht="24.75" customHeight="1" x14ac:dyDescent="0.25">
      <c r="A18" s="238" t="s">
        <v>89</v>
      </c>
      <c r="B18" s="158" t="s">
        <v>228</v>
      </c>
      <c r="C18" s="220"/>
      <c r="D18" s="270"/>
    </row>
    <row r="19" spans="1:10" s="107" customFormat="1" ht="43.5" customHeight="1" x14ac:dyDescent="0.25">
      <c r="A19" s="238" t="s">
        <v>90</v>
      </c>
      <c r="B19" s="158" t="s">
        <v>239</v>
      </c>
      <c r="C19" s="220"/>
      <c r="D19" s="270"/>
    </row>
    <row r="20" spans="1:10" s="107" customFormat="1" ht="24.75" customHeight="1" x14ac:dyDescent="0.25">
      <c r="A20" s="238" t="s">
        <v>91</v>
      </c>
      <c r="B20" s="158" t="s">
        <v>240</v>
      </c>
      <c r="C20" s="220"/>
      <c r="D20" s="270"/>
    </row>
    <row r="21" spans="1:10" s="107" customFormat="1" ht="24.75" customHeight="1" x14ac:dyDescent="0.25">
      <c r="A21" s="238" t="s">
        <v>92</v>
      </c>
      <c r="B21" s="158" t="s">
        <v>231</v>
      </c>
      <c r="C21" s="220"/>
      <c r="D21" s="270"/>
    </row>
    <row r="22" spans="1:10" s="107" customFormat="1" ht="24.75" customHeight="1" x14ac:dyDescent="0.25">
      <c r="A22" s="238" t="s">
        <v>93</v>
      </c>
      <c r="B22" s="158" t="s">
        <v>241</v>
      </c>
      <c r="C22" s="220"/>
      <c r="D22" s="270"/>
    </row>
    <row r="23" spans="1:10" s="107" customFormat="1" ht="24.75" customHeight="1" x14ac:dyDescent="0.25">
      <c r="A23" s="238" t="s">
        <v>133</v>
      </c>
      <c r="B23" s="158" t="s">
        <v>242</v>
      </c>
      <c r="C23" s="220"/>
      <c r="D23" s="270"/>
    </row>
    <row r="24" spans="1:10" s="107" customFormat="1" ht="24.75" customHeight="1" x14ac:dyDescent="0.25">
      <c r="A24" s="238" t="s">
        <v>134</v>
      </c>
      <c r="B24" s="158" t="s">
        <v>234</v>
      </c>
      <c r="C24" s="220"/>
      <c r="D24" s="270"/>
    </row>
    <row r="25" spans="1:10" s="107" customFormat="1" ht="39" customHeight="1" thickBot="1" x14ac:dyDescent="0.3">
      <c r="A25" s="256" t="s">
        <v>135</v>
      </c>
      <c r="B25" s="162" t="s">
        <v>243</v>
      </c>
      <c r="C25" s="219"/>
      <c r="D25" s="271"/>
    </row>
    <row r="26" spans="1:10" s="107" customFormat="1" ht="12" customHeight="1" x14ac:dyDescent="0.25">
      <c r="A26" s="120"/>
      <c r="B26" s="121"/>
      <c r="C26" s="122"/>
      <c r="D26" s="123"/>
    </row>
    <row r="27" spans="1:10" s="107" customFormat="1" ht="12" customHeight="1" x14ac:dyDescent="0.25">
      <c r="A27" s="120"/>
      <c r="B27" s="121"/>
      <c r="C27" s="122"/>
      <c r="D27" s="123"/>
    </row>
    <row r="28" spans="1:10" s="19" customFormat="1" ht="20.100000000000001" customHeight="1" x14ac:dyDescent="0.25">
      <c r="A28" s="325" t="s">
        <v>38</v>
      </c>
      <c r="B28" s="325"/>
      <c r="C28" s="325"/>
      <c r="D28" s="325"/>
      <c r="E28" s="111"/>
      <c r="F28" s="111"/>
      <c r="G28" s="111"/>
      <c r="H28" s="111"/>
      <c r="I28" s="111"/>
      <c r="J28" s="111"/>
    </row>
    <row r="29" spans="1:10" s="19" customFormat="1" ht="20.100000000000001" customHeight="1" x14ac:dyDescent="0.25">
      <c r="A29" s="196"/>
      <c r="B29" s="196"/>
      <c r="C29" s="196"/>
      <c r="D29" s="196"/>
      <c r="E29" s="111"/>
      <c r="F29" s="111"/>
      <c r="G29" s="111"/>
      <c r="H29" s="111"/>
      <c r="I29" s="111"/>
      <c r="J29" s="111"/>
    </row>
    <row r="30" spans="1:10" s="61" customFormat="1" ht="30" customHeight="1" x14ac:dyDescent="0.25">
      <c r="A30" s="326" t="s">
        <v>1</v>
      </c>
      <c r="B30" s="326"/>
      <c r="C30" s="327" t="str">
        <f>IF('Príloha č. 1'!$C$6="","",'Príloha č. 1'!$C$6)</f>
        <v/>
      </c>
      <c r="D30" s="327"/>
      <c r="G30" s="62"/>
    </row>
    <row r="31" spans="1:10" s="61" customFormat="1" ht="15" customHeight="1" x14ac:dyDescent="0.25">
      <c r="A31" s="322" t="s">
        <v>2</v>
      </c>
      <c r="B31" s="322"/>
      <c r="C31" s="323" t="str">
        <f>IF('Príloha č. 1'!$C$7="","",'Príloha č. 1'!$C$7)</f>
        <v/>
      </c>
      <c r="D31" s="323"/>
    </row>
    <row r="32" spans="1:10" s="61" customFormat="1" ht="15" customHeight="1" x14ac:dyDescent="0.25">
      <c r="A32" s="322" t="s">
        <v>3</v>
      </c>
      <c r="B32" s="322"/>
      <c r="C32" s="323" t="str">
        <f>IF('Príloha č. 1'!C8:D8="","",'Príloha č. 1'!C8:D8)</f>
        <v/>
      </c>
      <c r="D32" s="323"/>
    </row>
    <row r="33" spans="1:8" s="61" customFormat="1" ht="15" customHeight="1" x14ac:dyDescent="0.25">
      <c r="A33" s="322" t="s">
        <v>4</v>
      </c>
      <c r="B33" s="322"/>
      <c r="C33" s="323" t="str">
        <f>IF('Príloha č. 1'!C9:D9="","",'Príloha č. 1'!C9:D9)</f>
        <v/>
      </c>
      <c r="D33" s="323"/>
    </row>
    <row r="36" spans="1:8" ht="15" customHeight="1" x14ac:dyDescent="0.2">
      <c r="A36" s="41" t="s">
        <v>8</v>
      </c>
      <c r="B36" s="119" t="str">
        <f>IF('Príloha č. 1'!B23:B23="","",'Príloha č. 1'!B23:B23)</f>
        <v/>
      </c>
      <c r="C36" s="250"/>
      <c r="E36" s="41"/>
      <c r="F36" s="41"/>
      <c r="G36" s="41"/>
    </row>
    <row r="37" spans="1:8" ht="15" customHeight="1" x14ac:dyDescent="0.2">
      <c r="A37" s="41" t="s">
        <v>9</v>
      </c>
      <c r="B37" s="32" t="str">
        <f>IF('Príloha č. 1'!B24:B24="","",'Príloha č. 1'!B24:B24)</f>
        <v/>
      </c>
      <c r="C37" s="250"/>
      <c r="E37" s="41"/>
      <c r="F37" s="41"/>
      <c r="G37" s="41"/>
    </row>
    <row r="38" spans="1:8" ht="39.950000000000003" customHeight="1" x14ac:dyDescent="0.2">
      <c r="D38" s="78"/>
    </row>
    <row r="39" spans="1:8" ht="45" customHeight="1" x14ac:dyDescent="0.2">
      <c r="D39" s="249" t="s">
        <v>77</v>
      </c>
      <c r="E39" s="66"/>
      <c r="F39" s="66"/>
      <c r="G39" s="66"/>
    </row>
    <row r="40" spans="1:8" s="63" customFormat="1" x14ac:dyDescent="0.2">
      <c r="A40" s="324" t="s">
        <v>10</v>
      </c>
      <c r="B40" s="324"/>
      <c r="C40" s="247"/>
      <c r="D40" s="66"/>
      <c r="E40" s="250"/>
      <c r="F40" s="250"/>
      <c r="G40" s="250"/>
    </row>
    <row r="41" spans="1:8" s="68" customFormat="1" ht="12" customHeight="1" x14ac:dyDescent="0.2">
      <c r="A41" s="64"/>
      <c r="B41" s="65" t="s">
        <v>11</v>
      </c>
      <c r="C41" s="65"/>
      <c r="D41" s="50"/>
      <c r="E41" s="250"/>
      <c r="F41" s="250"/>
      <c r="G41" s="250"/>
      <c r="H41" s="66"/>
    </row>
  </sheetData>
  <mergeCells count="18">
    <mergeCell ref="A1:D1"/>
    <mergeCell ref="A2:D2"/>
    <mergeCell ref="A3:D3"/>
    <mergeCell ref="A5:D5"/>
    <mergeCell ref="A6:B7"/>
    <mergeCell ref="C6:D6"/>
    <mergeCell ref="A8:D8"/>
    <mergeCell ref="A28:D28"/>
    <mergeCell ref="A30:B30"/>
    <mergeCell ref="C30:D30"/>
    <mergeCell ref="A31:B31"/>
    <mergeCell ref="C31:D31"/>
    <mergeCell ref="A17:D17"/>
    <mergeCell ref="A32:B32"/>
    <mergeCell ref="C32:D32"/>
    <mergeCell ref="A33:B33"/>
    <mergeCell ref="C33:D33"/>
    <mergeCell ref="A40:B40"/>
  </mergeCells>
  <conditionalFormatting sqref="B36:B37">
    <cfRule type="containsBlanks" dxfId="160" priority="3">
      <formula>LEN(TRIM(B36))=0</formula>
    </cfRule>
  </conditionalFormatting>
  <conditionalFormatting sqref="C31:D33">
    <cfRule type="containsBlanks" dxfId="159" priority="2">
      <formula>LEN(TRIM(C31))=0</formula>
    </cfRule>
  </conditionalFormatting>
  <conditionalFormatting sqref="C30:D30">
    <cfRule type="containsBlanks" dxfId="158" priority="1">
      <formula>LEN(TRIM(C30))=0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topLeftCell="A4" zoomScale="90" zoomScaleNormal="90" workbookViewId="0">
      <selection activeCell="C18" sqref="C18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182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183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244</v>
      </c>
      <c r="C9" s="191"/>
      <c r="D9" s="192"/>
    </row>
    <row r="10" spans="1:11" s="107" customFormat="1" ht="36.75" customHeight="1" x14ac:dyDescent="0.25">
      <c r="A10" s="267" t="s">
        <v>90</v>
      </c>
      <c r="B10" s="158" t="s">
        <v>245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246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247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248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249</v>
      </c>
      <c r="C14" s="191"/>
      <c r="D14" s="192"/>
    </row>
    <row r="15" spans="1:11" s="107" customFormat="1" ht="24.75" customHeight="1" x14ac:dyDescent="0.25">
      <c r="A15" s="267" t="s">
        <v>134</v>
      </c>
      <c r="B15" s="158" t="s">
        <v>250</v>
      </c>
      <c r="C15" s="191"/>
      <c r="D15" s="192"/>
    </row>
    <row r="16" spans="1:11" s="107" customFormat="1" ht="38.25" customHeight="1" thickBot="1" x14ac:dyDescent="0.3">
      <c r="A16" s="272" t="s">
        <v>135</v>
      </c>
      <c r="B16" s="162" t="s">
        <v>251</v>
      </c>
      <c r="C16" s="219"/>
      <c r="D16" s="271"/>
    </row>
    <row r="17" spans="1:10" s="107" customFormat="1" ht="12" customHeight="1" x14ac:dyDescent="0.25">
      <c r="A17" s="120"/>
      <c r="B17" s="121"/>
      <c r="C17" s="122"/>
      <c r="D17" s="123"/>
    </row>
    <row r="18" spans="1:10" s="107" customFormat="1" ht="25.5" customHeight="1" x14ac:dyDescent="0.25">
      <c r="A18" s="120"/>
      <c r="B18" s="127"/>
      <c r="C18" s="122"/>
      <c r="D18" s="123"/>
    </row>
    <row r="19" spans="1:10" s="19" customFormat="1" ht="20.100000000000001" customHeight="1" x14ac:dyDescent="0.25">
      <c r="A19" s="325" t="s">
        <v>38</v>
      </c>
      <c r="B19" s="325"/>
      <c r="C19" s="325"/>
      <c r="D19" s="325"/>
      <c r="E19" s="111"/>
      <c r="F19" s="111"/>
      <c r="G19" s="111"/>
      <c r="H19" s="111"/>
      <c r="I19" s="111"/>
      <c r="J19" s="111"/>
    </row>
    <row r="20" spans="1:10" s="19" customFormat="1" ht="20.100000000000001" customHeight="1" x14ac:dyDescent="0.25">
      <c r="A20" s="196"/>
      <c r="B20" s="196"/>
      <c r="C20" s="196"/>
      <c r="D20" s="196"/>
      <c r="E20" s="111"/>
      <c r="F20" s="111"/>
      <c r="G20" s="111"/>
      <c r="H20" s="111"/>
      <c r="I20" s="111"/>
      <c r="J20" s="111"/>
    </row>
    <row r="21" spans="1:10" s="61" customFormat="1" ht="30" customHeight="1" x14ac:dyDescent="0.25">
      <c r="A21" s="326" t="s">
        <v>1</v>
      </c>
      <c r="B21" s="326"/>
      <c r="C21" s="327" t="str">
        <f>IF('Príloha č. 1'!$C$6="","",'Príloha č. 1'!$C$6)</f>
        <v/>
      </c>
      <c r="D21" s="327"/>
      <c r="G21" s="62"/>
    </row>
    <row r="22" spans="1:10" s="61" customFormat="1" ht="15" customHeight="1" x14ac:dyDescent="0.25">
      <c r="A22" s="322" t="s">
        <v>2</v>
      </c>
      <c r="B22" s="322"/>
      <c r="C22" s="323" t="str">
        <f>IF('Príloha č. 1'!$C$7="","",'Príloha č. 1'!$C$7)</f>
        <v/>
      </c>
      <c r="D22" s="323"/>
    </row>
    <row r="23" spans="1:10" s="61" customFormat="1" ht="15" customHeight="1" x14ac:dyDescent="0.25">
      <c r="A23" s="322" t="s">
        <v>3</v>
      </c>
      <c r="B23" s="322"/>
      <c r="C23" s="323" t="str">
        <f>IF('Príloha č. 1'!C8:D8="","",'Príloha č. 1'!C8:D8)</f>
        <v/>
      </c>
      <c r="D23" s="323"/>
    </row>
    <row r="24" spans="1:10" s="61" customFormat="1" ht="15" customHeight="1" x14ac:dyDescent="0.25">
      <c r="A24" s="322" t="s">
        <v>4</v>
      </c>
      <c r="B24" s="322"/>
      <c r="C24" s="323" t="str">
        <f>IF('Príloha č. 1'!C9:D9="","",'Príloha č. 1'!C9:D9)</f>
        <v/>
      </c>
      <c r="D24" s="323"/>
    </row>
    <row r="27" spans="1:10" ht="15" customHeight="1" x14ac:dyDescent="0.2">
      <c r="A27" s="41" t="s">
        <v>8</v>
      </c>
      <c r="B27" s="119" t="str">
        <f>IF('Príloha č. 1'!B23:B23="","",'Príloha č. 1'!B23:B23)</f>
        <v/>
      </c>
      <c r="C27" s="250"/>
      <c r="E27" s="41"/>
      <c r="F27" s="41"/>
      <c r="G27" s="41"/>
    </row>
    <row r="28" spans="1:10" ht="15" customHeight="1" x14ac:dyDescent="0.2">
      <c r="A28" s="41" t="s">
        <v>9</v>
      </c>
      <c r="B28" s="32" t="str">
        <f>IF('Príloha č. 1'!B24:B24="","",'Príloha č. 1'!B24:B24)</f>
        <v/>
      </c>
      <c r="C28" s="250"/>
      <c r="E28" s="41"/>
      <c r="F28" s="41"/>
      <c r="G28" s="41"/>
    </row>
    <row r="29" spans="1:10" ht="39.950000000000003" customHeight="1" x14ac:dyDescent="0.2">
      <c r="D29" s="78"/>
    </row>
    <row r="30" spans="1:10" ht="45" customHeight="1" x14ac:dyDescent="0.2">
      <c r="D30" s="249" t="s">
        <v>77</v>
      </c>
      <c r="E30" s="66"/>
      <c r="F30" s="66"/>
      <c r="G30" s="66"/>
    </row>
    <row r="31" spans="1:10" s="63" customFormat="1" x14ac:dyDescent="0.2">
      <c r="A31" s="324" t="s">
        <v>10</v>
      </c>
      <c r="B31" s="324"/>
      <c r="C31" s="247"/>
      <c r="D31" s="66"/>
      <c r="E31" s="250"/>
      <c r="F31" s="250"/>
      <c r="G31" s="250"/>
    </row>
    <row r="32" spans="1:10" s="68" customFormat="1" ht="12" customHeight="1" x14ac:dyDescent="0.2">
      <c r="A32" s="64"/>
      <c r="B32" s="65" t="s">
        <v>11</v>
      </c>
      <c r="C32" s="65"/>
      <c r="D32" s="50"/>
      <c r="E32" s="250"/>
      <c r="F32" s="250"/>
      <c r="G32" s="250"/>
      <c r="H32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9:D19"/>
    <mergeCell ref="A21:B21"/>
    <mergeCell ref="C21:D21"/>
    <mergeCell ref="A22:B22"/>
    <mergeCell ref="C22:D22"/>
    <mergeCell ref="A23:B23"/>
    <mergeCell ref="C23:D23"/>
    <mergeCell ref="A24:B24"/>
    <mergeCell ref="C24:D24"/>
    <mergeCell ref="A31:B31"/>
  </mergeCells>
  <conditionalFormatting sqref="B27:B28">
    <cfRule type="containsBlanks" dxfId="157" priority="3">
      <formula>LEN(TRIM(B27))=0</formula>
    </cfRule>
  </conditionalFormatting>
  <conditionalFormatting sqref="C22:D24">
    <cfRule type="containsBlanks" dxfId="156" priority="2">
      <formula>LEN(TRIM(C22))=0</formula>
    </cfRule>
  </conditionalFormatting>
  <conditionalFormatting sqref="C21:D21">
    <cfRule type="containsBlanks" dxfId="155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topLeftCell="A4" zoomScale="90" zoomScaleNormal="90" workbookViewId="0">
      <selection activeCell="J15" sqref="J15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252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184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253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254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255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256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257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324</v>
      </c>
      <c r="C14" s="191"/>
      <c r="D14" s="192"/>
    </row>
    <row r="15" spans="1:11" s="107" customFormat="1" ht="24.75" customHeight="1" x14ac:dyDescent="0.25">
      <c r="A15" s="267" t="s">
        <v>134</v>
      </c>
      <c r="B15" s="158" t="s">
        <v>258</v>
      </c>
      <c r="C15" s="191"/>
      <c r="D15" s="192"/>
    </row>
    <row r="16" spans="1:11" s="107" customFormat="1" ht="24.75" customHeight="1" thickBot="1" x14ac:dyDescent="0.3">
      <c r="A16" s="272" t="s">
        <v>135</v>
      </c>
      <c r="B16" s="162" t="s">
        <v>259</v>
      </c>
      <c r="C16" s="219"/>
      <c r="D16" s="271"/>
    </row>
    <row r="17" spans="1:10" s="107" customFormat="1" ht="12" customHeight="1" x14ac:dyDescent="0.25">
      <c r="A17" s="120"/>
      <c r="B17" s="121"/>
      <c r="C17" s="122"/>
      <c r="D17" s="123"/>
    </row>
    <row r="18" spans="1:10" s="107" customFormat="1" ht="25.5" customHeight="1" x14ac:dyDescent="0.25">
      <c r="A18" s="120"/>
      <c r="B18" s="127"/>
      <c r="C18" s="122"/>
      <c r="D18" s="123"/>
    </row>
    <row r="19" spans="1:10" s="19" customFormat="1" ht="20.100000000000001" customHeight="1" x14ac:dyDescent="0.25">
      <c r="A19" s="325" t="s">
        <v>38</v>
      </c>
      <c r="B19" s="325"/>
      <c r="C19" s="325"/>
      <c r="D19" s="325"/>
      <c r="E19" s="111"/>
      <c r="F19" s="111"/>
      <c r="G19" s="111"/>
      <c r="H19" s="111"/>
      <c r="I19" s="111"/>
      <c r="J19" s="111"/>
    </row>
    <row r="20" spans="1:10" s="19" customFormat="1" ht="20.100000000000001" customHeight="1" x14ac:dyDescent="0.25">
      <c r="A20" s="196"/>
      <c r="B20" s="196"/>
      <c r="C20" s="196"/>
      <c r="D20" s="196"/>
      <c r="E20" s="111"/>
      <c r="F20" s="111"/>
      <c r="G20" s="111"/>
      <c r="H20" s="111"/>
      <c r="I20" s="111"/>
      <c r="J20" s="111"/>
    </row>
    <row r="21" spans="1:10" s="61" customFormat="1" ht="30" customHeight="1" x14ac:dyDescent="0.25">
      <c r="A21" s="326" t="s">
        <v>1</v>
      </c>
      <c r="B21" s="326"/>
      <c r="C21" s="327" t="str">
        <f>IF('Príloha č. 1'!$C$6="","",'Príloha č. 1'!$C$6)</f>
        <v/>
      </c>
      <c r="D21" s="327"/>
      <c r="G21" s="62"/>
    </row>
    <row r="22" spans="1:10" s="61" customFormat="1" ht="15" customHeight="1" x14ac:dyDescent="0.25">
      <c r="A22" s="322" t="s">
        <v>2</v>
      </c>
      <c r="B22" s="322"/>
      <c r="C22" s="323" t="str">
        <f>IF('Príloha č. 1'!$C$7="","",'Príloha č. 1'!$C$7)</f>
        <v/>
      </c>
      <c r="D22" s="323"/>
    </row>
    <row r="23" spans="1:10" s="61" customFormat="1" ht="15" customHeight="1" x14ac:dyDescent="0.25">
      <c r="A23" s="322" t="s">
        <v>3</v>
      </c>
      <c r="B23" s="322"/>
      <c r="C23" s="323" t="str">
        <f>IF('Príloha č. 1'!C8:D8="","",'Príloha č. 1'!C8:D8)</f>
        <v/>
      </c>
      <c r="D23" s="323"/>
    </row>
    <row r="24" spans="1:10" s="61" customFormat="1" ht="15" customHeight="1" x14ac:dyDescent="0.25">
      <c r="A24" s="322" t="s">
        <v>4</v>
      </c>
      <c r="B24" s="322"/>
      <c r="C24" s="323" t="str">
        <f>IF('Príloha č. 1'!C9:D9="","",'Príloha č. 1'!C9:D9)</f>
        <v/>
      </c>
      <c r="D24" s="323"/>
    </row>
    <row r="27" spans="1:10" ht="15" customHeight="1" x14ac:dyDescent="0.2">
      <c r="A27" s="41" t="s">
        <v>8</v>
      </c>
      <c r="B27" s="119" t="str">
        <f>IF('Príloha č. 1'!B23:B23="","",'Príloha č. 1'!B23:B23)</f>
        <v/>
      </c>
      <c r="C27" s="250"/>
      <c r="E27" s="41"/>
      <c r="F27" s="41"/>
      <c r="G27" s="41"/>
    </row>
    <row r="28" spans="1:10" ht="15" customHeight="1" x14ac:dyDescent="0.2">
      <c r="A28" s="41" t="s">
        <v>9</v>
      </c>
      <c r="B28" s="32" t="str">
        <f>IF('Príloha č. 1'!B24:B24="","",'Príloha č. 1'!B24:B24)</f>
        <v/>
      </c>
      <c r="C28" s="250"/>
      <c r="E28" s="41"/>
      <c r="F28" s="41"/>
      <c r="G28" s="41"/>
    </row>
    <row r="29" spans="1:10" ht="39.950000000000003" customHeight="1" x14ac:dyDescent="0.2">
      <c r="D29" s="78"/>
    </row>
    <row r="30" spans="1:10" ht="45" customHeight="1" x14ac:dyDescent="0.2">
      <c r="D30" s="249" t="s">
        <v>77</v>
      </c>
      <c r="E30" s="66"/>
      <c r="F30" s="66"/>
      <c r="G30" s="66"/>
    </row>
    <row r="31" spans="1:10" s="63" customFormat="1" x14ac:dyDescent="0.2">
      <c r="A31" s="324" t="s">
        <v>10</v>
      </c>
      <c r="B31" s="324"/>
      <c r="C31" s="247"/>
      <c r="D31" s="66"/>
      <c r="E31" s="250"/>
      <c r="F31" s="250"/>
      <c r="G31" s="250"/>
    </row>
    <row r="32" spans="1:10" s="68" customFormat="1" ht="12" customHeight="1" x14ac:dyDescent="0.2">
      <c r="A32" s="64"/>
      <c r="B32" s="65" t="s">
        <v>11</v>
      </c>
      <c r="C32" s="65"/>
      <c r="D32" s="50"/>
      <c r="E32" s="250"/>
      <c r="F32" s="250"/>
      <c r="G32" s="250"/>
      <c r="H32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9:D19"/>
    <mergeCell ref="A21:B21"/>
    <mergeCell ref="C21:D21"/>
    <mergeCell ref="A22:B22"/>
    <mergeCell ref="C22:D22"/>
    <mergeCell ref="A23:B23"/>
    <mergeCell ref="C23:D23"/>
    <mergeCell ref="A24:B24"/>
    <mergeCell ref="C24:D24"/>
    <mergeCell ref="A31:B31"/>
  </mergeCells>
  <conditionalFormatting sqref="B27:B28">
    <cfRule type="containsBlanks" dxfId="154" priority="3">
      <formula>LEN(TRIM(B27))=0</formula>
    </cfRule>
  </conditionalFormatting>
  <conditionalFormatting sqref="C22:D24">
    <cfRule type="containsBlanks" dxfId="153" priority="2">
      <formula>LEN(TRIM(C22))=0</formula>
    </cfRule>
  </conditionalFormatting>
  <conditionalFormatting sqref="C21:D21">
    <cfRule type="containsBlanks" dxfId="152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6"/>
  <sheetViews>
    <sheetView showGridLines="0" topLeftCell="A4" zoomScale="90" zoomScaleNormal="90" workbookViewId="0">
      <selection activeCell="D14" sqref="D14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260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261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262</v>
      </c>
      <c r="C9" s="191"/>
      <c r="D9" s="192"/>
    </row>
    <row r="10" spans="1:11" s="107" customFormat="1" ht="24.75" customHeight="1" thickBot="1" x14ac:dyDescent="0.3">
      <c r="A10" s="272" t="s">
        <v>90</v>
      </c>
      <c r="B10" s="162" t="s">
        <v>263</v>
      </c>
      <c r="C10" s="219"/>
      <c r="D10" s="271"/>
    </row>
    <row r="11" spans="1:11" s="107" customFormat="1" ht="12" customHeight="1" x14ac:dyDescent="0.25">
      <c r="A11" s="120"/>
      <c r="B11" s="121"/>
      <c r="C11" s="122"/>
      <c r="D11" s="123"/>
    </row>
    <row r="12" spans="1:11" s="107" customFormat="1" ht="25.5" customHeight="1" x14ac:dyDescent="0.25">
      <c r="A12" s="120"/>
      <c r="B12" s="127"/>
      <c r="C12" s="122"/>
      <c r="D12" s="123"/>
    </row>
    <row r="13" spans="1:11" s="19" customFormat="1" ht="20.100000000000001" customHeight="1" x14ac:dyDescent="0.25">
      <c r="A13" s="325" t="s">
        <v>38</v>
      </c>
      <c r="B13" s="325"/>
      <c r="C13" s="325"/>
      <c r="D13" s="325"/>
      <c r="E13" s="111"/>
      <c r="F13" s="111"/>
      <c r="G13" s="111"/>
      <c r="H13" s="111"/>
      <c r="I13" s="111"/>
      <c r="J13" s="111"/>
    </row>
    <row r="14" spans="1:11" s="19" customFormat="1" ht="20.100000000000001" customHeight="1" x14ac:dyDescent="0.25">
      <c r="A14" s="196"/>
      <c r="B14" s="196"/>
      <c r="C14" s="196"/>
      <c r="D14" s="196"/>
      <c r="E14" s="111"/>
      <c r="F14" s="111"/>
      <c r="G14" s="111"/>
      <c r="H14" s="111"/>
      <c r="I14" s="111"/>
      <c r="J14" s="111"/>
    </row>
    <row r="15" spans="1:11" s="61" customFormat="1" ht="30" customHeight="1" x14ac:dyDescent="0.25">
      <c r="A15" s="326" t="s">
        <v>1</v>
      </c>
      <c r="B15" s="326"/>
      <c r="C15" s="327" t="str">
        <f>IF('Príloha č. 1'!$C$6="","",'Príloha č. 1'!$C$6)</f>
        <v/>
      </c>
      <c r="D15" s="327"/>
      <c r="G15" s="62"/>
    </row>
    <row r="16" spans="1:11" s="61" customFormat="1" ht="15" customHeight="1" x14ac:dyDescent="0.25">
      <c r="A16" s="322" t="s">
        <v>2</v>
      </c>
      <c r="B16" s="322"/>
      <c r="C16" s="323" t="str">
        <f>IF('Príloha č. 1'!$C$7="","",'Príloha č. 1'!$C$7)</f>
        <v/>
      </c>
      <c r="D16" s="323"/>
    </row>
    <row r="17" spans="1:8" s="61" customFormat="1" ht="15" customHeight="1" x14ac:dyDescent="0.25">
      <c r="A17" s="322" t="s">
        <v>3</v>
      </c>
      <c r="B17" s="322"/>
      <c r="C17" s="323" t="str">
        <f>IF('Príloha č. 1'!C8:D8="","",'Príloha č. 1'!C8:D8)</f>
        <v/>
      </c>
      <c r="D17" s="323"/>
    </row>
    <row r="18" spans="1:8" s="61" customFormat="1" ht="15" customHeight="1" x14ac:dyDescent="0.25">
      <c r="A18" s="322" t="s">
        <v>4</v>
      </c>
      <c r="B18" s="322"/>
      <c r="C18" s="323" t="str">
        <f>IF('Príloha č. 1'!C9:D9="","",'Príloha č. 1'!C9:D9)</f>
        <v/>
      </c>
      <c r="D18" s="323"/>
    </row>
    <row r="21" spans="1:8" ht="15" customHeight="1" x14ac:dyDescent="0.2">
      <c r="A21" s="41" t="s">
        <v>8</v>
      </c>
      <c r="B21" s="119" t="str">
        <f>IF('Príloha č. 1'!B23:B23="","",'Príloha č. 1'!B23:B23)</f>
        <v/>
      </c>
      <c r="C21" s="250"/>
      <c r="E21" s="41"/>
      <c r="F21" s="41"/>
      <c r="G21" s="41"/>
    </row>
    <row r="22" spans="1:8" ht="15" customHeight="1" x14ac:dyDescent="0.2">
      <c r="A22" s="41" t="s">
        <v>9</v>
      </c>
      <c r="B22" s="32" t="str">
        <f>IF('Príloha č. 1'!B24:B24="","",'Príloha č. 1'!B24:B24)</f>
        <v/>
      </c>
      <c r="C22" s="250"/>
      <c r="E22" s="41"/>
      <c r="F22" s="41"/>
      <c r="G22" s="41"/>
    </row>
    <row r="23" spans="1:8" ht="39.950000000000003" customHeight="1" x14ac:dyDescent="0.2">
      <c r="D23" s="78"/>
    </row>
    <row r="24" spans="1:8" ht="45" customHeight="1" x14ac:dyDescent="0.2">
      <c r="D24" s="249" t="s">
        <v>77</v>
      </c>
      <c r="E24" s="66"/>
      <c r="F24" s="66"/>
      <c r="G24" s="66"/>
    </row>
    <row r="25" spans="1:8" s="63" customFormat="1" x14ac:dyDescent="0.2">
      <c r="A25" s="324" t="s">
        <v>10</v>
      </c>
      <c r="B25" s="324"/>
      <c r="C25" s="247"/>
      <c r="D25" s="66"/>
      <c r="E25" s="250"/>
      <c r="F25" s="250"/>
      <c r="G25" s="250"/>
    </row>
    <row r="26" spans="1:8" s="68" customFormat="1" ht="12" customHeight="1" x14ac:dyDescent="0.2">
      <c r="A26" s="64"/>
      <c r="B26" s="65" t="s">
        <v>11</v>
      </c>
      <c r="C26" s="65"/>
      <c r="D26" s="50"/>
      <c r="E26" s="250"/>
      <c r="F26" s="250"/>
      <c r="G26" s="250"/>
      <c r="H26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3:D13"/>
    <mergeCell ref="A15:B15"/>
    <mergeCell ref="C15:D15"/>
    <mergeCell ref="A16:B16"/>
    <mergeCell ref="C16:D16"/>
    <mergeCell ref="A17:B17"/>
    <mergeCell ref="C17:D17"/>
    <mergeCell ref="A18:B18"/>
    <mergeCell ref="C18:D18"/>
    <mergeCell ref="A25:B25"/>
  </mergeCells>
  <conditionalFormatting sqref="B21:B22">
    <cfRule type="containsBlanks" dxfId="151" priority="3">
      <formula>LEN(TRIM(B21))=0</formula>
    </cfRule>
  </conditionalFormatting>
  <conditionalFormatting sqref="C16:D18">
    <cfRule type="containsBlanks" dxfId="150" priority="2">
      <formula>LEN(TRIM(C16))=0</formula>
    </cfRule>
  </conditionalFormatting>
  <conditionalFormatting sqref="C15:D15">
    <cfRule type="containsBlanks" dxfId="149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B13" sqref="B13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161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186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264</v>
      </c>
      <c r="C9" s="191"/>
      <c r="D9" s="192"/>
    </row>
    <row r="10" spans="1:11" s="107" customFormat="1" ht="51" customHeight="1" x14ac:dyDescent="0.25">
      <c r="A10" s="267" t="s">
        <v>90</v>
      </c>
      <c r="B10" s="158" t="s">
        <v>265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266</v>
      </c>
      <c r="C11" s="191"/>
      <c r="D11" s="192"/>
    </row>
    <row r="12" spans="1:11" s="107" customFormat="1" ht="41.25" customHeight="1" x14ac:dyDescent="0.25">
      <c r="A12" s="267" t="s">
        <v>92</v>
      </c>
      <c r="B12" s="158" t="s">
        <v>267</v>
      </c>
      <c r="C12" s="191"/>
      <c r="D12" s="192"/>
    </row>
    <row r="13" spans="1:11" s="107" customFormat="1" ht="52.5" customHeight="1" thickBot="1" x14ac:dyDescent="0.3">
      <c r="A13" s="272" t="s">
        <v>93</v>
      </c>
      <c r="B13" s="162" t="s">
        <v>268</v>
      </c>
      <c r="C13" s="219"/>
      <c r="D13" s="271"/>
    </row>
    <row r="14" spans="1:11" s="107" customFormat="1" ht="12" customHeight="1" x14ac:dyDescent="0.25">
      <c r="A14" s="120"/>
      <c r="B14" s="121"/>
      <c r="C14" s="122"/>
      <c r="D14" s="123"/>
    </row>
    <row r="15" spans="1:11" s="107" customFormat="1" ht="25.5" customHeight="1" x14ac:dyDescent="0.25">
      <c r="A15" s="120"/>
      <c r="B15" s="127"/>
      <c r="C15" s="122"/>
      <c r="D15" s="123"/>
    </row>
    <row r="16" spans="1:11" s="19" customFormat="1" ht="20.100000000000001" customHeight="1" x14ac:dyDescent="0.25">
      <c r="A16" s="325" t="s">
        <v>38</v>
      </c>
      <c r="B16" s="325"/>
      <c r="C16" s="325"/>
      <c r="D16" s="325"/>
      <c r="E16" s="111"/>
      <c r="F16" s="111"/>
      <c r="G16" s="111"/>
      <c r="H16" s="111"/>
      <c r="I16" s="111"/>
      <c r="J16" s="111"/>
    </row>
    <row r="17" spans="1:10" s="19" customFormat="1" ht="20.100000000000001" customHeight="1" x14ac:dyDescent="0.25">
      <c r="A17" s="196"/>
      <c r="B17" s="196"/>
      <c r="C17" s="196"/>
      <c r="D17" s="196"/>
      <c r="E17" s="111"/>
      <c r="F17" s="111"/>
      <c r="G17" s="111"/>
      <c r="H17" s="111"/>
      <c r="I17" s="111"/>
      <c r="J17" s="111"/>
    </row>
    <row r="18" spans="1:10" s="61" customFormat="1" ht="30" customHeight="1" x14ac:dyDescent="0.25">
      <c r="A18" s="326" t="s">
        <v>1</v>
      </c>
      <c r="B18" s="326"/>
      <c r="C18" s="327" t="str">
        <f>IF('Príloha č. 1'!$C$6="","",'Príloha č. 1'!$C$6)</f>
        <v/>
      </c>
      <c r="D18" s="327"/>
      <c r="G18" s="62"/>
    </row>
    <row r="19" spans="1:10" s="61" customFormat="1" ht="15" customHeight="1" x14ac:dyDescent="0.25">
      <c r="A19" s="322" t="s">
        <v>2</v>
      </c>
      <c r="B19" s="322"/>
      <c r="C19" s="323" t="str">
        <f>IF('Príloha č. 1'!$C$7="","",'Príloha č. 1'!$C$7)</f>
        <v/>
      </c>
      <c r="D19" s="323"/>
    </row>
    <row r="20" spans="1:10" s="61" customFormat="1" ht="15" customHeight="1" x14ac:dyDescent="0.25">
      <c r="A20" s="322" t="s">
        <v>3</v>
      </c>
      <c r="B20" s="322"/>
      <c r="C20" s="323" t="str">
        <f>IF('Príloha č. 1'!C8:D8="","",'Príloha č. 1'!C8:D8)</f>
        <v/>
      </c>
      <c r="D20" s="323"/>
    </row>
    <row r="21" spans="1:10" s="61" customFormat="1" ht="15" customHeight="1" x14ac:dyDescent="0.25">
      <c r="A21" s="322" t="s">
        <v>4</v>
      </c>
      <c r="B21" s="322"/>
      <c r="C21" s="323" t="str">
        <f>IF('Príloha č. 1'!C9:D9="","",'Príloha č. 1'!C9:D9)</f>
        <v/>
      </c>
      <c r="D21" s="323"/>
    </row>
    <row r="24" spans="1:10" ht="15" customHeight="1" x14ac:dyDescent="0.2">
      <c r="A24" s="41" t="s">
        <v>8</v>
      </c>
      <c r="B24" s="119" t="str">
        <f>IF('Príloha č. 1'!B23:B23="","",'Príloha č. 1'!B23:B23)</f>
        <v/>
      </c>
      <c r="C24" s="250"/>
      <c r="E24" s="41"/>
      <c r="F24" s="41"/>
      <c r="G24" s="41"/>
    </row>
    <row r="25" spans="1:10" ht="15" customHeight="1" x14ac:dyDescent="0.2">
      <c r="A25" s="41" t="s">
        <v>9</v>
      </c>
      <c r="B25" s="32" t="str">
        <f>IF('Príloha č. 1'!B24:B24="","",'Príloha č. 1'!B24:B24)</f>
        <v/>
      </c>
      <c r="C25" s="250"/>
      <c r="E25" s="41"/>
      <c r="F25" s="41"/>
      <c r="G25" s="41"/>
    </row>
    <row r="26" spans="1:10" ht="39.950000000000003" customHeight="1" x14ac:dyDescent="0.2">
      <c r="D26" s="78"/>
    </row>
    <row r="27" spans="1:10" ht="45" customHeight="1" x14ac:dyDescent="0.2">
      <c r="D27" s="249" t="s">
        <v>77</v>
      </c>
      <c r="E27" s="66"/>
      <c r="F27" s="66"/>
      <c r="G27" s="66"/>
    </row>
    <row r="28" spans="1:10" s="63" customFormat="1" x14ac:dyDescent="0.2">
      <c r="A28" s="324" t="s">
        <v>10</v>
      </c>
      <c r="B28" s="324"/>
      <c r="C28" s="247"/>
      <c r="D28" s="66"/>
      <c r="E28" s="250"/>
      <c r="F28" s="250"/>
      <c r="G28" s="250"/>
    </row>
    <row r="29" spans="1:10" s="68" customFormat="1" ht="12" customHeight="1" x14ac:dyDescent="0.2">
      <c r="A29" s="64"/>
      <c r="B29" s="65" t="s">
        <v>11</v>
      </c>
      <c r="C29" s="65"/>
      <c r="D29" s="50"/>
      <c r="E29" s="250"/>
      <c r="F29" s="250"/>
      <c r="G29" s="250"/>
      <c r="H29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6:D16"/>
    <mergeCell ref="A18:B18"/>
    <mergeCell ref="C18:D18"/>
    <mergeCell ref="A19:B19"/>
    <mergeCell ref="C19:D19"/>
    <mergeCell ref="A20:B20"/>
    <mergeCell ref="C20:D20"/>
    <mergeCell ref="A21:B21"/>
    <mergeCell ref="C21:D21"/>
    <mergeCell ref="A28:B28"/>
  </mergeCells>
  <conditionalFormatting sqref="B24:B25">
    <cfRule type="containsBlanks" dxfId="148" priority="3">
      <formula>LEN(TRIM(B24))=0</formula>
    </cfRule>
  </conditionalFormatting>
  <conditionalFormatting sqref="C19:D21">
    <cfRule type="containsBlanks" dxfId="147" priority="2">
      <formula>LEN(TRIM(C19))=0</formula>
    </cfRule>
  </conditionalFormatting>
  <conditionalFormatting sqref="C18:D18">
    <cfRule type="containsBlanks" dxfId="146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D11" sqref="D11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163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187</v>
      </c>
      <c r="B8" s="329"/>
      <c r="C8" s="329"/>
      <c r="D8" s="330"/>
    </row>
    <row r="9" spans="1:11" s="107" customFormat="1" ht="24.75" customHeight="1" thickBot="1" x14ac:dyDescent="0.3">
      <c r="A9" s="272" t="s">
        <v>89</v>
      </c>
      <c r="B9" s="162" t="s">
        <v>269</v>
      </c>
      <c r="C9" s="219"/>
      <c r="D9" s="271"/>
    </row>
    <row r="10" spans="1:11" s="107" customFormat="1" ht="12" customHeight="1" x14ac:dyDescent="0.25">
      <c r="A10" s="120"/>
      <c r="B10" s="121"/>
      <c r="C10" s="122"/>
      <c r="D10" s="123"/>
    </row>
    <row r="11" spans="1:11" s="107" customFormat="1" ht="25.5" customHeight="1" x14ac:dyDescent="0.25">
      <c r="A11" s="120"/>
      <c r="B11" s="127"/>
      <c r="C11" s="122"/>
      <c r="D11" s="123"/>
    </row>
    <row r="12" spans="1:11" s="19" customFormat="1" ht="20.100000000000001" customHeight="1" x14ac:dyDescent="0.25">
      <c r="A12" s="325" t="s">
        <v>38</v>
      </c>
      <c r="B12" s="325"/>
      <c r="C12" s="325"/>
      <c r="D12" s="325"/>
      <c r="E12" s="111"/>
      <c r="F12" s="111"/>
      <c r="G12" s="111"/>
      <c r="H12" s="111"/>
      <c r="I12" s="111"/>
      <c r="J12" s="111"/>
    </row>
    <row r="13" spans="1:11" s="19" customFormat="1" ht="20.100000000000001" customHeight="1" x14ac:dyDescent="0.25">
      <c r="A13" s="196"/>
      <c r="B13" s="196"/>
      <c r="C13" s="196"/>
      <c r="D13" s="196"/>
      <c r="E13" s="111"/>
      <c r="F13" s="111"/>
      <c r="G13" s="111"/>
      <c r="H13" s="111"/>
      <c r="I13" s="111"/>
      <c r="J13" s="111"/>
    </row>
    <row r="14" spans="1:11" s="61" customFormat="1" ht="30" customHeight="1" x14ac:dyDescent="0.25">
      <c r="A14" s="326" t="s">
        <v>1</v>
      </c>
      <c r="B14" s="326"/>
      <c r="C14" s="327" t="str">
        <f>IF('Príloha č. 1'!$C$6="","",'Príloha č. 1'!$C$6)</f>
        <v/>
      </c>
      <c r="D14" s="327"/>
      <c r="G14" s="62"/>
    </row>
    <row r="15" spans="1:11" s="61" customFormat="1" ht="15" customHeight="1" x14ac:dyDescent="0.25">
      <c r="A15" s="322" t="s">
        <v>2</v>
      </c>
      <c r="B15" s="322"/>
      <c r="C15" s="323" t="str">
        <f>IF('Príloha č. 1'!$C$7="","",'Príloha č. 1'!$C$7)</f>
        <v/>
      </c>
      <c r="D15" s="323"/>
    </row>
    <row r="16" spans="1:11" s="61" customFormat="1" ht="15" customHeight="1" x14ac:dyDescent="0.25">
      <c r="A16" s="322" t="s">
        <v>3</v>
      </c>
      <c r="B16" s="322"/>
      <c r="C16" s="323" t="str">
        <f>IF('Príloha č. 1'!C8:D8="","",'Príloha č. 1'!C8:D8)</f>
        <v/>
      </c>
      <c r="D16" s="323"/>
    </row>
    <row r="17" spans="1:8" s="61" customFormat="1" ht="15" customHeight="1" x14ac:dyDescent="0.25">
      <c r="A17" s="322" t="s">
        <v>4</v>
      </c>
      <c r="B17" s="322"/>
      <c r="C17" s="323" t="str">
        <f>IF('Príloha č. 1'!C9:D9="","",'Príloha č. 1'!C9:D9)</f>
        <v/>
      </c>
      <c r="D17" s="323"/>
    </row>
    <row r="20" spans="1:8" ht="15" customHeight="1" x14ac:dyDescent="0.2">
      <c r="A20" s="41" t="s">
        <v>8</v>
      </c>
      <c r="B20" s="119" t="str">
        <f>IF('Príloha č. 1'!B23:B23="","",'Príloha č. 1'!B23:B23)</f>
        <v/>
      </c>
      <c r="C20" s="250"/>
      <c r="E20" s="41"/>
      <c r="F20" s="41"/>
      <c r="G20" s="41"/>
    </row>
    <row r="21" spans="1:8" ht="15" customHeight="1" x14ac:dyDescent="0.2">
      <c r="A21" s="41" t="s">
        <v>9</v>
      </c>
      <c r="B21" s="32" t="str">
        <f>IF('Príloha č. 1'!B24:B24="","",'Príloha č. 1'!B24:B24)</f>
        <v/>
      </c>
      <c r="C21" s="250"/>
      <c r="E21" s="41"/>
      <c r="F21" s="41"/>
      <c r="G21" s="41"/>
    </row>
    <row r="22" spans="1:8" ht="39.950000000000003" customHeight="1" x14ac:dyDescent="0.2">
      <c r="D22" s="78"/>
    </row>
    <row r="23" spans="1:8" ht="45" customHeight="1" x14ac:dyDescent="0.2">
      <c r="D23" s="249" t="s">
        <v>77</v>
      </c>
      <c r="E23" s="66"/>
      <c r="F23" s="66"/>
      <c r="G23" s="66"/>
    </row>
    <row r="24" spans="1:8" s="63" customFormat="1" x14ac:dyDescent="0.2">
      <c r="A24" s="324" t="s">
        <v>10</v>
      </c>
      <c r="B24" s="324"/>
      <c r="C24" s="247"/>
      <c r="D24" s="66"/>
      <c r="E24" s="250"/>
      <c r="F24" s="250"/>
      <c r="G24" s="250"/>
    </row>
    <row r="25" spans="1:8" s="68" customFormat="1" ht="12" customHeight="1" x14ac:dyDescent="0.2">
      <c r="A25" s="64"/>
      <c r="B25" s="65" t="s">
        <v>11</v>
      </c>
      <c r="C25" s="65"/>
      <c r="D25" s="50"/>
      <c r="E25" s="250"/>
      <c r="F25" s="250"/>
      <c r="G25" s="250"/>
      <c r="H25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12:D12"/>
    <mergeCell ref="A14:B14"/>
    <mergeCell ref="C14:D14"/>
    <mergeCell ref="A15:B15"/>
    <mergeCell ref="C15:D15"/>
    <mergeCell ref="A16:B16"/>
    <mergeCell ref="C16:D16"/>
    <mergeCell ref="A17:B17"/>
    <mergeCell ref="C17:D17"/>
    <mergeCell ref="A24:B24"/>
  </mergeCells>
  <conditionalFormatting sqref="B20:B21">
    <cfRule type="containsBlanks" dxfId="145" priority="3">
      <formula>LEN(TRIM(B20))=0</formula>
    </cfRule>
  </conditionalFormatting>
  <conditionalFormatting sqref="C15:D17">
    <cfRule type="containsBlanks" dxfId="144" priority="2">
      <formula>LEN(TRIM(C15))=0</formula>
    </cfRule>
  </conditionalFormatting>
  <conditionalFormatting sqref="C14:D14">
    <cfRule type="containsBlanks" dxfId="143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5"/>
  <sheetViews>
    <sheetView showGridLines="0" zoomScale="90" zoomScaleNormal="90" workbookViewId="0">
      <selection activeCell="B16" sqref="B16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50" customWidth="1"/>
    <col min="5" max="6" width="12.7109375" style="250" customWidth="1"/>
    <col min="7" max="7" width="15.7109375" style="250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48"/>
      <c r="B4" s="248"/>
      <c r="C4" s="248"/>
      <c r="D4" s="248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165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188</v>
      </c>
      <c r="B8" s="329"/>
      <c r="C8" s="329"/>
      <c r="D8" s="330"/>
    </row>
    <row r="9" spans="1:11" s="107" customFormat="1" ht="65.25" customHeight="1" x14ac:dyDescent="0.25">
      <c r="A9" s="267" t="s">
        <v>89</v>
      </c>
      <c r="B9" s="273" t="s">
        <v>270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271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272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273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274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275</v>
      </c>
      <c r="C14" s="191"/>
      <c r="D14" s="192"/>
    </row>
    <row r="15" spans="1:11" s="107" customFormat="1" ht="24.75" customHeight="1" x14ac:dyDescent="0.25">
      <c r="A15" s="267" t="s">
        <v>134</v>
      </c>
      <c r="B15" s="158" t="s">
        <v>276</v>
      </c>
      <c r="C15" s="191"/>
      <c r="D15" s="192"/>
    </row>
    <row r="16" spans="1:11" s="107" customFormat="1" ht="24.75" customHeight="1" x14ac:dyDescent="0.25">
      <c r="A16" s="267" t="s">
        <v>135</v>
      </c>
      <c r="B16" s="273" t="s">
        <v>277</v>
      </c>
      <c r="C16" s="191"/>
      <c r="D16" s="192"/>
    </row>
    <row r="17" spans="1:10" s="107" customFormat="1" ht="24.75" customHeight="1" x14ac:dyDescent="0.25">
      <c r="A17" s="267" t="s">
        <v>136</v>
      </c>
      <c r="B17" s="158" t="s">
        <v>278</v>
      </c>
      <c r="C17" s="191"/>
      <c r="D17" s="192"/>
    </row>
    <row r="18" spans="1:10" s="107" customFormat="1" ht="24.75" customHeight="1" x14ac:dyDescent="0.25">
      <c r="A18" s="267" t="s">
        <v>236</v>
      </c>
      <c r="B18" s="158" t="s">
        <v>279</v>
      </c>
      <c r="C18" s="191"/>
      <c r="D18" s="192"/>
    </row>
    <row r="19" spans="1:10" s="107" customFormat="1" ht="24.75" customHeight="1" thickBot="1" x14ac:dyDescent="0.3">
      <c r="A19" s="256" t="s">
        <v>237</v>
      </c>
      <c r="B19" s="162" t="s">
        <v>312</v>
      </c>
      <c r="C19" s="217"/>
      <c r="D19" s="218"/>
    </row>
    <row r="20" spans="1:10" s="107" customFormat="1" ht="12" customHeight="1" x14ac:dyDescent="0.25">
      <c r="A20" s="120"/>
      <c r="B20" s="121"/>
      <c r="C20" s="122"/>
      <c r="D20" s="123"/>
    </row>
    <row r="21" spans="1:10" s="107" customFormat="1" ht="25.5" customHeight="1" x14ac:dyDescent="0.25">
      <c r="A21" s="120"/>
      <c r="B21" s="127"/>
      <c r="C21" s="122"/>
      <c r="D21" s="123"/>
    </row>
    <row r="22" spans="1:10" s="19" customFormat="1" ht="20.100000000000001" customHeight="1" x14ac:dyDescent="0.25">
      <c r="A22" s="325" t="s">
        <v>38</v>
      </c>
      <c r="B22" s="325"/>
      <c r="C22" s="325"/>
      <c r="D22" s="325"/>
      <c r="E22" s="111"/>
      <c r="F22" s="111"/>
      <c r="G22" s="111"/>
      <c r="H22" s="111"/>
      <c r="I22" s="111"/>
      <c r="J22" s="111"/>
    </row>
    <row r="23" spans="1:10" s="19" customFormat="1" ht="20.100000000000001" customHeight="1" x14ac:dyDescent="0.25">
      <c r="A23" s="196"/>
      <c r="B23" s="196"/>
      <c r="C23" s="196"/>
      <c r="D23" s="196"/>
      <c r="E23" s="111"/>
      <c r="F23" s="111"/>
      <c r="G23" s="111"/>
      <c r="H23" s="111"/>
      <c r="I23" s="111"/>
      <c r="J23" s="111"/>
    </row>
    <row r="24" spans="1:10" s="61" customFormat="1" ht="30" customHeight="1" x14ac:dyDescent="0.25">
      <c r="A24" s="326" t="s">
        <v>1</v>
      </c>
      <c r="B24" s="326"/>
      <c r="C24" s="327" t="str">
        <f>IF('Príloha č. 1'!$C$6="","",'Príloha č. 1'!$C$6)</f>
        <v/>
      </c>
      <c r="D24" s="327"/>
      <c r="G24" s="62"/>
    </row>
    <row r="25" spans="1:10" s="61" customFormat="1" ht="15" customHeight="1" x14ac:dyDescent="0.25">
      <c r="A25" s="322" t="s">
        <v>2</v>
      </c>
      <c r="B25" s="322"/>
      <c r="C25" s="323" t="str">
        <f>IF('Príloha č. 1'!$C$7="","",'Príloha č. 1'!$C$7)</f>
        <v/>
      </c>
      <c r="D25" s="323"/>
    </row>
    <row r="26" spans="1:10" s="61" customFormat="1" ht="15" customHeight="1" x14ac:dyDescent="0.25">
      <c r="A26" s="322" t="s">
        <v>3</v>
      </c>
      <c r="B26" s="322"/>
      <c r="C26" s="323" t="str">
        <f>IF('Príloha č. 1'!C8:D8="","",'Príloha č. 1'!C8:D8)</f>
        <v/>
      </c>
      <c r="D26" s="323"/>
    </row>
    <row r="27" spans="1:10" s="61" customFormat="1" ht="15" customHeight="1" x14ac:dyDescent="0.25">
      <c r="A27" s="322" t="s">
        <v>4</v>
      </c>
      <c r="B27" s="322"/>
      <c r="C27" s="323" t="str">
        <f>IF('Príloha č. 1'!C9:D9="","",'Príloha č. 1'!C9:D9)</f>
        <v/>
      </c>
      <c r="D27" s="323"/>
    </row>
    <row r="30" spans="1:10" ht="15" customHeight="1" x14ac:dyDescent="0.2">
      <c r="A30" s="41" t="s">
        <v>8</v>
      </c>
      <c r="B30" s="119" t="str">
        <f>IF('Príloha č. 1'!B23:B23="","",'Príloha č. 1'!B23:B23)</f>
        <v/>
      </c>
      <c r="C30" s="250"/>
      <c r="E30" s="41"/>
      <c r="F30" s="41"/>
      <c r="G30" s="41"/>
    </row>
    <row r="31" spans="1:10" ht="15" customHeight="1" x14ac:dyDescent="0.2">
      <c r="A31" s="41" t="s">
        <v>9</v>
      </c>
      <c r="B31" s="32" t="str">
        <f>IF('Príloha č. 1'!B24:B24="","",'Príloha č. 1'!B24:B24)</f>
        <v/>
      </c>
      <c r="C31" s="250"/>
      <c r="E31" s="41"/>
      <c r="F31" s="41"/>
      <c r="G31" s="41"/>
    </row>
    <row r="32" spans="1:10" ht="39.950000000000003" customHeight="1" x14ac:dyDescent="0.2">
      <c r="D32" s="78"/>
    </row>
    <row r="33" spans="1:8" ht="45" customHeight="1" x14ac:dyDescent="0.2">
      <c r="D33" s="249" t="s">
        <v>77</v>
      </c>
      <c r="E33" s="66"/>
      <c r="F33" s="66"/>
      <c r="G33" s="66"/>
    </row>
    <row r="34" spans="1:8" s="63" customFormat="1" x14ac:dyDescent="0.2">
      <c r="A34" s="324" t="s">
        <v>10</v>
      </c>
      <c r="B34" s="324"/>
      <c r="C34" s="247"/>
      <c r="D34" s="66"/>
      <c r="E34" s="250"/>
      <c r="F34" s="250"/>
      <c r="G34" s="250"/>
    </row>
    <row r="35" spans="1:8" s="68" customFormat="1" ht="12" customHeight="1" x14ac:dyDescent="0.2">
      <c r="A35" s="64"/>
      <c r="B35" s="65" t="s">
        <v>11</v>
      </c>
      <c r="C35" s="65"/>
      <c r="D35" s="50"/>
      <c r="E35" s="250"/>
      <c r="F35" s="250"/>
      <c r="G35" s="250"/>
      <c r="H35" s="66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22:D22"/>
    <mergeCell ref="A24:B24"/>
    <mergeCell ref="C24:D24"/>
    <mergeCell ref="A25:B25"/>
    <mergeCell ref="C25:D25"/>
    <mergeCell ref="A26:B26"/>
    <mergeCell ref="C26:D26"/>
    <mergeCell ref="A27:B27"/>
    <mergeCell ref="C27:D27"/>
    <mergeCell ref="A34:B34"/>
  </mergeCells>
  <conditionalFormatting sqref="B30:B31">
    <cfRule type="containsBlanks" dxfId="142" priority="3">
      <formula>LEN(TRIM(B30))=0</formula>
    </cfRule>
  </conditionalFormatting>
  <conditionalFormatting sqref="C25:D27">
    <cfRule type="containsBlanks" dxfId="141" priority="2">
      <formula>LEN(TRIM(C25))=0</formula>
    </cfRule>
  </conditionalFormatting>
  <conditionalFormatting sqref="C24:D24">
    <cfRule type="containsBlanks" dxfId="140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topLeftCell="A4" zoomScale="90" zoomScaleNormal="90" workbookViewId="0">
      <selection activeCell="J14" sqref="J14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65" customWidth="1"/>
    <col min="5" max="6" width="12.7109375" style="265" customWidth="1"/>
    <col min="7" max="7" width="15.7109375" style="265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61"/>
      <c r="B4" s="261"/>
      <c r="C4" s="261"/>
      <c r="D4" s="26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167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189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280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325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281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282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283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284</v>
      </c>
      <c r="C14" s="191"/>
      <c r="D14" s="192"/>
    </row>
    <row r="15" spans="1:11" s="107" customFormat="1" ht="24.75" customHeight="1" thickBot="1" x14ac:dyDescent="0.3">
      <c r="A15" s="272" t="s">
        <v>134</v>
      </c>
      <c r="B15" s="162" t="s">
        <v>285</v>
      </c>
      <c r="C15" s="219"/>
      <c r="D15" s="271"/>
    </row>
    <row r="16" spans="1:11" s="107" customFormat="1" ht="12" customHeight="1" x14ac:dyDescent="0.25">
      <c r="A16" s="120"/>
      <c r="B16" s="121"/>
      <c r="C16" s="122"/>
      <c r="D16" s="123"/>
    </row>
    <row r="17" spans="1:10" s="107" customFormat="1" ht="25.5" customHeight="1" x14ac:dyDescent="0.25">
      <c r="A17" s="120"/>
      <c r="B17" s="127"/>
      <c r="C17" s="122"/>
      <c r="D17" s="123"/>
    </row>
    <row r="18" spans="1:10" s="19" customFormat="1" ht="20.100000000000001" customHeight="1" x14ac:dyDescent="0.25">
      <c r="A18" s="325" t="s">
        <v>38</v>
      </c>
      <c r="B18" s="325"/>
      <c r="C18" s="325"/>
      <c r="D18" s="325"/>
      <c r="E18" s="111"/>
      <c r="F18" s="111"/>
      <c r="G18" s="111"/>
      <c r="H18" s="111"/>
      <c r="I18" s="111"/>
      <c r="J18" s="111"/>
    </row>
    <row r="19" spans="1:10" s="19" customFormat="1" ht="20.100000000000001" customHeight="1" x14ac:dyDescent="0.25">
      <c r="A19" s="196"/>
      <c r="B19" s="196"/>
      <c r="C19" s="196"/>
      <c r="D19" s="196"/>
      <c r="E19" s="111"/>
      <c r="F19" s="111"/>
      <c r="G19" s="111"/>
      <c r="H19" s="111"/>
      <c r="I19" s="111"/>
      <c r="J19" s="111"/>
    </row>
    <row r="20" spans="1:10" s="61" customFormat="1" ht="30" customHeight="1" x14ac:dyDescent="0.25">
      <c r="A20" s="326" t="s">
        <v>1</v>
      </c>
      <c r="B20" s="326"/>
      <c r="C20" s="327" t="str">
        <f>IF('Príloha č. 1'!$C$6="","",'Príloha č. 1'!$C$6)</f>
        <v/>
      </c>
      <c r="D20" s="327"/>
      <c r="G20" s="62"/>
    </row>
    <row r="21" spans="1:10" s="61" customFormat="1" ht="15" customHeight="1" x14ac:dyDescent="0.25">
      <c r="A21" s="322" t="s">
        <v>2</v>
      </c>
      <c r="B21" s="322"/>
      <c r="C21" s="323" t="str">
        <f>IF('Príloha č. 1'!$C$7="","",'Príloha č. 1'!$C$7)</f>
        <v/>
      </c>
      <c r="D21" s="323"/>
    </row>
    <row r="22" spans="1:10" s="61" customFormat="1" ht="15" customHeight="1" x14ac:dyDescent="0.25">
      <c r="A22" s="322" t="s">
        <v>3</v>
      </c>
      <c r="B22" s="322"/>
      <c r="C22" s="323" t="str">
        <f>IF('Príloha č. 1'!C8:D8="","",'Príloha č. 1'!C8:D8)</f>
        <v/>
      </c>
      <c r="D22" s="323"/>
    </row>
    <row r="23" spans="1:10" s="61" customFormat="1" ht="15" customHeight="1" x14ac:dyDescent="0.25">
      <c r="A23" s="322" t="s">
        <v>4</v>
      </c>
      <c r="B23" s="322"/>
      <c r="C23" s="323" t="str">
        <f>IF('Príloha č. 1'!C9:D9="","",'Príloha č. 1'!C9:D9)</f>
        <v/>
      </c>
      <c r="D23" s="323"/>
    </row>
    <row r="26" spans="1:10" ht="15" customHeight="1" x14ac:dyDescent="0.2">
      <c r="A26" s="41" t="s">
        <v>8</v>
      </c>
      <c r="B26" s="119" t="str">
        <f>IF('Príloha č. 1'!B23:B23="","",'Príloha č. 1'!B23:B23)</f>
        <v/>
      </c>
      <c r="C26" s="265"/>
      <c r="E26" s="41"/>
      <c r="F26" s="41"/>
      <c r="G26" s="41"/>
    </row>
    <row r="27" spans="1:10" ht="15" customHeight="1" x14ac:dyDescent="0.2">
      <c r="A27" s="41" t="s">
        <v>9</v>
      </c>
      <c r="B27" s="32" t="str">
        <f>IF('Príloha č. 1'!B24:B24="","",'Príloha č. 1'!B24:B24)</f>
        <v/>
      </c>
      <c r="C27" s="265"/>
      <c r="E27" s="41"/>
      <c r="F27" s="41"/>
      <c r="G27" s="41"/>
    </row>
    <row r="28" spans="1:10" ht="39.950000000000003" customHeight="1" x14ac:dyDescent="0.2">
      <c r="D28" s="78"/>
    </row>
    <row r="29" spans="1:10" ht="45" customHeight="1" x14ac:dyDescent="0.2">
      <c r="D29" s="264" t="s">
        <v>77</v>
      </c>
      <c r="E29" s="66"/>
      <c r="F29" s="66"/>
      <c r="G29" s="66"/>
    </row>
    <row r="30" spans="1:10" s="63" customFormat="1" x14ac:dyDescent="0.2">
      <c r="A30" s="324" t="s">
        <v>10</v>
      </c>
      <c r="B30" s="324"/>
      <c r="C30" s="263"/>
      <c r="D30" s="66"/>
      <c r="E30" s="265"/>
      <c r="F30" s="265"/>
      <c r="G30" s="265"/>
    </row>
    <row r="31" spans="1:10" s="68" customFormat="1" ht="12" customHeight="1" x14ac:dyDescent="0.2">
      <c r="A31" s="64"/>
      <c r="B31" s="65" t="s">
        <v>11</v>
      </c>
      <c r="C31" s="65"/>
      <c r="D31" s="50"/>
      <c r="E31" s="265"/>
      <c r="F31" s="265"/>
      <c r="G31" s="265"/>
      <c r="H31" s="66"/>
    </row>
  </sheetData>
  <mergeCells count="17">
    <mergeCell ref="A22:B22"/>
    <mergeCell ref="C22:D22"/>
    <mergeCell ref="A23:B23"/>
    <mergeCell ref="C23:D23"/>
    <mergeCell ref="A30:B30"/>
    <mergeCell ref="A8:D8"/>
    <mergeCell ref="A18:D18"/>
    <mergeCell ref="A20:B20"/>
    <mergeCell ref="C20:D20"/>
    <mergeCell ref="A21:B21"/>
    <mergeCell ref="C21:D21"/>
    <mergeCell ref="A1:D1"/>
    <mergeCell ref="A2:D2"/>
    <mergeCell ref="A3:D3"/>
    <mergeCell ref="A5:D5"/>
    <mergeCell ref="A6:B7"/>
    <mergeCell ref="C6:D6"/>
  </mergeCells>
  <conditionalFormatting sqref="B26:B27">
    <cfRule type="containsBlanks" dxfId="139" priority="3">
      <formula>LEN(TRIM(B26))=0</formula>
    </cfRule>
  </conditionalFormatting>
  <conditionalFormatting sqref="C21:D23">
    <cfRule type="containsBlanks" dxfId="138" priority="2">
      <formula>LEN(TRIM(C21))=0</formula>
    </cfRule>
  </conditionalFormatting>
  <conditionalFormatting sqref="C20:D20">
    <cfRule type="containsBlanks" dxfId="137" priority="1">
      <formula>LEN(TRIM(C20))=0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H24" sqref="H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05" t="s">
        <v>12</v>
      </c>
      <c r="B1" s="305"/>
    </row>
    <row r="2" spans="1:10" s="2" customFormat="1" ht="30" customHeight="1" x14ac:dyDescent="0.25">
      <c r="A2" s="302" t="str">
        <f>'Príloha č. 1'!A2:D2</f>
        <v>Kanyly</v>
      </c>
      <c r="B2" s="302"/>
      <c r="C2" s="302"/>
      <c r="D2" s="302"/>
    </row>
    <row r="3" spans="1:10" ht="24.95" customHeight="1" x14ac:dyDescent="0.2">
      <c r="A3" s="307"/>
      <c r="B3" s="307"/>
      <c r="C3" s="307"/>
    </row>
    <row r="4" spans="1:10" ht="18.75" customHeight="1" x14ac:dyDescent="0.2">
      <c r="A4" s="308" t="s">
        <v>18</v>
      </c>
      <c r="B4" s="308"/>
      <c r="C4" s="308"/>
      <c r="D4" s="308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06" t="s">
        <v>1</v>
      </c>
      <c r="B6" s="306"/>
      <c r="C6" s="129" t="str">
        <f>IF('Príloha č. 1'!$C$6="","",'Príloha č. 1'!$C$6)</f>
        <v/>
      </c>
      <c r="D6" s="129"/>
      <c r="E6" s="18"/>
    </row>
    <row r="7" spans="1:10" s="2" customFormat="1" ht="15" customHeight="1" x14ac:dyDescent="0.25">
      <c r="A7" s="306" t="s">
        <v>2</v>
      </c>
      <c r="B7" s="306"/>
      <c r="C7" s="129" t="str">
        <f>IF('Príloha č. 1'!$C$6="","",'Príloha č. 1'!$C$6)</f>
        <v/>
      </c>
      <c r="D7" s="129"/>
    </row>
    <row r="8" spans="1:10" ht="15" customHeight="1" x14ac:dyDescent="0.2">
      <c r="A8" s="305" t="s">
        <v>3</v>
      </c>
      <c r="B8" s="305"/>
      <c r="C8" s="22" t="str">
        <f>IF('Príloha č. 1'!C8:D8="","",'Príloha č. 1'!C8:D8)</f>
        <v/>
      </c>
      <c r="D8" s="17"/>
    </row>
    <row r="9" spans="1:10" ht="15" customHeight="1" x14ac:dyDescent="0.2">
      <c r="A9" s="305" t="s">
        <v>4</v>
      </c>
      <c r="B9" s="305"/>
      <c r="C9" s="22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93" t="s">
        <v>19</v>
      </c>
      <c r="B11" s="293"/>
      <c r="C11" s="293"/>
      <c r="D11" s="293"/>
    </row>
    <row r="12" spans="1:10" ht="24.95" customHeight="1" x14ac:dyDescent="0.2">
      <c r="A12" s="2" t="s">
        <v>0</v>
      </c>
      <c r="B12" s="306" t="s">
        <v>26</v>
      </c>
      <c r="C12" s="306"/>
      <c r="D12" s="306"/>
    </row>
    <row r="13" spans="1:10" ht="3" customHeight="1" x14ac:dyDescent="0.2">
      <c r="A13" s="2"/>
      <c r="B13" s="132"/>
      <c r="C13" s="132"/>
      <c r="D13" s="132"/>
    </row>
    <row r="14" spans="1:10" ht="24.95" customHeight="1" x14ac:dyDescent="0.2">
      <c r="A14" s="2" t="s">
        <v>0</v>
      </c>
      <c r="B14" s="306" t="s">
        <v>20</v>
      </c>
      <c r="C14" s="306"/>
      <c r="D14" s="306"/>
    </row>
    <row r="15" spans="1:10" ht="3" customHeight="1" x14ac:dyDescent="0.2">
      <c r="A15" s="2"/>
      <c r="B15" s="132"/>
      <c r="C15" s="132"/>
      <c r="D15" s="132"/>
    </row>
    <row r="16" spans="1:10" ht="24.95" customHeight="1" x14ac:dyDescent="0.2">
      <c r="A16" s="2" t="s">
        <v>0</v>
      </c>
      <c r="B16" s="306" t="s">
        <v>21</v>
      </c>
      <c r="C16" s="306"/>
      <c r="D16" s="306"/>
    </row>
    <row r="17" spans="1:5" ht="3" customHeight="1" x14ac:dyDescent="0.2">
      <c r="A17" s="2"/>
      <c r="B17" s="132"/>
      <c r="C17" s="132"/>
      <c r="D17" s="132"/>
    </row>
    <row r="18" spans="1:5" ht="36" customHeight="1" x14ac:dyDescent="0.2">
      <c r="A18" s="2" t="s">
        <v>0</v>
      </c>
      <c r="B18" s="306" t="s">
        <v>22</v>
      </c>
      <c r="C18" s="306"/>
      <c r="D18" s="306"/>
    </row>
    <row r="19" spans="1:5" ht="3" customHeight="1" x14ac:dyDescent="0.2">
      <c r="A19" s="2"/>
      <c r="B19" s="132"/>
      <c r="C19" s="132"/>
      <c r="D19" s="132"/>
    </row>
    <row r="20" spans="1:5" ht="19.5" customHeight="1" x14ac:dyDescent="0.2">
      <c r="A20" s="2" t="s">
        <v>0</v>
      </c>
      <c r="B20" s="306" t="s">
        <v>23</v>
      </c>
      <c r="C20" s="306"/>
      <c r="D20" s="306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78</v>
      </c>
    </row>
    <row r="27" spans="1:5" s="7" customFormat="1" x14ac:dyDescent="0.2">
      <c r="A27" s="291" t="s">
        <v>10</v>
      </c>
      <c r="B27" s="291"/>
      <c r="C27" s="35"/>
    </row>
    <row r="28" spans="1:5" s="10" customFormat="1" ht="12" customHeight="1" x14ac:dyDescent="0.2">
      <c r="A28" s="130"/>
      <c r="B28" s="304" t="s">
        <v>11</v>
      </c>
      <c r="C28" s="304"/>
      <c r="D28" s="8"/>
      <c r="E28" s="9"/>
    </row>
    <row r="29" spans="1:5" x14ac:dyDescent="0.2">
      <c r="A29" s="131"/>
      <c r="B29" s="131"/>
      <c r="C29" s="131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192" priority="8">
      <formula>LEN(TRIM(A28))=0</formula>
    </cfRule>
  </conditionalFormatting>
  <conditionalFormatting sqref="B23">
    <cfRule type="containsBlanks" dxfId="191" priority="5">
      <formula>LEN(TRIM(B23))=0</formula>
    </cfRule>
  </conditionalFormatting>
  <conditionalFormatting sqref="C6:C7">
    <cfRule type="containsBlanks" dxfId="190" priority="4">
      <formula>LEN(TRIM(C6))=0</formula>
    </cfRule>
    <cfRule type="containsBlanks" dxfId="189" priority="7">
      <formula>LEN(TRIM(C6))=0</formula>
    </cfRule>
  </conditionalFormatting>
  <conditionalFormatting sqref="B22">
    <cfRule type="containsBlanks" dxfId="188" priority="6">
      <formula>LEN(TRIM(B22))=0</formula>
    </cfRule>
  </conditionalFormatting>
  <conditionalFormatting sqref="C8:C9">
    <cfRule type="containsBlanks" dxfId="187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E14" sqref="E14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65" customWidth="1"/>
    <col min="5" max="6" width="12.7109375" style="265" customWidth="1"/>
    <col min="7" max="7" width="15.7109375" style="265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61"/>
      <c r="B4" s="261"/>
      <c r="C4" s="261"/>
      <c r="D4" s="26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286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190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287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313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288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289</v>
      </c>
      <c r="C12" s="191"/>
      <c r="D12" s="192"/>
    </row>
    <row r="13" spans="1:11" s="107" customFormat="1" ht="24.75" customHeight="1" thickBot="1" x14ac:dyDescent="0.3">
      <c r="A13" s="272" t="s">
        <v>93</v>
      </c>
      <c r="B13" s="162" t="s">
        <v>314</v>
      </c>
      <c r="C13" s="219"/>
      <c r="D13" s="271"/>
    </row>
    <row r="14" spans="1:11" s="107" customFormat="1" ht="12" customHeight="1" x14ac:dyDescent="0.25">
      <c r="A14" s="120"/>
      <c r="B14" s="121"/>
      <c r="C14" s="122"/>
      <c r="D14" s="123"/>
    </row>
    <row r="15" spans="1:11" s="107" customFormat="1" ht="25.5" customHeight="1" x14ac:dyDescent="0.25">
      <c r="A15" s="120"/>
      <c r="B15" s="127"/>
      <c r="C15" s="122"/>
      <c r="D15" s="123"/>
    </row>
    <row r="16" spans="1:11" s="19" customFormat="1" ht="20.100000000000001" customHeight="1" x14ac:dyDescent="0.25">
      <c r="A16" s="325" t="s">
        <v>38</v>
      </c>
      <c r="B16" s="325"/>
      <c r="C16" s="325"/>
      <c r="D16" s="325"/>
      <c r="E16" s="111"/>
      <c r="F16" s="111"/>
      <c r="G16" s="111"/>
      <c r="H16" s="111"/>
      <c r="I16" s="111"/>
      <c r="J16" s="111"/>
    </row>
    <row r="17" spans="1:10" s="19" customFormat="1" ht="20.100000000000001" customHeight="1" x14ac:dyDescent="0.25">
      <c r="A17" s="196"/>
      <c r="B17" s="196"/>
      <c r="C17" s="196"/>
      <c r="D17" s="196"/>
      <c r="E17" s="111"/>
      <c r="F17" s="111"/>
      <c r="G17" s="111"/>
      <c r="H17" s="111"/>
      <c r="I17" s="111"/>
      <c r="J17" s="111"/>
    </row>
    <row r="18" spans="1:10" s="61" customFormat="1" ht="30" customHeight="1" x14ac:dyDescent="0.25">
      <c r="A18" s="326" t="s">
        <v>1</v>
      </c>
      <c r="B18" s="326"/>
      <c r="C18" s="327" t="str">
        <f>IF('Príloha č. 1'!$C$6="","",'Príloha č. 1'!$C$6)</f>
        <v/>
      </c>
      <c r="D18" s="327"/>
      <c r="G18" s="62"/>
    </row>
    <row r="19" spans="1:10" s="61" customFormat="1" ht="15" customHeight="1" x14ac:dyDescent="0.25">
      <c r="A19" s="322" t="s">
        <v>2</v>
      </c>
      <c r="B19" s="322"/>
      <c r="C19" s="323" t="str">
        <f>IF('Príloha č. 1'!$C$7="","",'Príloha č. 1'!$C$7)</f>
        <v/>
      </c>
      <c r="D19" s="323"/>
    </row>
    <row r="20" spans="1:10" s="61" customFormat="1" ht="15" customHeight="1" x14ac:dyDescent="0.25">
      <c r="A20" s="322" t="s">
        <v>3</v>
      </c>
      <c r="B20" s="322"/>
      <c r="C20" s="323" t="str">
        <f>IF('Príloha č. 1'!C8:D8="","",'Príloha č. 1'!C8:D8)</f>
        <v/>
      </c>
      <c r="D20" s="323"/>
    </row>
    <row r="21" spans="1:10" s="61" customFormat="1" ht="15" customHeight="1" x14ac:dyDescent="0.25">
      <c r="A21" s="322" t="s">
        <v>4</v>
      </c>
      <c r="B21" s="322"/>
      <c r="C21" s="323" t="str">
        <f>IF('Príloha č. 1'!C9:D9="","",'Príloha č. 1'!C9:D9)</f>
        <v/>
      </c>
      <c r="D21" s="323"/>
    </row>
    <row r="24" spans="1:10" ht="15" customHeight="1" x14ac:dyDescent="0.2">
      <c r="A24" s="41" t="s">
        <v>8</v>
      </c>
      <c r="B24" s="119" t="str">
        <f>IF('Príloha č. 1'!B23:B23="","",'Príloha č. 1'!B23:B23)</f>
        <v/>
      </c>
      <c r="C24" s="265"/>
      <c r="E24" s="41"/>
      <c r="F24" s="41"/>
      <c r="G24" s="41"/>
    </row>
    <row r="25" spans="1:10" ht="15" customHeight="1" x14ac:dyDescent="0.2">
      <c r="A25" s="41" t="s">
        <v>9</v>
      </c>
      <c r="B25" s="32" t="str">
        <f>IF('Príloha č. 1'!B24:B24="","",'Príloha č. 1'!B24:B24)</f>
        <v/>
      </c>
      <c r="C25" s="265"/>
      <c r="E25" s="41"/>
      <c r="F25" s="41"/>
      <c r="G25" s="41"/>
    </row>
    <row r="26" spans="1:10" ht="39.950000000000003" customHeight="1" x14ac:dyDescent="0.2">
      <c r="D26" s="78"/>
    </row>
    <row r="27" spans="1:10" ht="45" customHeight="1" x14ac:dyDescent="0.2">
      <c r="D27" s="264" t="s">
        <v>77</v>
      </c>
      <c r="E27" s="66"/>
      <c r="F27" s="66"/>
      <c r="G27" s="66"/>
    </row>
    <row r="28" spans="1:10" s="63" customFormat="1" x14ac:dyDescent="0.2">
      <c r="A28" s="324" t="s">
        <v>10</v>
      </c>
      <c r="B28" s="324"/>
      <c r="C28" s="263"/>
      <c r="D28" s="66"/>
      <c r="E28" s="265"/>
      <c r="F28" s="265"/>
      <c r="G28" s="265"/>
    </row>
    <row r="29" spans="1:10" s="68" customFormat="1" ht="12" customHeight="1" x14ac:dyDescent="0.2">
      <c r="A29" s="64"/>
      <c r="B29" s="65" t="s">
        <v>11</v>
      </c>
      <c r="C29" s="65"/>
      <c r="D29" s="50"/>
      <c r="E29" s="265"/>
      <c r="F29" s="265"/>
      <c r="G29" s="265"/>
      <c r="H29" s="66"/>
    </row>
  </sheetData>
  <mergeCells count="17">
    <mergeCell ref="A20:B20"/>
    <mergeCell ref="C20:D20"/>
    <mergeCell ref="A21:B21"/>
    <mergeCell ref="C21:D21"/>
    <mergeCell ref="A28:B28"/>
    <mergeCell ref="A8:D8"/>
    <mergeCell ref="A16:D16"/>
    <mergeCell ref="A18:B18"/>
    <mergeCell ref="C18:D18"/>
    <mergeCell ref="A19:B19"/>
    <mergeCell ref="C19:D19"/>
    <mergeCell ref="A1:D1"/>
    <mergeCell ref="A2:D2"/>
    <mergeCell ref="A3:D3"/>
    <mergeCell ref="A5:D5"/>
    <mergeCell ref="A6:B7"/>
    <mergeCell ref="C6:D6"/>
  </mergeCells>
  <conditionalFormatting sqref="B24:B25">
    <cfRule type="containsBlanks" dxfId="136" priority="3">
      <formula>LEN(TRIM(B24))=0</formula>
    </cfRule>
  </conditionalFormatting>
  <conditionalFormatting sqref="C19:D21">
    <cfRule type="containsBlanks" dxfId="135" priority="2">
      <formula>LEN(TRIM(C19))=0</formula>
    </cfRule>
  </conditionalFormatting>
  <conditionalFormatting sqref="C18:D18">
    <cfRule type="containsBlanks" dxfId="134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C16" sqref="C16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65" customWidth="1"/>
    <col min="5" max="6" width="12.7109375" style="265" customWidth="1"/>
    <col min="7" max="7" width="15.7109375" style="265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61"/>
      <c r="B4" s="261"/>
      <c r="C4" s="261"/>
      <c r="D4" s="26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172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191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290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291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292</v>
      </c>
      <c r="C11" s="191"/>
      <c r="D11" s="192"/>
    </row>
    <row r="12" spans="1:11" s="107" customFormat="1" ht="42" customHeight="1" thickBot="1" x14ac:dyDescent="0.3">
      <c r="A12" s="269" t="s">
        <v>92</v>
      </c>
      <c r="B12" s="162" t="s">
        <v>293</v>
      </c>
      <c r="C12" s="217"/>
      <c r="D12" s="218"/>
    </row>
    <row r="13" spans="1:11" s="107" customFormat="1" ht="12" customHeight="1" x14ac:dyDescent="0.25">
      <c r="A13" s="120"/>
      <c r="B13" s="121"/>
      <c r="C13" s="122"/>
      <c r="D13" s="123"/>
    </row>
    <row r="14" spans="1:11" s="107" customFormat="1" ht="25.5" customHeight="1" x14ac:dyDescent="0.25">
      <c r="A14" s="120"/>
      <c r="B14" s="127"/>
      <c r="C14" s="122"/>
      <c r="D14" s="123"/>
    </row>
    <row r="15" spans="1:11" s="19" customFormat="1" ht="20.100000000000001" customHeight="1" x14ac:dyDescent="0.25">
      <c r="A15" s="325" t="s">
        <v>38</v>
      </c>
      <c r="B15" s="325"/>
      <c r="C15" s="325"/>
      <c r="D15" s="325"/>
      <c r="E15" s="111"/>
      <c r="F15" s="111"/>
      <c r="G15" s="111"/>
      <c r="H15" s="111"/>
      <c r="I15" s="111"/>
      <c r="J15" s="111"/>
    </row>
    <row r="16" spans="1:11" s="19" customFormat="1" ht="20.100000000000001" customHeight="1" x14ac:dyDescent="0.25">
      <c r="A16" s="196"/>
      <c r="B16" s="196"/>
      <c r="C16" s="196"/>
      <c r="D16" s="196"/>
      <c r="E16" s="111"/>
      <c r="F16" s="111"/>
      <c r="G16" s="111"/>
      <c r="H16" s="111"/>
      <c r="I16" s="111"/>
      <c r="J16" s="111"/>
    </row>
    <row r="17" spans="1:8" s="61" customFormat="1" ht="30" customHeight="1" x14ac:dyDescent="0.25">
      <c r="A17" s="326" t="s">
        <v>1</v>
      </c>
      <c r="B17" s="326"/>
      <c r="C17" s="327" t="str">
        <f>IF('Príloha č. 1'!$C$6="","",'Príloha č. 1'!$C$6)</f>
        <v/>
      </c>
      <c r="D17" s="327"/>
      <c r="G17" s="62"/>
    </row>
    <row r="18" spans="1:8" s="61" customFormat="1" ht="15" customHeight="1" x14ac:dyDescent="0.25">
      <c r="A18" s="322" t="s">
        <v>2</v>
      </c>
      <c r="B18" s="322"/>
      <c r="C18" s="323" t="str">
        <f>IF('Príloha č. 1'!$C$7="","",'Príloha č. 1'!$C$7)</f>
        <v/>
      </c>
      <c r="D18" s="323"/>
    </row>
    <row r="19" spans="1:8" s="61" customFormat="1" ht="15" customHeight="1" x14ac:dyDescent="0.25">
      <c r="A19" s="322" t="s">
        <v>3</v>
      </c>
      <c r="B19" s="322"/>
      <c r="C19" s="323" t="str">
        <f>IF('Príloha č. 1'!C8:D8="","",'Príloha č. 1'!C8:D8)</f>
        <v/>
      </c>
      <c r="D19" s="323"/>
    </row>
    <row r="20" spans="1:8" s="61" customFormat="1" ht="15" customHeight="1" x14ac:dyDescent="0.25">
      <c r="A20" s="322" t="s">
        <v>4</v>
      </c>
      <c r="B20" s="322"/>
      <c r="C20" s="323" t="str">
        <f>IF('Príloha č. 1'!C9:D9="","",'Príloha č. 1'!C9:D9)</f>
        <v/>
      </c>
      <c r="D20" s="323"/>
    </row>
    <row r="23" spans="1:8" ht="15" customHeight="1" x14ac:dyDescent="0.2">
      <c r="A23" s="41" t="s">
        <v>8</v>
      </c>
      <c r="B23" s="119" t="str">
        <f>IF('Príloha č. 1'!B23:B23="","",'Príloha č. 1'!B23:B23)</f>
        <v/>
      </c>
      <c r="C23" s="265"/>
      <c r="E23" s="41"/>
      <c r="F23" s="41"/>
      <c r="G23" s="41"/>
    </row>
    <row r="24" spans="1:8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E24" s="41"/>
      <c r="F24" s="41"/>
      <c r="G24" s="41"/>
    </row>
    <row r="25" spans="1:8" ht="39.950000000000003" customHeight="1" x14ac:dyDescent="0.2">
      <c r="D25" s="78"/>
    </row>
    <row r="26" spans="1:8" ht="45" customHeight="1" x14ac:dyDescent="0.2">
      <c r="D26" s="264" t="s">
        <v>77</v>
      </c>
      <c r="E26" s="66"/>
      <c r="F26" s="66"/>
      <c r="G26" s="66"/>
    </row>
    <row r="27" spans="1:8" s="63" customFormat="1" x14ac:dyDescent="0.2">
      <c r="A27" s="324" t="s">
        <v>10</v>
      </c>
      <c r="B27" s="324"/>
      <c r="C27" s="263"/>
      <c r="D27" s="66"/>
      <c r="E27" s="265"/>
      <c r="F27" s="265"/>
      <c r="G27" s="265"/>
    </row>
    <row r="28" spans="1:8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66"/>
    </row>
  </sheetData>
  <mergeCells count="17">
    <mergeCell ref="A19:B19"/>
    <mergeCell ref="C19:D19"/>
    <mergeCell ref="A20:B20"/>
    <mergeCell ref="C20:D20"/>
    <mergeCell ref="A27:B27"/>
    <mergeCell ref="A8:D8"/>
    <mergeCell ref="A15:D15"/>
    <mergeCell ref="A17:B17"/>
    <mergeCell ref="C17:D17"/>
    <mergeCell ref="A18:B18"/>
    <mergeCell ref="C18:D18"/>
    <mergeCell ref="A1:D1"/>
    <mergeCell ref="A2:D2"/>
    <mergeCell ref="A3:D3"/>
    <mergeCell ref="A5:D5"/>
    <mergeCell ref="A6:B7"/>
    <mergeCell ref="C6:D6"/>
  </mergeCells>
  <conditionalFormatting sqref="B23:B24">
    <cfRule type="containsBlanks" dxfId="133" priority="3">
      <formula>LEN(TRIM(B23))=0</formula>
    </cfRule>
  </conditionalFormatting>
  <conditionalFormatting sqref="C18:D20">
    <cfRule type="containsBlanks" dxfId="132" priority="2">
      <formula>LEN(TRIM(C18))=0</formula>
    </cfRule>
  </conditionalFormatting>
  <conditionalFormatting sqref="C17:D17">
    <cfRule type="containsBlanks" dxfId="131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topLeftCell="A4" zoomScale="90" zoomScaleNormal="90" workbookViewId="0">
      <selection activeCell="A18" sqref="A18:D18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65" customWidth="1"/>
    <col min="5" max="6" width="12.7109375" style="265" customWidth="1"/>
    <col min="7" max="7" width="15.7109375" style="265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61"/>
      <c r="B4" s="261"/>
      <c r="C4" s="261"/>
      <c r="D4" s="26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294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295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296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297</v>
      </c>
      <c r="C10" s="191"/>
      <c r="D10" s="192"/>
    </row>
    <row r="11" spans="1:11" s="107" customFormat="1" ht="39.75" customHeight="1" x14ac:dyDescent="0.25">
      <c r="A11" s="267" t="s">
        <v>91</v>
      </c>
      <c r="B11" s="158" t="s">
        <v>298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299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300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301</v>
      </c>
      <c r="C14" s="191"/>
      <c r="D14" s="192"/>
    </row>
    <row r="15" spans="1:11" s="107" customFormat="1" ht="24.75" customHeight="1" thickBot="1" x14ac:dyDescent="0.3">
      <c r="A15" s="272" t="s">
        <v>134</v>
      </c>
      <c r="B15" s="162" t="s">
        <v>302</v>
      </c>
      <c r="C15" s="219"/>
      <c r="D15" s="271"/>
    </row>
    <row r="16" spans="1:11" s="107" customFormat="1" ht="12" customHeight="1" x14ac:dyDescent="0.25">
      <c r="A16" s="120"/>
      <c r="B16" s="121"/>
      <c r="C16" s="122"/>
      <c r="D16" s="123"/>
    </row>
    <row r="17" spans="1:10" s="107" customFormat="1" ht="25.5" customHeight="1" x14ac:dyDescent="0.25">
      <c r="A17" s="120"/>
      <c r="B17" s="127"/>
      <c r="C17" s="122"/>
      <c r="D17" s="123"/>
    </row>
    <row r="18" spans="1:10" s="19" customFormat="1" ht="20.100000000000001" customHeight="1" x14ac:dyDescent="0.25">
      <c r="A18" s="325" t="s">
        <v>38</v>
      </c>
      <c r="B18" s="325"/>
      <c r="C18" s="325"/>
      <c r="D18" s="325"/>
      <c r="E18" s="111"/>
      <c r="F18" s="111"/>
      <c r="G18" s="111"/>
      <c r="H18" s="111"/>
      <c r="I18" s="111"/>
      <c r="J18" s="111"/>
    </row>
    <row r="19" spans="1:10" s="19" customFormat="1" ht="20.100000000000001" customHeight="1" x14ac:dyDescent="0.25">
      <c r="A19" s="196"/>
      <c r="B19" s="196"/>
      <c r="C19" s="196"/>
      <c r="D19" s="196"/>
      <c r="E19" s="111"/>
      <c r="F19" s="111"/>
      <c r="G19" s="111"/>
      <c r="H19" s="111"/>
      <c r="I19" s="111"/>
      <c r="J19" s="111"/>
    </row>
    <row r="20" spans="1:10" s="61" customFormat="1" ht="30" customHeight="1" x14ac:dyDescent="0.25">
      <c r="A20" s="326" t="s">
        <v>1</v>
      </c>
      <c r="B20" s="326"/>
      <c r="C20" s="327" t="str">
        <f>IF('Príloha č. 1'!$C$6="","",'Príloha č. 1'!$C$6)</f>
        <v/>
      </c>
      <c r="D20" s="327"/>
      <c r="G20" s="62"/>
    </row>
    <row r="21" spans="1:10" s="61" customFormat="1" ht="15" customHeight="1" x14ac:dyDescent="0.25">
      <c r="A21" s="322" t="s">
        <v>2</v>
      </c>
      <c r="B21" s="322"/>
      <c r="C21" s="323" t="str">
        <f>IF('Príloha č. 1'!$C$7="","",'Príloha č. 1'!$C$7)</f>
        <v/>
      </c>
      <c r="D21" s="323"/>
    </row>
    <row r="22" spans="1:10" s="61" customFormat="1" ht="15" customHeight="1" x14ac:dyDescent="0.25">
      <c r="A22" s="322" t="s">
        <v>3</v>
      </c>
      <c r="B22" s="322"/>
      <c r="C22" s="323" t="str">
        <f>IF('Príloha č. 1'!C8:D8="","",'Príloha č. 1'!C8:D8)</f>
        <v/>
      </c>
      <c r="D22" s="323"/>
    </row>
    <row r="23" spans="1:10" s="61" customFormat="1" ht="15" customHeight="1" x14ac:dyDescent="0.25">
      <c r="A23" s="322" t="s">
        <v>4</v>
      </c>
      <c r="B23" s="322"/>
      <c r="C23" s="323" t="str">
        <f>IF('Príloha č. 1'!C9:D9="","",'Príloha č. 1'!C9:D9)</f>
        <v/>
      </c>
      <c r="D23" s="323"/>
    </row>
    <row r="26" spans="1:10" ht="15" customHeight="1" x14ac:dyDescent="0.2">
      <c r="A26" s="41" t="s">
        <v>8</v>
      </c>
      <c r="B26" s="119" t="str">
        <f>IF('Príloha č. 1'!B23:B23="","",'Príloha č. 1'!B23:B23)</f>
        <v/>
      </c>
      <c r="C26" s="265"/>
      <c r="E26" s="41"/>
      <c r="F26" s="41"/>
      <c r="G26" s="41"/>
    </row>
    <row r="27" spans="1:10" ht="15" customHeight="1" x14ac:dyDescent="0.2">
      <c r="A27" s="41" t="s">
        <v>9</v>
      </c>
      <c r="B27" s="32" t="str">
        <f>IF('Príloha č. 1'!B24:B24="","",'Príloha č. 1'!B24:B24)</f>
        <v/>
      </c>
      <c r="C27" s="265"/>
      <c r="E27" s="41"/>
      <c r="F27" s="41"/>
      <c r="G27" s="41"/>
    </row>
    <row r="28" spans="1:10" ht="39.950000000000003" customHeight="1" x14ac:dyDescent="0.2">
      <c r="D28" s="78"/>
    </row>
    <row r="29" spans="1:10" ht="45" customHeight="1" x14ac:dyDescent="0.2">
      <c r="D29" s="264" t="s">
        <v>77</v>
      </c>
      <c r="E29" s="66"/>
      <c r="F29" s="66"/>
      <c r="G29" s="66"/>
    </row>
    <row r="30" spans="1:10" s="63" customFormat="1" x14ac:dyDescent="0.2">
      <c r="A30" s="324" t="s">
        <v>10</v>
      </c>
      <c r="B30" s="324"/>
      <c r="C30" s="263"/>
      <c r="D30" s="66"/>
      <c r="E30" s="265"/>
      <c r="F30" s="265"/>
      <c r="G30" s="265"/>
    </row>
    <row r="31" spans="1:10" s="68" customFormat="1" ht="12" customHeight="1" x14ac:dyDescent="0.2">
      <c r="A31" s="64"/>
      <c r="B31" s="65" t="s">
        <v>11</v>
      </c>
      <c r="C31" s="65"/>
      <c r="D31" s="50"/>
      <c r="E31" s="265"/>
      <c r="F31" s="265"/>
      <c r="G31" s="265"/>
      <c r="H31" s="66"/>
    </row>
  </sheetData>
  <mergeCells count="17">
    <mergeCell ref="A22:B22"/>
    <mergeCell ref="C22:D22"/>
    <mergeCell ref="A23:B23"/>
    <mergeCell ref="C23:D23"/>
    <mergeCell ref="A30:B30"/>
    <mergeCell ref="A8:D8"/>
    <mergeCell ref="A18:D18"/>
    <mergeCell ref="A20:B20"/>
    <mergeCell ref="C20:D20"/>
    <mergeCell ref="A21:B21"/>
    <mergeCell ref="C21:D21"/>
    <mergeCell ref="A1:D1"/>
    <mergeCell ref="A2:D2"/>
    <mergeCell ref="A3:D3"/>
    <mergeCell ref="A5:D5"/>
    <mergeCell ref="A6:B7"/>
    <mergeCell ref="C6:D6"/>
  </mergeCells>
  <conditionalFormatting sqref="B26:B27">
    <cfRule type="containsBlanks" dxfId="130" priority="3">
      <formula>LEN(TRIM(B26))=0</formula>
    </cfRule>
  </conditionalFormatting>
  <conditionalFormatting sqref="C21:D23">
    <cfRule type="containsBlanks" dxfId="129" priority="2">
      <formula>LEN(TRIM(C21))=0</formula>
    </cfRule>
  </conditionalFormatting>
  <conditionalFormatting sqref="C20:D20">
    <cfRule type="containsBlanks" dxfId="128" priority="1">
      <formula>LEN(TRIM(C20))=0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tabSelected="1" zoomScale="90" zoomScaleNormal="90" workbookViewId="0">
      <selection activeCell="E11" sqref="E11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65" customWidth="1"/>
    <col min="5" max="6" width="12.7109375" style="265" customWidth="1"/>
    <col min="7" max="7" width="15.7109375" style="265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61"/>
      <c r="B4" s="261"/>
      <c r="C4" s="261"/>
      <c r="D4" s="26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173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192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303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315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304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316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305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317</v>
      </c>
      <c r="C14" s="191"/>
      <c r="D14" s="192"/>
    </row>
    <row r="15" spans="1:11" s="107" customFormat="1" ht="24.75" customHeight="1" thickBot="1" x14ac:dyDescent="0.3">
      <c r="A15" s="272" t="s">
        <v>134</v>
      </c>
      <c r="B15" s="162" t="s">
        <v>306</v>
      </c>
      <c r="C15" s="219"/>
      <c r="D15" s="271"/>
    </row>
    <row r="16" spans="1:11" s="107" customFormat="1" ht="12" customHeight="1" x14ac:dyDescent="0.25">
      <c r="A16" s="120"/>
      <c r="B16" s="121"/>
      <c r="C16" s="122"/>
      <c r="D16" s="123"/>
    </row>
    <row r="17" spans="1:10" s="107" customFormat="1" ht="25.5" customHeight="1" x14ac:dyDescent="0.25">
      <c r="A17" s="120"/>
      <c r="B17" s="127"/>
      <c r="C17" s="122"/>
      <c r="D17" s="123"/>
    </row>
    <row r="18" spans="1:10" s="19" customFormat="1" ht="20.100000000000001" customHeight="1" x14ac:dyDescent="0.25">
      <c r="A18" s="325" t="s">
        <v>38</v>
      </c>
      <c r="B18" s="325"/>
      <c r="C18" s="325"/>
      <c r="D18" s="325"/>
      <c r="E18" s="111"/>
      <c r="F18" s="111"/>
      <c r="G18" s="111"/>
      <c r="H18" s="111"/>
      <c r="I18" s="111"/>
      <c r="J18" s="111"/>
    </row>
    <row r="19" spans="1:10" s="19" customFormat="1" ht="20.100000000000001" customHeight="1" x14ac:dyDescent="0.25">
      <c r="A19" s="196"/>
      <c r="B19" s="196"/>
      <c r="C19" s="196"/>
      <c r="D19" s="196"/>
      <c r="E19" s="111"/>
      <c r="F19" s="111"/>
      <c r="G19" s="111"/>
      <c r="H19" s="111"/>
      <c r="I19" s="111"/>
      <c r="J19" s="111"/>
    </row>
    <row r="20" spans="1:10" s="61" customFormat="1" ht="30" customHeight="1" x14ac:dyDescent="0.25">
      <c r="A20" s="326" t="s">
        <v>1</v>
      </c>
      <c r="B20" s="326"/>
      <c r="C20" s="327" t="str">
        <f>IF('Príloha č. 1'!$C$6="","",'Príloha č. 1'!$C$6)</f>
        <v/>
      </c>
      <c r="D20" s="327"/>
      <c r="G20" s="62"/>
    </row>
    <row r="21" spans="1:10" s="61" customFormat="1" ht="15" customHeight="1" x14ac:dyDescent="0.25">
      <c r="A21" s="322" t="s">
        <v>2</v>
      </c>
      <c r="B21" s="322"/>
      <c r="C21" s="323" t="str">
        <f>IF('Príloha č. 1'!$C$7="","",'Príloha č. 1'!$C$7)</f>
        <v/>
      </c>
      <c r="D21" s="323"/>
    </row>
    <row r="22" spans="1:10" s="61" customFormat="1" ht="15" customHeight="1" x14ac:dyDescent="0.25">
      <c r="A22" s="322" t="s">
        <v>3</v>
      </c>
      <c r="B22" s="322"/>
      <c r="C22" s="323" t="str">
        <f>IF('Príloha č. 1'!C8:D8="","",'Príloha č. 1'!C8:D8)</f>
        <v/>
      </c>
      <c r="D22" s="323"/>
    </row>
    <row r="23" spans="1:10" s="61" customFormat="1" ht="15" customHeight="1" x14ac:dyDescent="0.25">
      <c r="A23" s="322" t="s">
        <v>4</v>
      </c>
      <c r="B23" s="322"/>
      <c r="C23" s="323" t="str">
        <f>IF('Príloha č. 1'!C9:D9="","",'Príloha č. 1'!C9:D9)</f>
        <v/>
      </c>
      <c r="D23" s="323"/>
    </row>
    <row r="26" spans="1:10" ht="15" customHeight="1" x14ac:dyDescent="0.2">
      <c r="A26" s="41" t="s">
        <v>8</v>
      </c>
      <c r="B26" s="119" t="str">
        <f>IF('Príloha č. 1'!B23:B23="","",'Príloha č. 1'!B23:B23)</f>
        <v/>
      </c>
      <c r="C26" s="265"/>
      <c r="E26" s="41"/>
      <c r="F26" s="41"/>
      <c r="G26" s="41"/>
    </row>
    <row r="27" spans="1:10" ht="15" customHeight="1" x14ac:dyDescent="0.2">
      <c r="A27" s="41" t="s">
        <v>9</v>
      </c>
      <c r="B27" s="32" t="str">
        <f>IF('Príloha č. 1'!B24:B24="","",'Príloha č. 1'!B24:B24)</f>
        <v/>
      </c>
      <c r="C27" s="265"/>
      <c r="E27" s="41"/>
      <c r="F27" s="41"/>
      <c r="G27" s="41"/>
    </row>
    <row r="28" spans="1:10" ht="39.950000000000003" customHeight="1" x14ac:dyDescent="0.2">
      <c r="D28" s="78"/>
    </row>
    <row r="29" spans="1:10" ht="45" customHeight="1" x14ac:dyDescent="0.2">
      <c r="D29" s="264" t="s">
        <v>77</v>
      </c>
      <c r="E29" s="66"/>
      <c r="F29" s="66"/>
      <c r="G29" s="66"/>
    </row>
    <row r="30" spans="1:10" s="63" customFormat="1" x14ac:dyDescent="0.2">
      <c r="A30" s="324" t="s">
        <v>10</v>
      </c>
      <c r="B30" s="324"/>
      <c r="C30" s="263"/>
      <c r="D30" s="66"/>
      <c r="E30" s="265"/>
      <c r="F30" s="265"/>
      <c r="G30" s="265"/>
    </row>
    <row r="31" spans="1:10" s="68" customFormat="1" ht="12" customHeight="1" x14ac:dyDescent="0.2">
      <c r="A31" s="64"/>
      <c r="B31" s="65" t="s">
        <v>11</v>
      </c>
      <c r="C31" s="65"/>
      <c r="D31" s="50"/>
      <c r="E31" s="265"/>
      <c r="F31" s="265"/>
      <c r="G31" s="265"/>
      <c r="H31" s="66"/>
    </row>
  </sheetData>
  <mergeCells count="17">
    <mergeCell ref="A22:B22"/>
    <mergeCell ref="C22:D22"/>
    <mergeCell ref="A23:B23"/>
    <mergeCell ref="C23:D23"/>
    <mergeCell ref="A30:B30"/>
    <mergeCell ref="A8:D8"/>
    <mergeCell ref="A18:D18"/>
    <mergeCell ref="A20:B20"/>
    <mergeCell ref="C20:D20"/>
    <mergeCell ref="A21:B21"/>
    <mergeCell ref="C21:D21"/>
    <mergeCell ref="A1:D1"/>
    <mergeCell ref="A2:D2"/>
    <mergeCell ref="A3:D3"/>
    <mergeCell ref="A5:D5"/>
    <mergeCell ref="A6:B7"/>
    <mergeCell ref="C6:D6"/>
  </mergeCells>
  <conditionalFormatting sqref="B26:B27">
    <cfRule type="containsBlanks" dxfId="127" priority="3">
      <formula>LEN(TRIM(B26))=0</formula>
    </cfRule>
  </conditionalFormatting>
  <conditionalFormatting sqref="C21:D23">
    <cfRule type="containsBlanks" dxfId="126" priority="2">
      <formula>LEN(TRIM(C21))=0</formula>
    </cfRule>
  </conditionalFormatting>
  <conditionalFormatting sqref="C20:D20">
    <cfRule type="containsBlanks" dxfId="125" priority="1">
      <formula>LEN(TRIM(C20))=0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Normal="100" workbookViewId="0">
      <selection activeCell="L16" sqref="L1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1.42578125" style="41" customWidth="1"/>
    <col min="7" max="7" width="11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98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138</v>
      </c>
      <c r="C8" s="51" t="s">
        <v>39</v>
      </c>
      <c r="D8" s="203">
        <v>1386</v>
      </c>
      <c r="E8" s="139"/>
      <c r="F8" s="141"/>
      <c r="G8" s="142">
        <f>E8*F8</f>
        <v>0</v>
      </c>
      <c r="H8" s="134">
        <f>E8+G8</f>
        <v>0</v>
      </c>
      <c r="I8" s="139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215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00"/>
      <c r="B12" s="200"/>
      <c r="C12" s="200"/>
      <c r="D12" s="204"/>
      <c r="E12" s="200"/>
      <c r="F12" s="200"/>
      <c r="G12" s="200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24" priority="4" operator="greaterThan">
      <formula>2560820</formula>
    </cfRule>
  </conditionalFormatting>
  <conditionalFormatting sqref="B19:B20">
    <cfRule type="containsBlanks" dxfId="123" priority="3">
      <formula>LEN(TRIM(B19))=0</formula>
    </cfRule>
  </conditionalFormatting>
  <conditionalFormatting sqref="E10:F10">
    <cfRule type="cellIs" dxfId="122" priority="2" operator="greaterThan">
      <formula>2560820</formula>
    </cfRule>
  </conditionalFormatting>
  <conditionalFormatting sqref="C13:G16">
    <cfRule type="containsBlanks" dxfId="12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Normal="100" workbookViewId="0">
      <selection activeCell="K9" sqref="K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7" width="11.570312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139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140</v>
      </c>
      <c r="C8" s="51" t="s">
        <v>39</v>
      </c>
      <c r="D8" s="203">
        <v>1188</v>
      </c>
      <c r="E8" s="139"/>
      <c r="F8" s="141"/>
      <c r="G8" s="142">
        <f>E8*F8</f>
        <v>0</v>
      </c>
      <c r="H8" s="134">
        <f>E8+G8</f>
        <v>0</v>
      </c>
      <c r="I8" s="139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214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00"/>
      <c r="B12" s="200"/>
      <c r="C12" s="200"/>
      <c r="D12" s="204"/>
      <c r="E12" s="200"/>
      <c r="F12" s="200"/>
      <c r="G12" s="200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20" priority="4" operator="greaterThan">
      <formula>2560820</formula>
    </cfRule>
  </conditionalFormatting>
  <conditionalFormatting sqref="B19:B20">
    <cfRule type="containsBlanks" dxfId="119" priority="3">
      <formula>LEN(TRIM(B19))=0</formula>
    </cfRule>
  </conditionalFormatting>
  <conditionalFormatting sqref="E10:F10">
    <cfRule type="cellIs" dxfId="118" priority="2" operator="greaterThan">
      <formula>2560820</formula>
    </cfRule>
  </conditionalFormatting>
  <conditionalFormatting sqref="C13:G16">
    <cfRule type="containsBlanks" dxfId="117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Normal="100" workbookViewId="0">
      <selection activeCell="K9" sqref="K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.28515625" style="41" customWidth="1"/>
    <col min="7" max="7" width="12.4257812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105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141</v>
      </c>
      <c r="C8" s="51" t="s">
        <v>39</v>
      </c>
      <c r="D8" s="203">
        <v>20</v>
      </c>
      <c r="E8" s="139"/>
      <c r="F8" s="141"/>
      <c r="G8" s="142">
        <f>E8*F8</f>
        <v>0</v>
      </c>
      <c r="H8" s="134">
        <f>E8+G8</f>
        <v>0</v>
      </c>
      <c r="I8" s="139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213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00"/>
      <c r="B12" s="200"/>
      <c r="C12" s="200"/>
      <c r="D12" s="204"/>
      <c r="E12" s="200"/>
      <c r="F12" s="200"/>
      <c r="G12" s="200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16" priority="4" operator="greaterThan">
      <formula>2560820</formula>
    </cfRule>
  </conditionalFormatting>
  <conditionalFormatting sqref="B19:B20">
    <cfRule type="containsBlanks" dxfId="115" priority="3">
      <formula>LEN(TRIM(B19))=0</formula>
    </cfRule>
  </conditionalFormatting>
  <conditionalFormatting sqref="E10:F10">
    <cfRule type="cellIs" dxfId="114" priority="2" operator="greaterThan">
      <formula>2560820</formula>
    </cfRule>
  </conditionalFormatting>
  <conditionalFormatting sqref="C13:G16">
    <cfRule type="containsBlanks" dxfId="113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.85546875" style="202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142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95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08" t="s">
        <v>70</v>
      </c>
      <c r="G6" s="209" t="s">
        <v>76</v>
      </c>
      <c r="H6" s="210" t="s">
        <v>43</v>
      </c>
      <c r="I6" s="211" t="s">
        <v>42</v>
      </c>
      <c r="J6" s="209" t="s">
        <v>76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143</v>
      </c>
      <c r="C8" s="51" t="s">
        <v>39</v>
      </c>
      <c r="D8" s="203">
        <v>40</v>
      </c>
      <c r="E8" s="139"/>
      <c r="F8" s="141"/>
      <c r="G8" s="142">
        <f>E8*F8</f>
        <v>0</v>
      </c>
      <c r="H8" s="134">
        <f>E8+G8</f>
        <v>0</v>
      </c>
      <c r="I8" s="139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360" t="s">
        <v>212</v>
      </c>
      <c r="E9" s="360"/>
      <c r="F9" s="360"/>
      <c r="G9" s="360"/>
      <c r="H9" s="365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00"/>
      <c r="B12" s="200"/>
      <c r="C12" s="200"/>
      <c r="D12" s="204"/>
      <c r="E12" s="200"/>
      <c r="F12" s="200"/>
      <c r="G12" s="200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D9:H9"/>
    <mergeCell ref="A23:B23"/>
    <mergeCell ref="A15:B15"/>
    <mergeCell ref="C15:G15"/>
    <mergeCell ref="A16:B16"/>
    <mergeCell ref="C16:G16"/>
    <mergeCell ref="F22:H22"/>
    <mergeCell ref="I22:K22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12" priority="4" operator="greaterThan">
      <formula>2560820</formula>
    </cfRule>
  </conditionalFormatting>
  <conditionalFormatting sqref="B19:B20">
    <cfRule type="containsBlanks" dxfId="111" priority="3">
      <formula>LEN(TRIM(B19))=0</formula>
    </cfRule>
  </conditionalFormatting>
  <conditionalFormatting sqref="E10:F10">
    <cfRule type="cellIs" dxfId="110" priority="2" operator="greaterThan">
      <formula>2560820</formula>
    </cfRule>
  </conditionalFormatting>
  <conditionalFormatting sqref="C13:G16">
    <cfRule type="containsBlanks" dxfId="109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Normal="100" workbookViewId="0">
      <selection activeCell="J16" sqref="J1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.5703125" style="41" customWidth="1"/>
    <col min="7" max="7" width="15.14062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144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145</v>
      </c>
      <c r="C8" s="51" t="s">
        <v>39</v>
      </c>
      <c r="D8" s="203">
        <v>40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211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00"/>
      <c r="B12" s="200"/>
      <c r="C12" s="200"/>
      <c r="D12" s="204"/>
      <c r="E12" s="200"/>
      <c r="F12" s="200"/>
      <c r="G12" s="200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08" priority="4" operator="greaterThan">
      <formula>2560820</formula>
    </cfRule>
  </conditionalFormatting>
  <conditionalFormatting sqref="B19:B20">
    <cfRule type="containsBlanks" dxfId="107" priority="3">
      <formula>LEN(TRIM(B19))=0</formula>
    </cfRule>
  </conditionalFormatting>
  <conditionalFormatting sqref="E10:F10">
    <cfRule type="cellIs" dxfId="106" priority="2" operator="greaterThan">
      <formula>2560820</formula>
    </cfRule>
  </conditionalFormatting>
  <conditionalFormatting sqref="C13:G16">
    <cfRule type="containsBlanks" dxfId="105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Normal="100" workbookViewId="0">
      <selection activeCell="K19" sqref="K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7" width="12.570312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146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147</v>
      </c>
      <c r="C8" s="51" t="s">
        <v>39</v>
      </c>
      <c r="D8" s="203">
        <v>528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210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32"/>
      <c r="B12" s="232"/>
      <c r="C12" s="232"/>
      <c r="D12" s="204"/>
      <c r="E12" s="232"/>
      <c r="F12" s="232"/>
      <c r="G12" s="23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04" priority="4" operator="greaterThan">
      <formula>2560820</formula>
    </cfRule>
  </conditionalFormatting>
  <conditionalFormatting sqref="B19:B20">
    <cfRule type="containsBlanks" dxfId="103" priority="3">
      <formula>LEN(TRIM(B19))=0</formula>
    </cfRule>
  </conditionalFormatting>
  <conditionalFormatting sqref="E10:F10">
    <cfRule type="cellIs" dxfId="102" priority="2" operator="greaterThan">
      <formula>2560820</formula>
    </cfRule>
  </conditionalFormatting>
  <conditionalFormatting sqref="C13:G16">
    <cfRule type="containsBlanks" dxfId="10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G26" sqref="G26"/>
    </sheetView>
  </sheetViews>
  <sheetFormatPr defaultRowHeight="14.25" x14ac:dyDescent="0.2"/>
  <cols>
    <col min="1" max="1" width="5.28515625" style="24" customWidth="1"/>
    <col min="2" max="2" width="19.7109375" style="24" customWidth="1"/>
    <col min="3" max="3" width="28.7109375" style="24" customWidth="1"/>
    <col min="4" max="4" width="30" style="24" customWidth="1"/>
    <col min="5" max="5" width="10.42578125" style="24" bestFit="1" customWidth="1"/>
    <col min="6" max="16384" width="9.140625" style="24"/>
  </cols>
  <sheetData>
    <row r="1" spans="1:10" s="23" customFormat="1" ht="15" customHeight="1" x14ac:dyDescent="0.2">
      <c r="A1" s="305" t="s">
        <v>12</v>
      </c>
      <c r="B1" s="305"/>
      <c r="C1" s="1"/>
      <c r="D1" s="1"/>
    </row>
    <row r="2" spans="1:10" s="23" customFormat="1" ht="39" customHeight="1" x14ac:dyDescent="0.2">
      <c r="A2" s="302" t="str">
        <f>'Príloha č. 1'!A2:D2</f>
        <v>Kanyly</v>
      </c>
      <c r="B2" s="302"/>
      <c r="C2" s="302"/>
      <c r="D2" s="302"/>
    </row>
    <row r="3" spans="1:10" ht="15" customHeight="1" x14ac:dyDescent="0.2">
      <c r="A3" s="307"/>
      <c r="B3" s="307"/>
      <c r="C3" s="307"/>
      <c r="D3" s="1"/>
    </row>
    <row r="4" spans="1:10" s="26" customFormat="1" ht="35.1" customHeight="1" x14ac:dyDescent="0.25">
      <c r="A4" s="320" t="s">
        <v>24</v>
      </c>
      <c r="B4" s="320"/>
      <c r="C4" s="320"/>
      <c r="D4" s="320"/>
      <c r="E4" s="25"/>
      <c r="F4" s="25"/>
      <c r="G4" s="25"/>
      <c r="H4" s="25"/>
      <c r="I4" s="25"/>
      <c r="J4" s="25"/>
    </row>
    <row r="5" spans="1:10" s="23" customFormat="1" ht="15" customHeight="1" x14ac:dyDescent="0.2">
      <c r="A5" s="1"/>
      <c r="B5" s="1"/>
      <c r="C5" s="1"/>
      <c r="D5" s="1"/>
    </row>
    <row r="6" spans="1:10" s="23" customFormat="1" ht="15" customHeight="1" x14ac:dyDescent="0.2">
      <c r="A6" s="305" t="s">
        <v>1</v>
      </c>
      <c r="B6" s="305"/>
      <c r="C6" s="321" t="str">
        <f>IF('Príloha č. 1'!$C$6="","",'Príloha č. 1'!$C$6)</f>
        <v/>
      </c>
      <c r="D6" s="321"/>
      <c r="E6" s="27"/>
    </row>
    <row r="7" spans="1:10" s="23" customFormat="1" ht="15" customHeight="1" x14ac:dyDescent="0.2">
      <c r="A7" s="305" t="s">
        <v>2</v>
      </c>
      <c r="B7" s="305"/>
      <c r="C7" s="310" t="str">
        <f>IF('Príloha č. 1'!$C$7="","",'Príloha č. 1'!$C$7)</f>
        <v/>
      </c>
      <c r="D7" s="310"/>
    </row>
    <row r="8" spans="1:10" s="23" customFormat="1" ht="15" customHeight="1" x14ac:dyDescent="0.2">
      <c r="A8" s="305" t="s">
        <v>3</v>
      </c>
      <c r="B8" s="305"/>
      <c r="C8" s="310" t="str">
        <f>IF('Príloha č. 1'!C8:D8="","",'Príloha č. 1'!C8:D8)</f>
        <v/>
      </c>
      <c r="D8" s="310"/>
    </row>
    <row r="9" spans="1:10" s="23" customFormat="1" ht="15" customHeight="1" x14ac:dyDescent="0.2">
      <c r="A9" s="305" t="s">
        <v>4</v>
      </c>
      <c r="B9" s="305"/>
      <c r="C9" s="310" t="str">
        <f>IF('Príloha č. 1'!C9:D9="","",'Príloha č. 1'!C9:D9)</f>
        <v/>
      </c>
      <c r="D9" s="310"/>
    </row>
    <row r="10" spans="1:10" s="23" customFormat="1" ht="15" customHeight="1" x14ac:dyDescent="0.2">
      <c r="A10" s="1"/>
      <c r="B10" s="1"/>
      <c r="C10" s="186"/>
      <c r="D10" s="1"/>
    </row>
    <row r="11" spans="1:10" s="29" customFormat="1" ht="36.75" customHeight="1" x14ac:dyDescent="0.25">
      <c r="A11" s="293" t="s">
        <v>74</v>
      </c>
      <c r="B11" s="293"/>
      <c r="C11" s="293"/>
      <c r="D11" s="293"/>
    </row>
    <row r="12" spans="1:10" x14ac:dyDescent="0.2">
      <c r="A12" s="1"/>
      <c r="B12" s="1"/>
      <c r="C12" s="1"/>
      <c r="D12" s="1"/>
    </row>
    <row r="13" spans="1:10" s="125" customFormat="1" ht="38.25" customHeight="1" x14ac:dyDescent="0.2">
      <c r="A13" s="305" t="s">
        <v>75</v>
      </c>
      <c r="B13" s="305"/>
      <c r="C13" s="305"/>
      <c r="D13" s="305"/>
    </row>
    <row r="14" spans="1:10" s="126" customFormat="1" ht="15" customHeight="1" x14ac:dyDescent="0.2">
      <c r="A14" s="311" t="s">
        <v>65</v>
      </c>
      <c r="B14" s="312"/>
      <c r="C14" s="312" t="s">
        <v>66</v>
      </c>
      <c r="D14" s="313"/>
    </row>
    <row r="15" spans="1:10" s="126" customFormat="1" ht="15" customHeight="1" x14ac:dyDescent="0.2">
      <c r="A15" s="314"/>
      <c r="B15" s="315"/>
      <c r="C15" s="315"/>
      <c r="D15" s="316"/>
    </row>
    <row r="16" spans="1:10" s="126" customFormat="1" ht="15" customHeight="1" x14ac:dyDescent="0.2">
      <c r="A16" s="317"/>
      <c r="B16" s="318"/>
      <c r="C16" s="318"/>
      <c r="D16" s="319"/>
    </row>
    <row r="17" spans="1:5" s="126" customFormat="1" ht="15" customHeight="1" x14ac:dyDescent="0.2">
      <c r="A17" s="317"/>
      <c r="B17" s="318"/>
      <c r="C17" s="318"/>
      <c r="D17" s="319"/>
    </row>
    <row r="18" spans="1:5" s="126" customFormat="1" ht="15" customHeight="1" x14ac:dyDescent="0.2">
      <c r="A18" s="317"/>
      <c r="B18" s="318"/>
      <c r="C18" s="318"/>
      <c r="D18" s="319"/>
    </row>
    <row r="19" spans="1:5" s="126" customFormat="1" ht="15" customHeight="1" x14ac:dyDescent="0.2">
      <c r="A19" s="317"/>
      <c r="B19" s="318"/>
      <c r="C19" s="318"/>
      <c r="D19" s="319"/>
    </row>
    <row r="20" spans="1:5" s="126" customFormat="1" ht="15" customHeight="1" x14ac:dyDescent="0.2">
      <c r="A20" s="187"/>
      <c r="B20" s="187"/>
      <c r="C20" s="187"/>
      <c r="D20" s="187"/>
    </row>
    <row r="21" spans="1:5" s="126" customFormat="1" ht="15" customHeight="1" x14ac:dyDescent="0.2">
      <c r="A21" s="187"/>
      <c r="B21" s="187"/>
      <c r="C21" s="187"/>
      <c r="D21" s="187"/>
    </row>
    <row r="22" spans="1:5" s="126" customFormat="1" ht="15" customHeight="1" x14ac:dyDescent="0.2">
      <c r="A22" s="187"/>
      <c r="B22" s="187"/>
      <c r="C22" s="187"/>
      <c r="D22" s="187"/>
    </row>
    <row r="23" spans="1:5" s="23" customFormat="1" ht="15" customHeight="1" x14ac:dyDescent="0.2">
      <c r="A23" s="1" t="s">
        <v>8</v>
      </c>
      <c r="B23" s="188" t="str">
        <f>IF('Príloha č. 1'!B23:B23="","",'Príloha č. 1'!B23:B23)</f>
        <v/>
      </c>
      <c r="C23" s="17"/>
      <c r="D23" s="1"/>
    </row>
    <row r="24" spans="1:5" s="40" customFormat="1" ht="15" customHeight="1" x14ac:dyDescent="0.25">
      <c r="A24" s="2" t="s">
        <v>9</v>
      </c>
      <c r="B24" s="189" t="str">
        <f>IF('Príloha č. 1'!B24:B24="","",'Príloha č. 1'!B24:B24)</f>
        <v/>
      </c>
      <c r="C24" s="190"/>
      <c r="D24" s="2"/>
    </row>
    <row r="25" spans="1:5" s="23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34" t="s">
        <v>79</v>
      </c>
    </row>
    <row r="30" spans="1:5" s="35" customFormat="1" ht="11.25" x14ac:dyDescent="0.2">
      <c r="A30" s="291" t="s">
        <v>10</v>
      </c>
      <c r="B30" s="291"/>
    </row>
    <row r="31" spans="1:5" s="39" customFormat="1" ht="12" customHeight="1" x14ac:dyDescent="0.2">
      <c r="A31" s="36"/>
      <c r="B31" s="309" t="s">
        <v>11</v>
      </c>
      <c r="C31" s="309"/>
      <c r="D31" s="37"/>
      <c r="E31" s="38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186" priority="2">
      <formula>LEN(TRIM(C6))=0</formula>
    </cfRule>
  </conditionalFormatting>
  <conditionalFormatting sqref="B23:B24">
    <cfRule type="containsBlanks" dxfId="185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Normal="100" workbookViewId="0">
      <selection activeCell="J17" sqref="J14:J17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3.140625" style="41" customWidth="1"/>
    <col min="7" max="7" width="13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148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149</v>
      </c>
      <c r="C8" s="51" t="s">
        <v>39</v>
      </c>
      <c r="D8" s="203">
        <v>352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209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00" priority="4" operator="greaterThan">
      <formula>2560820</formula>
    </cfRule>
  </conditionalFormatting>
  <conditionalFormatting sqref="B19:B20">
    <cfRule type="containsBlanks" dxfId="99" priority="3">
      <formula>LEN(TRIM(B19))=0</formula>
    </cfRule>
  </conditionalFormatting>
  <conditionalFormatting sqref="E10:F10">
    <cfRule type="cellIs" dxfId="98" priority="2" operator="greaterThan">
      <formula>2560820</formula>
    </cfRule>
  </conditionalFormatting>
  <conditionalFormatting sqref="C13:G16">
    <cfRule type="containsBlanks" dxfId="97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B8" sqref="B8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4.7109375" style="41" customWidth="1"/>
    <col min="7" max="7" width="12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150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151</v>
      </c>
      <c r="C8" s="51" t="s">
        <v>39</v>
      </c>
      <c r="D8" s="203">
        <v>40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208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96" priority="4" operator="greaterThan">
      <formula>2560820</formula>
    </cfRule>
  </conditionalFormatting>
  <conditionalFormatting sqref="B19:B20">
    <cfRule type="containsBlanks" dxfId="95" priority="3">
      <formula>LEN(TRIM(B19))=0</formula>
    </cfRule>
  </conditionalFormatting>
  <conditionalFormatting sqref="E10:F10">
    <cfRule type="cellIs" dxfId="94" priority="2" operator="greaterThan">
      <formula>2560820</formula>
    </cfRule>
  </conditionalFormatting>
  <conditionalFormatting sqref="C13:G16">
    <cfRule type="containsBlanks" dxfId="93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L15" sqref="L1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152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08" t="s">
        <v>70</v>
      </c>
      <c r="G6" s="209" t="s">
        <v>76</v>
      </c>
      <c r="H6" s="210" t="s">
        <v>43</v>
      </c>
      <c r="I6" s="211" t="s">
        <v>42</v>
      </c>
      <c r="J6" s="209" t="s">
        <v>76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x14ac:dyDescent="0.25">
      <c r="A8" s="71" t="s">
        <v>27</v>
      </c>
      <c r="B8" s="194" t="s">
        <v>153</v>
      </c>
      <c r="C8" s="51" t="s">
        <v>39</v>
      </c>
      <c r="D8" s="203">
        <v>20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52" customFormat="1" ht="30" customHeight="1" thickBot="1" x14ac:dyDescent="0.3">
      <c r="A9" s="71" t="s">
        <v>28</v>
      </c>
      <c r="B9" s="194" t="s">
        <v>154</v>
      </c>
      <c r="C9" s="51" t="s">
        <v>39</v>
      </c>
      <c r="D9" s="203">
        <v>20</v>
      </c>
      <c r="E9" s="139"/>
      <c r="F9" s="141"/>
      <c r="G9" s="142">
        <f>E9*F9</f>
        <v>0</v>
      </c>
      <c r="H9" s="134">
        <f>E9+G9</f>
        <v>0</v>
      </c>
      <c r="I9" s="144">
        <f>D9*E9</f>
        <v>0</v>
      </c>
      <c r="J9" s="133">
        <f>F9*I9</f>
        <v>0</v>
      </c>
      <c r="K9" s="135">
        <f>I9+J9</f>
        <v>0</v>
      </c>
    </row>
    <row r="10" spans="1:23" s="72" customFormat="1" ht="22.5" customHeight="1" thickBot="1" x14ac:dyDescent="0.3">
      <c r="A10" s="145"/>
      <c r="B10" s="145"/>
      <c r="C10" s="145"/>
      <c r="D10" s="360" t="s">
        <v>207</v>
      </c>
      <c r="E10" s="360"/>
      <c r="F10" s="360"/>
      <c r="G10" s="360"/>
      <c r="H10" s="365"/>
      <c r="I10" s="206">
        <f>SUM(I9:I9)</f>
        <v>0</v>
      </c>
      <c r="J10" s="145"/>
      <c r="K10" s="193">
        <f>SUM(K9:K9)</f>
        <v>0</v>
      </c>
    </row>
    <row r="11" spans="1:23" s="60" customFormat="1" ht="11.25" customHeight="1" x14ac:dyDescent="0.2">
      <c r="A11" s="53"/>
      <c r="B11" s="54"/>
      <c r="C11" s="55"/>
      <c r="D11" s="56"/>
      <c r="E11" s="57"/>
      <c r="F11" s="57"/>
      <c r="G11" s="58"/>
      <c r="H11" s="58"/>
      <c r="I11" s="57"/>
      <c r="J11" s="57"/>
      <c r="K11" s="59"/>
    </row>
    <row r="12" spans="1:23" s="19" customFormat="1" ht="19.5" customHeight="1" x14ac:dyDescent="0.25">
      <c r="A12" s="325" t="s">
        <v>38</v>
      </c>
      <c r="B12" s="325"/>
      <c r="C12" s="325"/>
      <c r="D12" s="325"/>
      <c r="E12" s="325"/>
      <c r="F12" s="325"/>
      <c r="G12" s="325"/>
    </row>
    <row r="13" spans="1:23" s="19" customFormat="1" ht="9" customHeight="1" x14ac:dyDescent="0.25">
      <c r="A13" s="262"/>
      <c r="B13" s="262"/>
      <c r="C13" s="262"/>
      <c r="D13" s="204"/>
      <c r="E13" s="262"/>
      <c r="F13" s="262"/>
      <c r="G13" s="262"/>
    </row>
    <row r="14" spans="1:23" s="61" customFormat="1" ht="15.75" customHeight="1" x14ac:dyDescent="0.25">
      <c r="A14" s="326" t="s">
        <v>1</v>
      </c>
      <c r="B14" s="326"/>
      <c r="C14" s="361" t="str">
        <f>IF('Príloha č. 1'!$C$6="","",'Príloha č. 1'!$C$6)</f>
        <v/>
      </c>
      <c r="D14" s="361"/>
      <c r="E14" s="361"/>
      <c r="F14" s="361"/>
      <c r="G14" s="361"/>
    </row>
    <row r="15" spans="1:23" s="61" customFormat="1" ht="15.75" customHeight="1" x14ac:dyDescent="0.25">
      <c r="A15" s="322" t="s">
        <v>2</v>
      </c>
      <c r="B15" s="322"/>
      <c r="C15" s="362" t="str">
        <f>IF('Príloha č. 1'!$C$7="","",'Príloha č. 1'!$C$7)</f>
        <v/>
      </c>
      <c r="D15" s="362"/>
      <c r="E15" s="362"/>
      <c r="F15" s="362"/>
      <c r="G15" s="362"/>
    </row>
    <row r="16" spans="1:23" s="61" customFormat="1" ht="15.75" customHeight="1" x14ac:dyDescent="0.25">
      <c r="A16" s="322" t="s">
        <v>3</v>
      </c>
      <c r="B16" s="322"/>
      <c r="C16" s="363" t="str">
        <f>IF('Príloha č. 1'!C8:D8="","",'Príloha č. 1'!C8:D8)</f>
        <v/>
      </c>
      <c r="D16" s="363"/>
      <c r="E16" s="363"/>
      <c r="F16" s="363"/>
      <c r="G16" s="363"/>
    </row>
    <row r="17" spans="1:11" s="61" customFormat="1" ht="15.75" customHeight="1" x14ac:dyDescent="0.25">
      <c r="A17" s="322" t="s">
        <v>4</v>
      </c>
      <c r="B17" s="322"/>
      <c r="C17" s="363" t="str">
        <f>IF('Príloha č. 1'!C9:D9="","",'Príloha č. 1'!C9:D9)</f>
        <v/>
      </c>
      <c r="D17" s="363"/>
      <c r="E17" s="363"/>
      <c r="F17" s="363"/>
      <c r="G17" s="363"/>
    </row>
    <row r="20" spans="1:11" ht="15.75" customHeight="1" x14ac:dyDescent="0.2">
      <c r="A20" s="41" t="s">
        <v>8</v>
      </c>
      <c r="B20" s="137" t="str">
        <f>IF('Príloha č. 1'!B23:B23="","",'Príloha č. 1'!B23:B23)</f>
        <v/>
      </c>
    </row>
    <row r="21" spans="1:11" ht="15.75" customHeight="1" x14ac:dyDescent="0.2">
      <c r="A21" s="41" t="s">
        <v>9</v>
      </c>
      <c r="B21" s="32" t="str">
        <f>IF('Príloha č. 1'!B24:B24="","",'Príloha č. 1'!B24:B24)</f>
        <v/>
      </c>
    </row>
    <row r="22" spans="1:11" ht="12.75" customHeight="1" x14ac:dyDescent="0.2">
      <c r="F22" s="207"/>
      <c r="G22" s="207"/>
      <c r="H22" s="207"/>
      <c r="I22" s="136"/>
      <c r="J22" s="136"/>
      <c r="K22" s="136"/>
    </row>
    <row r="23" spans="1:11" ht="33.75" customHeight="1" x14ac:dyDescent="0.2">
      <c r="F23" s="364" t="s">
        <v>78</v>
      </c>
      <c r="G23" s="364"/>
      <c r="H23" s="364"/>
      <c r="I23" s="359"/>
      <c r="J23" s="359"/>
      <c r="K23" s="359"/>
    </row>
    <row r="24" spans="1:11" s="63" customFormat="1" ht="11.25" x14ac:dyDescent="0.2">
      <c r="A24" s="324" t="s">
        <v>10</v>
      </c>
      <c r="B24" s="324"/>
      <c r="D24" s="205"/>
    </row>
    <row r="25" spans="1:11" s="68" customFormat="1" ht="12" customHeight="1" x14ac:dyDescent="0.2">
      <c r="A25" s="64"/>
      <c r="B25" s="65" t="s">
        <v>11</v>
      </c>
      <c r="C25" s="66"/>
      <c r="D25" s="67"/>
    </row>
  </sheetData>
  <mergeCells count="23">
    <mergeCell ref="D10:H10"/>
    <mergeCell ref="A24:B24"/>
    <mergeCell ref="A16:B16"/>
    <mergeCell ref="C16:G16"/>
    <mergeCell ref="A17:B17"/>
    <mergeCell ref="C17:G17"/>
    <mergeCell ref="F23:H23"/>
    <mergeCell ref="I23:K23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92" priority="4" operator="greaterThan">
      <formula>2560820</formula>
    </cfRule>
  </conditionalFormatting>
  <conditionalFormatting sqref="B20:B21">
    <cfRule type="containsBlanks" dxfId="91" priority="3">
      <formula>LEN(TRIM(B20))=0</formula>
    </cfRule>
  </conditionalFormatting>
  <conditionalFormatting sqref="E11:F11">
    <cfRule type="cellIs" dxfId="90" priority="2" operator="greaterThan">
      <formula>2560820</formula>
    </cfRule>
  </conditionalFormatting>
  <conditionalFormatting sqref="C14:G17">
    <cfRule type="containsBlanks" dxfId="89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6" sqref="E6:K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" style="41" customWidth="1"/>
    <col min="7" max="7" width="12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155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156</v>
      </c>
      <c r="C8" s="51" t="s">
        <v>39</v>
      </c>
      <c r="D8" s="203">
        <v>198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206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88" priority="4" operator="greaterThan">
      <formula>2560820</formula>
    </cfRule>
  </conditionalFormatting>
  <conditionalFormatting sqref="B19:B20">
    <cfRule type="containsBlanks" dxfId="87" priority="3">
      <formula>LEN(TRIM(B19))=0</formula>
    </cfRule>
  </conditionalFormatting>
  <conditionalFormatting sqref="E10:F10">
    <cfRule type="cellIs" dxfId="86" priority="2" operator="greaterThan">
      <formula>2560820</formula>
    </cfRule>
  </conditionalFormatting>
  <conditionalFormatting sqref="C13:G16">
    <cfRule type="containsBlanks" dxfId="85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6" sqref="E6:K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4.28515625" style="41" customWidth="1"/>
    <col min="7" max="7" width="12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157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158</v>
      </c>
      <c r="C8" s="51" t="s">
        <v>39</v>
      </c>
      <c r="D8" s="203">
        <v>748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205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84" priority="4" operator="greaterThan">
      <formula>2560820</formula>
    </cfRule>
  </conditionalFormatting>
  <conditionalFormatting sqref="B19:B20">
    <cfRule type="containsBlanks" dxfId="83" priority="3">
      <formula>LEN(TRIM(B19))=0</formula>
    </cfRule>
  </conditionalFormatting>
  <conditionalFormatting sqref="E10:F10">
    <cfRule type="cellIs" dxfId="82" priority="2" operator="greaterThan">
      <formula>2560820</formula>
    </cfRule>
  </conditionalFormatting>
  <conditionalFormatting sqref="C13:G16">
    <cfRule type="containsBlanks" dxfId="8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17" sqref="K16:K17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" style="41" customWidth="1"/>
    <col min="7" max="7" width="12.855468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159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160</v>
      </c>
      <c r="C8" s="51" t="s">
        <v>39</v>
      </c>
      <c r="D8" s="203">
        <v>1386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204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80" priority="4" operator="greaterThan">
      <formula>2560820</formula>
    </cfRule>
  </conditionalFormatting>
  <conditionalFormatting sqref="B19:B20">
    <cfRule type="containsBlanks" dxfId="79" priority="3">
      <formula>LEN(TRIM(B19))=0</formula>
    </cfRule>
  </conditionalFormatting>
  <conditionalFormatting sqref="E10:F10">
    <cfRule type="cellIs" dxfId="78" priority="2" operator="greaterThan">
      <formula>2560820</formula>
    </cfRule>
  </conditionalFormatting>
  <conditionalFormatting sqref="C13:G16">
    <cfRule type="containsBlanks" dxfId="77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6" sqref="E6:K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1.7109375" style="41" customWidth="1"/>
    <col min="7" max="7" width="12.855468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161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162</v>
      </c>
      <c r="C8" s="51" t="s">
        <v>39</v>
      </c>
      <c r="D8" s="203">
        <v>209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203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76" priority="4" operator="greaterThan">
      <formula>2560820</formula>
    </cfRule>
  </conditionalFormatting>
  <conditionalFormatting sqref="B19:B20">
    <cfRule type="containsBlanks" dxfId="75" priority="3">
      <formula>LEN(TRIM(B19))=0</formula>
    </cfRule>
  </conditionalFormatting>
  <conditionalFormatting sqref="E10:F10">
    <cfRule type="cellIs" dxfId="74" priority="2" operator="greaterThan">
      <formula>2560820</formula>
    </cfRule>
  </conditionalFormatting>
  <conditionalFormatting sqref="C13:G16">
    <cfRule type="containsBlanks" dxfId="73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6" sqref="E6:K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.7109375" style="41" customWidth="1"/>
    <col min="7" max="7" width="13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163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164</v>
      </c>
      <c r="C8" s="51" t="s">
        <v>39</v>
      </c>
      <c r="D8" s="203">
        <v>132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360" t="s">
        <v>202</v>
      </c>
      <c r="E9" s="360"/>
      <c r="F9" s="360"/>
      <c r="G9" s="360"/>
      <c r="H9" s="365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A11:G11"/>
    <mergeCell ref="A13:B13"/>
    <mergeCell ref="C13:G13"/>
    <mergeCell ref="A14:B14"/>
    <mergeCell ref="C14:G14"/>
    <mergeCell ref="D9:H9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72" priority="4" operator="greaterThan">
      <formula>2560820</formula>
    </cfRule>
  </conditionalFormatting>
  <conditionalFormatting sqref="B19:B20">
    <cfRule type="containsBlanks" dxfId="71" priority="3">
      <formula>LEN(TRIM(B19))=0</formula>
    </cfRule>
  </conditionalFormatting>
  <conditionalFormatting sqref="E10:F10">
    <cfRule type="cellIs" dxfId="70" priority="2" operator="greaterThan">
      <formula>2560820</formula>
    </cfRule>
  </conditionalFormatting>
  <conditionalFormatting sqref="C13:G16">
    <cfRule type="containsBlanks" dxfId="69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6" sqref="E6:K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" style="41" customWidth="1"/>
    <col min="7" max="7" width="10.855468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165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166</v>
      </c>
      <c r="C8" s="51" t="s">
        <v>39</v>
      </c>
      <c r="D8" s="203">
        <v>1320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201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68" priority="4" operator="greaterThan">
      <formula>2560820</formula>
    </cfRule>
  </conditionalFormatting>
  <conditionalFormatting sqref="B19:B20">
    <cfRule type="containsBlanks" dxfId="67" priority="3">
      <formula>LEN(TRIM(B19))=0</formula>
    </cfRule>
  </conditionalFormatting>
  <conditionalFormatting sqref="E10:F10">
    <cfRule type="cellIs" dxfId="66" priority="2" operator="greaterThan">
      <formula>2560820</formula>
    </cfRule>
  </conditionalFormatting>
  <conditionalFormatting sqref="C13:G16">
    <cfRule type="containsBlanks" dxfId="65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6" sqref="E6:K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.7109375" style="41" customWidth="1"/>
    <col min="7" max="7" width="11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167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74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42.75" customHeight="1" thickBot="1" x14ac:dyDescent="0.3">
      <c r="A8" s="71" t="s">
        <v>27</v>
      </c>
      <c r="B8" s="194" t="s">
        <v>168</v>
      </c>
      <c r="C8" s="51" t="s">
        <v>39</v>
      </c>
      <c r="D8" s="203">
        <v>1386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200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64" priority="4" operator="greaterThan">
      <formula>2560820</formula>
    </cfRule>
  </conditionalFormatting>
  <conditionalFormatting sqref="B19:B20">
    <cfRule type="containsBlanks" dxfId="63" priority="3">
      <formula>LEN(TRIM(B19))=0</formula>
    </cfRule>
  </conditionalFormatting>
  <conditionalFormatting sqref="E10:F10">
    <cfRule type="cellIs" dxfId="62" priority="2" operator="greaterThan">
      <formula>2560820</formula>
    </cfRule>
  </conditionalFormatting>
  <conditionalFormatting sqref="C13:G16">
    <cfRule type="containsBlanks" dxfId="6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D22" sqref="D22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214" customWidth="1"/>
    <col min="5" max="6" width="12.7109375" style="214" customWidth="1"/>
    <col min="7" max="7" width="15.7109375" style="214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15"/>
      <c r="B4" s="215"/>
      <c r="C4" s="215"/>
      <c r="D4" s="215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98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8.5" customHeight="1" x14ac:dyDescent="0.25">
      <c r="A8" s="328" t="s">
        <v>99</v>
      </c>
      <c r="B8" s="329"/>
      <c r="C8" s="329"/>
      <c r="D8" s="330"/>
    </row>
    <row r="9" spans="1:11" s="107" customFormat="1" ht="52.5" customHeight="1" thickBot="1" x14ac:dyDescent="0.3">
      <c r="A9" s="253" t="s">
        <v>27</v>
      </c>
      <c r="B9" s="251" t="s">
        <v>100</v>
      </c>
      <c r="C9" s="219"/>
      <c r="D9" s="252"/>
    </row>
    <row r="10" spans="1:11" s="107" customFormat="1" ht="12" customHeight="1" x14ac:dyDescent="0.25">
      <c r="A10" s="120"/>
      <c r="B10" s="121"/>
      <c r="C10" s="122"/>
      <c r="D10" s="123"/>
    </row>
    <row r="11" spans="1:11" s="107" customFormat="1" ht="25.5" customHeight="1" x14ac:dyDescent="0.25">
      <c r="A11" s="120"/>
      <c r="B11" s="127"/>
      <c r="C11" s="122"/>
      <c r="D11" s="123"/>
    </row>
    <row r="12" spans="1:11" s="19" customFormat="1" ht="20.100000000000001" customHeight="1" x14ac:dyDescent="0.25">
      <c r="A12" s="325" t="s">
        <v>38</v>
      </c>
      <c r="B12" s="325"/>
      <c r="C12" s="325"/>
      <c r="D12" s="325"/>
      <c r="E12" s="111"/>
      <c r="F12" s="111"/>
      <c r="G12" s="111"/>
      <c r="H12" s="111"/>
      <c r="I12" s="111"/>
      <c r="J12" s="111"/>
    </row>
    <row r="13" spans="1:11" s="19" customFormat="1" ht="20.100000000000001" customHeight="1" x14ac:dyDescent="0.25">
      <c r="A13" s="196"/>
      <c r="B13" s="196"/>
      <c r="C13" s="196"/>
      <c r="D13" s="196"/>
      <c r="E13" s="111"/>
      <c r="F13" s="111"/>
      <c r="G13" s="111"/>
      <c r="H13" s="111"/>
      <c r="I13" s="111"/>
      <c r="J13" s="111"/>
    </row>
    <row r="14" spans="1:11" s="61" customFormat="1" ht="30" customHeight="1" x14ac:dyDescent="0.25">
      <c r="A14" s="326" t="s">
        <v>1</v>
      </c>
      <c r="B14" s="326"/>
      <c r="C14" s="327" t="str">
        <f>IF('Príloha č. 1'!$C$6="","",'Príloha č. 1'!$C$6)</f>
        <v/>
      </c>
      <c r="D14" s="327"/>
      <c r="G14" s="62"/>
    </row>
    <row r="15" spans="1:11" s="61" customFormat="1" ht="15" customHeight="1" x14ac:dyDescent="0.25">
      <c r="A15" s="322" t="s">
        <v>2</v>
      </c>
      <c r="B15" s="322"/>
      <c r="C15" s="323" t="str">
        <f>IF('Príloha č. 1'!$C$7="","",'Príloha č. 1'!$C$7)</f>
        <v/>
      </c>
      <c r="D15" s="323"/>
    </row>
    <row r="16" spans="1:11" s="61" customFormat="1" ht="15" customHeight="1" x14ac:dyDescent="0.25">
      <c r="A16" s="322" t="s">
        <v>3</v>
      </c>
      <c r="B16" s="322"/>
      <c r="C16" s="323" t="str">
        <f>IF('Príloha č. 1'!C8:D8="","",'Príloha č. 1'!C8:D8)</f>
        <v/>
      </c>
      <c r="D16" s="323"/>
    </row>
    <row r="17" spans="1:8" s="61" customFormat="1" ht="15" customHeight="1" x14ac:dyDescent="0.25">
      <c r="A17" s="322" t="s">
        <v>4</v>
      </c>
      <c r="B17" s="322"/>
      <c r="C17" s="323" t="str">
        <f>IF('Príloha č. 1'!C9:D9="","",'Príloha č. 1'!C9:D9)</f>
        <v/>
      </c>
      <c r="D17" s="323"/>
    </row>
    <row r="20" spans="1:8" ht="15" customHeight="1" x14ac:dyDescent="0.2">
      <c r="A20" s="41" t="s">
        <v>8</v>
      </c>
      <c r="B20" s="119" t="str">
        <f>IF('Príloha č. 1'!B23:B23="","",'Príloha č. 1'!B23:B23)</f>
        <v/>
      </c>
      <c r="C20" s="214"/>
      <c r="E20" s="41"/>
      <c r="F20" s="41"/>
      <c r="G20" s="41"/>
    </row>
    <row r="21" spans="1:8" ht="15" customHeight="1" x14ac:dyDescent="0.2">
      <c r="A21" s="41" t="s">
        <v>9</v>
      </c>
      <c r="B21" s="32" t="str">
        <f>IF('Príloha č. 1'!B24:B24="","",'Príloha č. 1'!B24:B24)</f>
        <v/>
      </c>
      <c r="C21" s="214"/>
      <c r="E21" s="41"/>
      <c r="F21" s="41"/>
      <c r="G21" s="41"/>
    </row>
    <row r="22" spans="1:8" ht="39.950000000000003" customHeight="1" x14ac:dyDescent="0.2">
      <c r="D22" s="78"/>
    </row>
    <row r="23" spans="1:8" ht="45" customHeight="1" x14ac:dyDescent="0.2">
      <c r="D23" s="216" t="s">
        <v>77</v>
      </c>
      <c r="E23" s="66"/>
      <c r="F23" s="66"/>
      <c r="G23" s="66"/>
    </row>
    <row r="24" spans="1:8" s="63" customFormat="1" x14ac:dyDescent="0.2">
      <c r="A24" s="324" t="s">
        <v>10</v>
      </c>
      <c r="B24" s="324"/>
      <c r="C24" s="213"/>
      <c r="D24" s="66"/>
      <c r="E24" s="214"/>
      <c r="F24" s="214"/>
      <c r="G24" s="214"/>
    </row>
    <row r="25" spans="1:8" s="68" customFormat="1" ht="12" customHeight="1" x14ac:dyDescent="0.2">
      <c r="A25" s="64"/>
      <c r="B25" s="65" t="s">
        <v>11</v>
      </c>
      <c r="C25" s="65"/>
      <c r="D25" s="50"/>
      <c r="E25" s="214"/>
      <c r="F25" s="214"/>
      <c r="G25" s="214"/>
      <c r="H25" s="66"/>
    </row>
  </sheetData>
  <mergeCells count="17">
    <mergeCell ref="A8:D8"/>
    <mergeCell ref="A1:D1"/>
    <mergeCell ref="A2:D2"/>
    <mergeCell ref="A3:D3"/>
    <mergeCell ref="A5:D5"/>
    <mergeCell ref="A6:B7"/>
    <mergeCell ref="C6:D6"/>
    <mergeCell ref="A12:D12"/>
    <mergeCell ref="A14:B14"/>
    <mergeCell ref="C14:D14"/>
    <mergeCell ref="A15:B15"/>
    <mergeCell ref="C15:D15"/>
    <mergeCell ref="A16:B16"/>
    <mergeCell ref="C16:D16"/>
    <mergeCell ref="A17:B17"/>
    <mergeCell ref="C17:D17"/>
    <mergeCell ref="A24:B24"/>
  </mergeCells>
  <conditionalFormatting sqref="B20:B21">
    <cfRule type="containsBlanks" dxfId="184" priority="3">
      <formula>LEN(TRIM(B20))=0</formula>
    </cfRule>
  </conditionalFormatting>
  <conditionalFormatting sqref="C15:D17">
    <cfRule type="containsBlanks" dxfId="183" priority="2">
      <formula>LEN(TRIM(C15))=0</formula>
    </cfRule>
  </conditionalFormatting>
  <conditionalFormatting sqref="C14:D14">
    <cfRule type="containsBlanks" dxfId="182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19" sqref="I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.85546875" style="41" customWidth="1"/>
    <col min="7" max="7" width="13.14062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169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08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42" customHeight="1" thickBot="1" x14ac:dyDescent="0.3">
      <c r="A8" s="71" t="s">
        <v>27</v>
      </c>
      <c r="B8" s="194" t="s">
        <v>170</v>
      </c>
      <c r="C8" s="51" t="s">
        <v>39</v>
      </c>
      <c r="D8" s="203">
        <v>132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199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60" priority="4" operator="greaterThan">
      <formula>2560820</formula>
    </cfRule>
  </conditionalFormatting>
  <conditionalFormatting sqref="B19:B20">
    <cfRule type="containsBlanks" dxfId="59" priority="3">
      <formula>LEN(TRIM(B19))=0</formula>
    </cfRule>
  </conditionalFormatting>
  <conditionalFormatting sqref="E10:F10">
    <cfRule type="cellIs" dxfId="58" priority="2" operator="greaterThan">
      <formula>2560820</formula>
    </cfRule>
  </conditionalFormatting>
  <conditionalFormatting sqref="C13:G16">
    <cfRule type="containsBlanks" dxfId="57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E9" sqref="E9:H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1.7109375" style="41" customWidth="1"/>
    <col min="7" max="7" width="12.2851562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172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08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171</v>
      </c>
      <c r="C8" s="51" t="s">
        <v>39</v>
      </c>
      <c r="D8" s="203">
        <v>20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198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6" priority="4" operator="greaterThan">
      <formula>2560820</formula>
    </cfRule>
  </conditionalFormatting>
  <conditionalFormatting sqref="B19:B20">
    <cfRule type="containsBlanks" dxfId="55" priority="3">
      <formula>LEN(TRIM(B19))=0</formula>
    </cfRule>
  </conditionalFormatting>
  <conditionalFormatting sqref="E10:F10">
    <cfRule type="cellIs" dxfId="54" priority="2" operator="greaterThan">
      <formula>2560820</formula>
    </cfRule>
  </conditionalFormatting>
  <conditionalFormatting sqref="C13:G16">
    <cfRule type="containsBlanks" dxfId="53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C15" sqref="C15:G1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2.140625" style="41" customWidth="1"/>
    <col min="7" max="7" width="10.855468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307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8.25" customHeight="1" x14ac:dyDescent="0.25">
      <c r="A6" s="347"/>
      <c r="B6" s="349"/>
      <c r="C6" s="351"/>
      <c r="D6" s="353"/>
      <c r="E6" s="208" t="s">
        <v>42</v>
      </c>
      <c r="F6" s="208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308</v>
      </c>
      <c r="C8" s="51" t="s">
        <v>39</v>
      </c>
      <c r="D8" s="203">
        <v>1342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197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2" priority="4" operator="greaterThan">
      <formula>2560820</formula>
    </cfRule>
  </conditionalFormatting>
  <conditionalFormatting sqref="B19:B20">
    <cfRule type="containsBlanks" dxfId="51" priority="3">
      <formula>LEN(TRIM(B19))=0</formula>
    </cfRule>
  </conditionalFormatting>
  <conditionalFormatting sqref="E10:F10">
    <cfRule type="cellIs" dxfId="50" priority="2" operator="greaterThan">
      <formula>2560820</formula>
    </cfRule>
  </conditionalFormatting>
  <conditionalFormatting sqref="C13:G16">
    <cfRule type="containsBlanks" dxfId="49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M21" sqref="M2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02" customWidth="1"/>
    <col min="5" max="5" width="15.7109375" style="41" customWidth="1"/>
    <col min="6" max="6" width="14" style="41" customWidth="1"/>
    <col min="7" max="7" width="11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1" t="s">
        <v>12</v>
      </c>
      <c r="B1" s="331"/>
    </row>
    <row r="2" spans="1:23" ht="37.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23" s="42" customFormat="1" ht="42" customHeight="1" x14ac:dyDescent="0.25">
      <c r="A3" s="333" t="s">
        <v>44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23" s="23" customFormat="1" ht="41.25" customHeight="1" thickBot="1" x14ac:dyDescent="0.25">
      <c r="A4" s="345" t="s">
        <v>173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M4" s="43"/>
      <c r="N4" s="43"/>
      <c r="Q4" s="43"/>
      <c r="R4" s="43"/>
      <c r="W4" s="43"/>
    </row>
    <row r="5" spans="1:23" s="44" customFormat="1" ht="26.25" customHeight="1" x14ac:dyDescent="0.25">
      <c r="A5" s="346" t="s">
        <v>40</v>
      </c>
      <c r="B5" s="348" t="s">
        <v>94</v>
      </c>
      <c r="C5" s="350" t="s">
        <v>41</v>
      </c>
      <c r="D5" s="352" t="s">
        <v>137</v>
      </c>
      <c r="E5" s="354" t="s">
        <v>68</v>
      </c>
      <c r="F5" s="355"/>
      <c r="G5" s="355"/>
      <c r="H5" s="355"/>
      <c r="I5" s="356" t="s">
        <v>86</v>
      </c>
      <c r="J5" s="357"/>
      <c r="K5" s="358"/>
    </row>
    <row r="6" spans="1:23" s="44" customFormat="1" ht="35.25" customHeight="1" x14ac:dyDescent="0.25">
      <c r="A6" s="347"/>
      <c r="B6" s="349"/>
      <c r="C6" s="351"/>
      <c r="D6" s="353"/>
      <c r="E6" s="208" t="s">
        <v>42</v>
      </c>
      <c r="F6" s="208" t="s">
        <v>193</v>
      </c>
      <c r="G6" s="209" t="s">
        <v>194</v>
      </c>
      <c r="H6" s="210" t="s">
        <v>43</v>
      </c>
      <c r="I6" s="211" t="s">
        <v>42</v>
      </c>
      <c r="J6" s="209" t="s">
        <v>195</v>
      </c>
      <c r="K6" s="212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38" t="s">
        <v>32</v>
      </c>
      <c r="G7" s="74" t="s">
        <v>33</v>
      </c>
      <c r="H7" s="76" t="s">
        <v>34</v>
      </c>
      <c r="I7" s="77" t="s">
        <v>35</v>
      </c>
      <c r="J7" s="140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194" t="s">
        <v>174</v>
      </c>
      <c r="C8" s="51" t="s">
        <v>39</v>
      </c>
      <c r="D8" s="203">
        <v>11</v>
      </c>
      <c r="E8" s="139"/>
      <c r="F8" s="141"/>
      <c r="G8" s="142">
        <f>E8*F8</f>
        <v>0</v>
      </c>
      <c r="H8" s="134">
        <f>E8+G8</f>
        <v>0</v>
      </c>
      <c r="I8" s="144">
        <f>D8*E8</f>
        <v>0</v>
      </c>
      <c r="J8" s="133">
        <f>F8*I8</f>
        <v>0</v>
      </c>
      <c r="K8" s="135">
        <f>I8+J8</f>
        <v>0</v>
      </c>
    </row>
    <row r="9" spans="1:23" s="72" customFormat="1" ht="22.5" customHeight="1" thickBot="1" x14ac:dyDescent="0.3">
      <c r="A9" s="145"/>
      <c r="B9" s="145"/>
      <c r="C9" s="145"/>
      <c r="D9" s="201"/>
      <c r="E9" s="360" t="s">
        <v>196</v>
      </c>
      <c r="F9" s="360"/>
      <c r="G9" s="360"/>
      <c r="H9" s="360"/>
      <c r="I9" s="206">
        <f>SUM(I8:I8)</f>
        <v>0</v>
      </c>
      <c r="J9" s="145"/>
      <c r="K9" s="193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25" t="s">
        <v>38</v>
      </c>
      <c r="B11" s="325"/>
      <c r="C11" s="325"/>
      <c r="D11" s="325"/>
      <c r="E11" s="325"/>
      <c r="F11" s="325"/>
      <c r="G11" s="325"/>
    </row>
    <row r="12" spans="1:23" s="19" customFormat="1" ht="9" customHeight="1" x14ac:dyDescent="0.25">
      <c r="A12" s="262"/>
      <c r="B12" s="262"/>
      <c r="C12" s="262"/>
      <c r="D12" s="204"/>
      <c r="E12" s="262"/>
      <c r="F12" s="262"/>
      <c r="G12" s="262"/>
    </row>
    <row r="13" spans="1:23" s="61" customFormat="1" ht="15.75" customHeight="1" x14ac:dyDescent="0.25">
      <c r="A13" s="326" t="s">
        <v>1</v>
      </c>
      <c r="B13" s="326"/>
      <c r="C13" s="361" t="str">
        <f>IF('Príloha č. 1'!$C$6="","",'Príloha č. 1'!$C$6)</f>
        <v/>
      </c>
      <c r="D13" s="361"/>
      <c r="E13" s="361"/>
      <c r="F13" s="361"/>
      <c r="G13" s="361"/>
    </row>
    <row r="14" spans="1:23" s="61" customFormat="1" ht="15.75" customHeight="1" x14ac:dyDescent="0.25">
      <c r="A14" s="322" t="s">
        <v>2</v>
      </c>
      <c r="B14" s="322"/>
      <c r="C14" s="362" t="str">
        <f>IF('Príloha č. 1'!$C$7="","",'Príloha č. 1'!$C$7)</f>
        <v/>
      </c>
      <c r="D14" s="362"/>
      <c r="E14" s="362"/>
      <c r="F14" s="362"/>
      <c r="G14" s="362"/>
    </row>
    <row r="15" spans="1:23" s="61" customFormat="1" ht="15.75" customHeight="1" x14ac:dyDescent="0.25">
      <c r="A15" s="322" t="s">
        <v>3</v>
      </c>
      <c r="B15" s="322"/>
      <c r="C15" s="363" t="str">
        <f>IF('Príloha č. 1'!C8:D8="","",'Príloha č. 1'!C8:D8)</f>
        <v/>
      </c>
      <c r="D15" s="363"/>
      <c r="E15" s="363"/>
      <c r="F15" s="363"/>
      <c r="G15" s="363"/>
    </row>
    <row r="16" spans="1:23" s="61" customFormat="1" ht="15.75" customHeight="1" x14ac:dyDescent="0.25">
      <c r="A16" s="322" t="s">
        <v>4</v>
      </c>
      <c r="B16" s="322"/>
      <c r="C16" s="363" t="str">
        <f>IF('Príloha č. 1'!C9:D9="","",'Príloha č. 1'!C9:D9)</f>
        <v/>
      </c>
      <c r="D16" s="363"/>
      <c r="E16" s="363"/>
      <c r="F16" s="363"/>
      <c r="G16" s="363"/>
    </row>
    <row r="19" spans="1:11" ht="15.75" customHeight="1" x14ac:dyDescent="0.2">
      <c r="A19" s="41" t="s">
        <v>8</v>
      </c>
      <c r="B19" s="137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07"/>
      <c r="G21" s="207"/>
      <c r="H21" s="207"/>
      <c r="I21" s="136"/>
      <c r="J21" s="136"/>
      <c r="K21" s="136"/>
    </row>
    <row r="22" spans="1:11" ht="33.75" customHeight="1" x14ac:dyDescent="0.2">
      <c r="F22" s="364" t="s">
        <v>78</v>
      </c>
      <c r="G22" s="364"/>
      <c r="H22" s="364"/>
      <c r="I22" s="359"/>
      <c r="J22" s="359"/>
      <c r="K22" s="359"/>
    </row>
    <row r="23" spans="1:11" s="63" customFormat="1" ht="11.25" x14ac:dyDescent="0.2">
      <c r="A23" s="324" t="s">
        <v>10</v>
      </c>
      <c r="B23" s="324"/>
      <c r="D23" s="205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48" priority="4" operator="greaterThan">
      <formula>2560820</formula>
    </cfRule>
  </conditionalFormatting>
  <conditionalFormatting sqref="B19:B20">
    <cfRule type="containsBlanks" dxfId="47" priority="3">
      <formula>LEN(TRIM(B19))=0</formula>
    </cfRule>
  </conditionalFormatting>
  <conditionalFormatting sqref="E10:F10">
    <cfRule type="cellIs" dxfId="46" priority="2" operator="greaterThan">
      <formula>2560820</formula>
    </cfRule>
  </conditionalFormatting>
  <conditionalFormatting sqref="C13:G16">
    <cfRule type="containsBlanks" dxfId="45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78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C14" sqref="C14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98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99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1386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44" priority="2">
      <formula>LEN(TRIM(B23))=0</formula>
    </cfRule>
  </conditionalFormatting>
  <conditionalFormatting sqref="C17:D20">
    <cfRule type="containsBlanks" dxfId="43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18" sqref="M17:M18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139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102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1188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42" priority="2">
      <formula>LEN(TRIM(B23))=0</formula>
    </cfRule>
  </conditionalFormatting>
  <conditionalFormatting sqref="C17:D20">
    <cfRule type="containsBlanks" dxfId="41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18" sqref="L18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105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106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20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40" priority="2">
      <formula>LEN(TRIM(B23))=0</formula>
    </cfRule>
  </conditionalFormatting>
  <conditionalFormatting sqref="C17:D20">
    <cfRule type="containsBlanks" dxfId="39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15" sqref="L1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142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112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40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38" priority="2">
      <formula>LEN(TRIM(B23))=0</formula>
    </cfRule>
  </conditionalFormatting>
  <conditionalFormatting sqref="C17:D20">
    <cfRule type="containsBlanks" dxfId="37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K16" sqref="K1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118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121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40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36" priority="2">
      <formula>LEN(TRIM(B23))=0</formula>
    </cfRule>
  </conditionalFormatting>
  <conditionalFormatting sqref="C17:D20">
    <cfRule type="containsBlanks" dxfId="35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18" sqref="L18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146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177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528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34" priority="2">
      <formula>LEN(TRIM(B23))=0</formula>
    </cfRule>
  </conditionalFormatting>
  <conditionalFormatting sqref="C17:D20">
    <cfRule type="containsBlanks" dxfId="33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6"/>
  <sheetViews>
    <sheetView showGridLines="0" zoomScale="90" zoomScaleNormal="90" workbookViewId="0">
      <selection activeCell="A5" sqref="A5:D5"/>
    </sheetView>
  </sheetViews>
  <sheetFormatPr defaultRowHeight="12.75" x14ac:dyDescent="0.2"/>
  <cols>
    <col min="1" max="1" width="7.42578125" style="41" customWidth="1"/>
    <col min="2" max="2" width="42.28515625" style="41" customWidth="1"/>
    <col min="3" max="3" width="15.7109375" style="41" customWidth="1"/>
    <col min="4" max="4" width="25.7109375" style="224" customWidth="1"/>
    <col min="5" max="6" width="12.7109375" style="224" customWidth="1"/>
    <col min="7" max="7" width="15.7109375" style="224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21"/>
      <c r="B4" s="221"/>
      <c r="C4" s="221"/>
      <c r="D4" s="221"/>
      <c r="E4" s="108"/>
      <c r="F4" s="108"/>
      <c r="G4" s="108"/>
      <c r="H4" s="108"/>
      <c r="I4" s="108"/>
      <c r="J4" s="108"/>
      <c r="K4" s="108"/>
    </row>
    <row r="5" spans="1:11" s="42" customFormat="1" ht="29.25" customHeight="1" thickBot="1" x14ac:dyDescent="0.3">
      <c r="A5" s="334" t="s">
        <v>101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7.75" customHeight="1" x14ac:dyDescent="0.25">
      <c r="A8" s="341" t="s">
        <v>102</v>
      </c>
      <c r="B8" s="342"/>
      <c r="C8" s="342"/>
      <c r="D8" s="343"/>
    </row>
    <row r="9" spans="1:11" s="107" customFormat="1" ht="24.75" customHeight="1" x14ac:dyDescent="0.25">
      <c r="A9" s="157" t="s">
        <v>89</v>
      </c>
      <c r="B9" s="158" t="s">
        <v>103</v>
      </c>
      <c r="C9" s="233"/>
      <c r="D9" s="237"/>
    </row>
    <row r="10" spans="1:11" s="107" customFormat="1" ht="24.75" customHeight="1" thickBot="1" x14ac:dyDescent="0.3">
      <c r="A10" s="241" t="s">
        <v>90</v>
      </c>
      <c r="B10" s="162" t="s">
        <v>104</v>
      </c>
      <c r="C10" s="217"/>
      <c r="D10" s="218"/>
    </row>
    <row r="11" spans="1:11" s="107" customFormat="1" ht="12" customHeight="1" x14ac:dyDescent="0.25">
      <c r="A11" s="120"/>
      <c r="B11" s="121"/>
      <c r="C11" s="122"/>
      <c r="D11" s="123"/>
    </row>
    <row r="12" spans="1:11" s="107" customFormat="1" ht="25.5" customHeight="1" x14ac:dyDescent="0.25">
      <c r="A12" s="120"/>
      <c r="B12" s="127"/>
      <c r="C12" s="122"/>
      <c r="D12" s="123"/>
    </row>
    <row r="13" spans="1:11" s="19" customFormat="1" ht="20.100000000000001" customHeight="1" x14ac:dyDescent="0.25">
      <c r="A13" s="325" t="s">
        <v>38</v>
      </c>
      <c r="B13" s="325"/>
      <c r="C13" s="325"/>
      <c r="D13" s="325"/>
      <c r="E13" s="111"/>
      <c r="F13" s="111"/>
      <c r="G13" s="111"/>
      <c r="H13" s="111"/>
      <c r="I13" s="111"/>
      <c r="J13" s="111"/>
    </row>
    <row r="14" spans="1:11" s="19" customFormat="1" ht="20.100000000000001" customHeight="1" x14ac:dyDescent="0.25">
      <c r="A14" s="196"/>
      <c r="B14" s="196"/>
      <c r="C14" s="196"/>
      <c r="D14" s="196"/>
      <c r="E14" s="111"/>
      <c r="F14" s="111"/>
      <c r="G14" s="111"/>
      <c r="H14" s="111"/>
      <c r="I14" s="111"/>
      <c r="J14" s="111"/>
    </row>
    <row r="15" spans="1:11" s="61" customFormat="1" ht="30" customHeight="1" x14ac:dyDescent="0.25">
      <c r="A15" s="326" t="s">
        <v>1</v>
      </c>
      <c r="B15" s="326"/>
      <c r="C15" s="327" t="str">
        <f>IF('Príloha č. 1'!$C$6="","",'Príloha č. 1'!$C$6)</f>
        <v/>
      </c>
      <c r="D15" s="327"/>
      <c r="G15" s="62"/>
    </row>
    <row r="16" spans="1:11" s="61" customFormat="1" ht="15" customHeight="1" x14ac:dyDescent="0.25">
      <c r="A16" s="322" t="s">
        <v>2</v>
      </c>
      <c r="B16" s="322"/>
      <c r="C16" s="323" t="str">
        <f>IF('Príloha č. 1'!$C$7="","",'Príloha č. 1'!$C$7)</f>
        <v/>
      </c>
      <c r="D16" s="323"/>
    </row>
    <row r="17" spans="1:8" s="61" customFormat="1" ht="15" customHeight="1" x14ac:dyDescent="0.25">
      <c r="A17" s="322" t="s">
        <v>3</v>
      </c>
      <c r="B17" s="322"/>
      <c r="C17" s="323" t="str">
        <f>IF('Príloha č. 1'!C8:D8="","",'Príloha č. 1'!C8:D8)</f>
        <v/>
      </c>
      <c r="D17" s="323"/>
    </row>
    <row r="18" spans="1:8" s="61" customFormat="1" ht="15" customHeight="1" x14ac:dyDescent="0.25">
      <c r="A18" s="322" t="s">
        <v>4</v>
      </c>
      <c r="B18" s="322"/>
      <c r="C18" s="323" t="str">
        <f>IF('Príloha č. 1'!C9:D9="","",'Príloha č. 1'!C9:D9)</f>
        <v/>
      </c>
      <c r="D18" s="323"/>
    </row>
    <row r="21" spans="1:8" ht="15" customHeight="1" x14ac:dyDescent="0.2">
      <c r="A21" s="41" t="s">
        <v>8</v>
      </c>
      <c r="B21" s="119" t="str">
        <f>IF('Príloha č. 1'!B23:B23="","",'Príloha č. 1'!B23:B23)</f>
        <v/>
      </c>
      <c r="C21" s="224"/>
      <c r="E21" s="41"/>
      <c r="F21" s="41"/>
      <c r="G21" s="41"/>
    </row>
    <row r="22" spans="1:8" ht="15" customHeight="1" x14ac:dyDescent="0.2">
      <c r="A22" s="41" t="s">
        <v>9</v>
      </c>
      <c r="B22" s="32" t="str">
        <f>IF('Príloha č. 1'!B24:B24="","",'Príloha č. 1'!B24:B24)</f>
        <v/>
      </c>
      <c r="C22" s="224"/>
      <c r="E22" s="41"/>
      <c r="F22" s="41"/>
      <c r="G22" s="41"/>
    </row>
    <row r="23" spans="1:8" ht="39.950000000000003" customHeight="1" x14ac:dyDescent="0.2">
      <c r="D23" s="78"/>
    </row>
    <row r="24" spans="1:8" ht="45" customHeight="1" x14ac:dyDescent="0.2">
      <c r="D24" s="223" t="s">
        <v>77</v>
      </c>
      <c r="E24" s="66"/>
      <c r="F24" s="66"/>
      <c r="G24" s="66"/>
    </row>
    <row r="25" spans="1:8" s="63" customFormat="1" x14ac:dyDescent="0.2">
      <c r="A25" s="324" t="s">
        <v>10</v>
      </c>
      <c r="B25" s="324"/>
      <c r="C25" s="222"/>
      <c r="D25" s="66"/>
      <c r="E25" s="224"/>
      <c r="F25" s="224"/>
      <c r="G25" s="224"/>
    </row>
    <row r="26" spans="1:8" s="68" customFormat="1" ht="12" customHeight="1" x14ac:dyDescent="0.2">
      <c r="A26" s="64"/>
      <c r="B26" s="65" t="s">
        <v>11</v>
      </c>
      <c r="C26" s="65"/>
      <c r="D26" s="50"/>
      <c r="E26" s="224"/>
      <c r="F26" s="224"/>
      <c r="G26" s="224"/>
      <c r="H26" s="66"/>
    </row>
  </sheetData>
  <mergeCells count="17">
    <mergeCell ref="A13:D13"/>
    <mergeCell ref="A15:B15"/>
    <mergeCell ref="C15:D15"/>
    <mergeCell ref="A25:B25"/>
    <mergeCell ref="A16:B16"/>
    <mergeCell ref="C16:D16"/>
    <mergeCell ref="A17:B17"/>
    <mergeCell ref="C17:D17"/>
    <mergeCell ref="A18:B18"/>
    <mergeCell ref="C18:D18"/>
    <mergeCell ref="A8:D8"/>
    <mergeCell ref="A1:D1"/>
    <mergeCell ref="A2:D2"/>
    <mergeCell ref="A3:D3"/>
    <mergeCell ref="A5:D5"/>
    <mergeCell ref="A6:B7"/>
    <mergeCell ref="C6:D6"/>
  </mergeCells>
  <conditionalFormatting sqref="B21:B22">
    <cfRule type="containsBlanks" dxfId="181" priority="3">
      <formula>LEN(TRIM(B21))=0</formula>
    </cfRule>
  </conditionalFormatting>
  <conditionalFormatting sqref="C16:D18">
    <cfRule type="containsBlanks" dxfId="180" priority="2">
      <formula>LEN(TRIM(C16))=0</formula>
    </cfRule>
  </conditionalFormatting>
  <conditionalFormatting sqref="C15:D15">
    <cfRule type="containsBlanks" dxfId="179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J18" sqref="J18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148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178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352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32" priority="2">
      <formula>LEN(TRIM(B23))=0</formula>
    </cfRule>
  </conditionalFormatting>
  <conditionalFormatting sqref="C17:D20">
    <cfRule type="containsBlanks" dxfId="31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19" sqref="L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150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179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40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30" priority="2">
      <formula>LEN(TRIM(B23))=0</formula>
    </cfRule>
  </conditionalFormatting>
  <conditionalFormatting sqref="C17:D20">
    <cfRule type="containsBlanks" dxfId="29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90" zoomScaleNormal="90" workbookViewId="0">
      <selection activeCell="O13" sqref="O12:O13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152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20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61" customFormat="1" ht="15.75" customHeight="1" thickBot="1" x14ac:dyDescent="0.25">
      <c r="A14" s="366" t="s">
        <v>181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</row>
    <row r="15" spans="1:21" s="44" customFormat="1" ht="24.75" customHeight="1" x14ac:dyDescent="0.25">
      <c r="A15" s="376" t="s">
        <v>40</v>
      </c>
      <c r="B15" s="378" t="s">
        <v>50</v>
      </c>
      <c r="C15" s="380" t="s">
        <v>51</v>
      </c>
      <c r="D15" s="382" t="s">
        <v>47</v>
      </c>
      <c r="E15" s="382" t="s">
        <v>49</v>
      </c>
      <c r="F15" s="384" t="s">
        <v>48</v>
      </c>
      <c r="G15" s="386" t="s">
        <v>53</v>
      </c>
      <c r="H15" s="388" t="s">
        <v>54</v>
      </c>
      <c r="I15" s="390" t="s">
        <v>46</v>
      </c>
      <c r="J15" s="392" t="s">
        <v>68</v>
      </c>
      <c r="K15" s="393"/>
      <c r="L15" s="394"/>
      <c r="M15" s="395" t="s">
        <v>176</v>
      </c>
    </row>
    <row r="16" spans="1:21" s="44" customFormat="1" ht="65.099999999999994" customHeight="1" x14ac:dyDescent="0.25">
      <c r="A16" s="377"/>
      <c r="B16" s="379"/>
      <c r="C16" s="381"/>
      <c r="D16" s="383"/>
      <c r="E16" s="383"/>
      <c r="F16" s="385"/>
      <c r="G16" s="387"/>
      <c r="H16" s="389"/>
      <c r="I16" s="391"/>
      <c r="J16" s="45" t="s">
        <v>42</v>
      </c>
      <c r="K16" s="46" t="s">
        <v>73</v>
      </c>
      <c r="L16" s="243" t="s">
        <v>43</v>
      </c>
      <c r="M16" s="396"/>
    </row>
    <row r="17" spans="1:13" s="50" customFormat="1" ht="12" customHeight="1" x14ac:dyDescent="0.25">
      <c r="A17" s="82" t="s">
        <v>27</v>
      </c>
      <c r="B17" s="83" t="s">
        <v>28</v>
      </c>
      <c r="C17" s="85" t="s">
        <v>29</v>
      </c>
      <c r="D17" s="88" t="s">
        <v>30</v>
      </c>
      <c r="E17" s="88" t="s">
        <v>31</v>
      </c>
      <c r="F17" s="99" t="s">
        <v>32</v>
      </c>
      <c r="G17" s="86" t="s">
        <v>33</v>
      </c>
      <c r="H17" s="87" t="s">
        <v>34</v>
      </c>
      <c r="I17" s="84" t="s">
        <v>35</v>
      </c>
      <c r="J17" s="81" t="s">
        <v>36</v>
      </c>
      <c r="K17" s="80" t="s">
        <v>52</v>
      </c>
      <c r="L17" s="244" t="s">
        <v>55</v>
      </c>
      <c r="M17" s="242" t="s">
        <v>96</v>
      </c>
    </row>
    <row r="18" spans="1:13" s="52" customFormat="1" ht="24.95" customHeight="1" x14ac:dyDescent="0.25">
      <c r="A18" s="89" t="s">
        <v>27</v>
      </c>
      <c r="B18" s="175"/>
      <c r="C18" s="178"/>
      <c r="D18" s="90"/>
      <c r="E18" s="370" t="s">
        <v>175</v>
      </c>
      <c r="F18" s="100"/>
      <c r="G18" s="103"/>
      <c r="H18" s="91"/>
      <c r="I18" s="92" t="s">
        <v>39</v>
      </c>
      <c r="J18" s="133"/>
      <c r="K18" s="181"/>
      <c r="L18" s="195"/>
      <c r="M18" s="373">
        <v>20</v>
      </c>
    </row>
    <row r="19" spans="1:13" s="52" customFormat="1" ht="24.95" customHeight="1" x14ac:dyDescent="0.25">
      <c r="A19" s="184"/>
      <c r="B19" s="176"/>
      <c r="C19" s="179"/>
      <c r="D19" s="93"/>
      <c r="E19" s="371"/>
      <c r="F19" s="101"/>
      <c r="G19" s="104"/>
      <c r="H19" s="94"/>
      <c r="I19" s="95"/>
      <c r="J19" s="173"/>
      <c r="K19" s="182"/>
      <c r="L19" s="245"/>
      <c r="M19" s="374"/>
    </row>
    <row r="20" spans="1:13" s="52" customFormat="1" ht="24.95" customHeight="1" thickBot="1" x14ac:dyDescent="0.3">
      <c r="A20" s="185"/>
      <c r="B20" s="177"/>
      <c r="C20" s="180"/>
      <c r="D20" s="96"/>
      <c r="E20" s="372"/>
      <c r="F20" s="102"/>
      <c r="G20" s="105"/>
      <c r="H20" s="97"/>
      <c r="I20" s="98"/>
      <c r="J20" s="174"/>
      <c r="K20" s="183"/>
      <c r="L20" s="246"/>
      <c r="M20" s="375"/>
    </row>
    <row r="21" spans="1:13" s="52" customFormat="1" ht="24.95" customHeight="1" x14ac:dyDescent="0.25">
      <c r="A21" s="128"/>
      <c r="B21" s="197"/>
      <c r="C21" s="197"/>
      <c r="D21" s="128"/>
      <c r="E21" s="128"/>
      <c r="F21" s="128"/>
      <c r="G21" s="128"/>
      <c r="H21" s="128"/>
      <c r="I21" s="128"/>
      <c r="J21" s="198"/>
      <c r="K21" s="199"/>
      <c r="L21" s="198"/>
      <c r="M21" s="268"/>
    </row>
    <row r="22" spans="1:13" s="19" customFormat="1" ht="20.100000000000001" customHeight="1" x14ac:dyDescent="0.25">
      <c r="A22" s="325" t="s">
        <v>38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spans="1:13" s="19" customFormat="1" ht="20.100000000000001" customHeight="1" x14ac:dyDescent="0.25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</row>
    <row r="24" spans="1:13" s="61" customFormat="1" ht="15" customHeight="1" x14ac:dyDescent="0.25">
      <c r="A24" s="326" t="s">
        <v>1</v>
      </c>
      <c r="B24" s="326"/>
      <c r="C24" s="361" t="str">
        <f>IF('Príloha č. 1'!$C$6="","",'Príloha č. 1'!$C$6)</f>
        <v/>
      </c>
      <c r="D24" s="361"/>
      <c r="E24" s="69"/>
      <c r="F24" s="69"/>
      <c r="J24" s="62"/>
    </row>
    <row r="25" spans="1:13" s="61" customFormat="1" ht="15" customHeight="1" x14ac:dyDescent="0.25">
      <c r="A25" s="322" t="s">
        <v>2</v>
      </c>
      <c r="B25" s="322"/>
      <c r="C25" s="362" t="str">
        <f>IF('Príloha č. 1'!$C$7="","",'Príloha č. 1'!$C$7)</f>
        <v/>
      </c>
      <c r="D25" s="362"/>
      <c r="E25" s="52"/>
      <c r="F25" s="52"/>
    </row>
    <row r="26" spans="1:13" s="61" customFormat="1" ht="15" customHeight="1" x14ac:dyDescent="0.25">
      <c r="A26" s="322" t="s">
        <v>3</v>
      </c>
      <c r="B26" s="322"/>
      <c r="C26" s="363" t="str">
        <f>IF('Príloha č. 1'!C8:D8="","",'Príloha č. 1'!C8:D8)</f>
        <v/>
      </c>
      <c r="D26" s="363"/>
      <c r="E26" s="52"/>
      <c r="F26" s="52"/>
    </row>
    <row r="27" spans="1:13" s="61" customFormat="1" ht="15" customHeight="1" x14ac:dyDescent="0.25">
      <c r="A27" s="322" t="s">
        <v>4</v>
      </c>
      <c r="B27" s="322"/>
      <c r="C27" s="363" t="str">
        <f>IF('Príloha č. 1'!C9:D9="","",'Príloha č. 1'!C9:D9)</f>
        <v/>
      </c>
      <c r="D27" s="363"/>
      <c r="E27" s="52"/>
      <c r="F27" s="52"/>
    </row>
    <row r="30" spans="1:13" ht="15" customHeight="1" x14ac:dyDescent="0.2">
      <c r="A30" s="41" t="s">
        <v>8</v>
      </c>
      <c r="B30" s="137" t="str">
        <f>IF('Príloha č. 1'!B23:B23="","",'Príloha č. 1'!B23:B23)</f>
        <v/>
      </c>
      <c r="C30" s="265"/>
      <c r="F30" s="41"/>
      <c r="G30" s="41"/>
      <c r="H30" s="41"/>
    </row>
    <row r="31" spans="1:13" ht="15" customHeight="1" x14ac:dyDescent="0.2">
      <c r="A31" s="41" t="s">
        <v>9</v>
      </c>
      <c r="B31" s="32" t="str">
        <f>IF('Príloha č. 1'!B24:B24="","",'Príloha č. 1'!B24:B24)</f>
        <v/>
      </c>
      <c r="C31" s="265"/>
      <c r="F31" s="41"/>
      <c r="G31" s="41"/>
      <c r="H31" s="41"/>
    </row>
    <row r="32" spans="1:13" ht="39.950000000000003" customHeight="1" x14ac:dyDescent="0.2">
      <c r="G32" s="331" t="s">
        <v>88</v>
      </c>
      <c r="H32" s="331"/>
      <c r="K32" s="136"/>
      <c r="L32" s="79"/>
    </row>
    <row r="33" spans="1:12" ht="45" customHeight="1" x14ac:dyDescent="0.2">
      <c r="E33" s="66"/>
      <c r="F33" s="359" t="s">
        <v>87</v>
      </c>
      <c r="G33" s="359"/>
      <c r="H33" s="359"/>
      <c r="I33" s="359"/>
      <c r="K33" s="359"/>
      <c r="L33" s="359"/>
    </row>
    <row r="34" spans="1:12" s="63" customFormat="1" x14ac:dyDescent="0.2">
      <c r="A34" s="324" t="s">
        <v>10</v>
      </c>
      <c r="B34" s="324"/>
      <c r="C34" s="263"/>
      <c r="D34" s="66"/>
      <c r="E34" s="265"/>
      <c r="F34" s="265"/>
      <c r="G34" s="265"/>
      <c r="H34" s="265"/>
    </row>
    <row r="35" spans="1:12" s="68" customFormat="1" ht="12" customHeight="1" x14ac:dyDescent="0.2">
      <c r="A35" s="64"/>
      <c r="B35" s="65" t="s">
        <v>11</v>
      </c>
      <c r="C35" s="65"/>
      <c r="D35" s="50"/>
      <c r="E35" s="265"/>
      <c r="F35" s="265"/>
      <c r="G35" s="265"/>
      <c r="H35" s="265"/>
      <c r="I35" s="66"/>
    </row>
  </sheetData>
  <mergeCells count="46">
    <mergeCell ref="J15:L15"/>
    <mergeCell ref="M15:M16"/>
    <mergeCell ref="E18:E20"/>
    <mergeCell ref="M18:M20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34:B34"/>
    <mergeCell ref="A22:K22"/>
    <mergeCell ref="A24:B24"/>
    <mergeCell ref="C24:D24"/>
    <mergeCell ref="A25:B25"/>
    <mergeCell ref="C25:D25"/>
    <mergeCell ref="A26:B26"/>
    <mergeCell ref="C26:D26"/>
    <mergeCell ref="A27:B27"/>
    <mergeCell ref="C27:D27"/>
    <mergeCell ref="G32:H32"/>
    <mergeCell ref="F33:I33"/>
    <mergeCell ref="K33:L33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0:B31">
    <cfRule type="containsBlanks" dxfId="28" priority="2">
      <formula>LEN(TRIM(B30))=0</formula>
    </cfRule>
  </conditionalFormatting>
  <conditionalFormatting sqref="C24:D27">
    <cfRule type="containsBlanks" dxfId="27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J17" sqref="J17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182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198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26" priority="2">
      <formula>LEN(TRIM(B23))=0</formula>
    </cfRule>
  </conditionalFormatting>
  <conditionalFormatting sqref="C17:D20">
    <cfRule type="containsBlanks" dxfId="25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21" sqref="L20:L2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157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184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748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24" priority="2">
      <formula>LEN(TRIM(B23))=0</formula>
    </cfRule>
  </conditionalFormatting>
  <conditionalFormatting sqref="C17:D20">
    <cfRule type="containsBlanks" dxfId="23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H22" sqref="H22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159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1386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22" priority="2">
      <formula>LEN(TRIM(B23))=0</formula>
    </cfRule>
  </conditionalFormatting>
  <conditionalFormatting sqref="C17:D20">
    <cfRule type="containsBlanks" dxfId="21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17" sqref="L17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161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209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20" priority="2">
      <formula>LEN(TRIM(B23))=0</formula>
    </cfRule>
  </conditionalFormatting>
  <conditionalFormatting sqref="C17:D20">
    <cfRule type="containsBlanks" dxfId="19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20" sqref="L20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163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187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132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18" priority="2">
      <formula>LEN(TRIM(B23))=0</formula>
    </cfRule>
  </conditionalFormatting>
  <conditionalFormatting sqref="C17:D20">
    <cfRule type="containsBlanks" dxfId="17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18" sqref="M18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165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1320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16" priority="2">
      <formula>LEN(TRIM(B23))=0</formula>
    </cfRule>
  </conditionalFormatting>
  <conditionalFormatting sqref="C17:D20">
    <cfRule type="containsBlanks" dxfId="15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10" sqref="M10:M12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167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189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1386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14" priority="2">
      <formula>LEN(TRIM(B23))=0</formula>
    </cfRule>
  </conditionalFormatting>
  <conditionalFormatting sqref="C17:D20">
    <cfRule type="containsBlanks" dxfId="13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B21" sqref="A20:B21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224" customWidth="1"/>
    <col min="5" max="6" width="12.7109375" style="224" customWidth="1"/>
    <col min="7" max="7" width="15.7109375" style="224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21"/>
      <c r="B4" s="221"/>
      <c r="C4" s="221"/>
      <c r="D4" s="22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105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30.75" customHeight="1" x14ac:dyDescent="0.25">
      <c r="A8" s="341" t="s">
        <v>106</v>
      </c>
      <c r="B8" s="342"/>
      <c r="C8" s="342"/>
      <c r="D8" s="343"/>
    </row>
    <row r="9" spans="1:11" s="107" customFormat="1" ht="24.75" customHeight="1" x14ac:dyDescent="0.25">
      <c r="A9" s="238" t="s">
        <v>89</v>
      </c>
      <c r="B9" s="254" t="s">
        <v>107</v>
      </c>
      <c r="C9" s="220"/>
      <c r="D9" s="234"/>
    </row>
    <row r="10" spans="1:11" s="107" customFormat="1" ht="24.75" customHeight="1" x14ac:dyDescent="0.25">
      <c r="A10" s="238" t="s">
        <v>90</v>
      </c>
      <c r="B10" s="257" t="s">
        <v>109</v>
      </c>
      <c r="C10" s="191"/>
      <c r="D10" s="192"/>
    </row>
    <row r="11" spans="1:11" s="107" customFormat="1" ht="24.75" customHeight="1" x14ac:dyDescent="0.25">
      <c r="A11" s="238" t="s">
        <v>91</v>
      </c>
      <c r="B11" s="239" t="s">
        <v>108</v>
      </c>
      <c r="C11" s="191"/>
      <c r="D11" s="192"/>
    </row>
    <row r="12" spans="1:11" s="107" customFormat="1" ht="24.75" customHeight="1" thickBot="1" x14ac:dyDescent="0.3">
      <c r="A12" s="256" t="s">
        <v>92</v>
      </c>
      <c r="B12" s="255" t="s">
        <v>110</v>
      </c>
      <c r="C12" s="217"/>
      <c r="D12" s="218"/>
    </row>
    <row r="13" spans="1:11" s="107" customFormat="1" ht="12" customHeight="1" x14ac:dyDescent="0.25">
      <c r="A13" s="120"/>
      <c r="B13" s="121"/>
      <c r="C13" s="122"/>
      <c r="D13" s="123"/>
    </row>
    <row r="14" spans="1:11" s="107" customFormat="1" ht="25.5" customHeight="1" x14ac:dyDescent="0.25">
      <c r="A14" s="225"/>
      <c r="B14" s="225"/>
      <c r="C14" s="225"/>
      <c r="D14" s="123"/>
    </row>
    <row r="15" spans="1:11" s="19" customFormat="1" ht="20.100000000000001" customHeight="1" x14ac:dyDescent="0.25">
      <c r="A15" s="325" t="s">
        <v>38</v>
      </c>
      <c r="B15" s="325"/>
      <c r="C15" s="325"/>
      <c r="D15" s="325"/>
      <c r="E15" s="111"/>
      <c r="F15" s="111"/>
      <c r="G15" s="111"/>
      <c r="H15" s="111"/>
      <c r="I15" s="111"/>
      <c r="J15" s="111"/>
    </row>
    <row r="16" spans="1:11" s="19" customFormat="1" ht="20.100000000000001" customHeight="1" x14ac:dyDescent="0.25">
      <c r="A16" s="196"/>
      <c r="B16" s="196"/>
      <c r="C16" s="196"/>
      <c r="D16" s="196"/>
      <c r="E16" s="111"/>
      <c r="F16" s="111"/>
      <c r="G16" s="111"/>
      <c r="H16" s="111"/>
      <c r="I16" s="111"/>
      <c r="J16" s="111"/>
    </row>
    <row r="17" spans="1:8" s="61" customFormat="1" ht="30" customHeight="1" x14ac:dyDescent="0.25">
      <c r="A17" s="326" t="s">
        <v>1</v>
      </c>
      <c r="B17" s="326"/>
      <c r="C17" s="327" t="str">
        <f>IF('Príloha č. 1'!$C$6="","",'Príloha č. 1'!$C$6)</f>
        <v/>
      </c>
      <c r="D17" s="327"/>
      <c r="G17" s="62"/>
    </row>
    <row r="18" spans="1:8" s="61" customFormat="1" ht="15" customHeight="1" x14ac:dyDescent="0.25">
      <c r="A18" s="322" t="s">
        <v>2</v>
      </c>
      <c r="B18" s="322"/>
      <c r="C18" s="323" t="str">
        <f>IF('Príloha č. 1'!$C$7="","",'Príloha č. 1'!$C$7)</f>
        <v/>
      </c>
      <c r="D18" s="323"/>
    </row>
    <row r="19" spans="1:8" s="61" customFormat="1" ht="15" customHeight="1" x14ac:dyDescent="0.25">
      <c r="A19" s="322" t="s">
        <v>3</v>
      </c>
      <c r="B19" s="322"/>
      <c r="C19" s="323" t="str">
        <f>IF('Príloha č. 1'!C8:D8="","",'Príloha č. 1'!C8:D8)</f>
        <v/>
      </c>
      <c r="D19" s="323"/>
    </row>
    <row r="20" spans="1:8" s="61" customFormat="1" ht="15" customHeight="1" x14ac:dyDescent="0.25">
      <c r="A20" s="322" t="s">
        <v>4</v>
      </c>
      <c r="B20" s="322"/>
      <c r="C20" s="323" t="str">
        <f>IF('Príloha č. 1'!C9:D9="","",'Príloha č. 1'!C9:D9)</f>
        <v/>
      </c>
      <c r="D20" s="323"/>
    </row>
    <row r="23" spans="1:8" ht="15" customHeight="1" x14ac:dyDescent="0.2">
      <c r="A23" s="41" t="s">
        <v>8</v>
      </c>
      <c r="B23" s="119" t="str">
        <f>IF('Príloha č. 1'!B23:B23="","",'Príloha č. 1'!B23:B23)</f>
        <v/>
      </c>
      <c r="C23" s="224"/>
      <c r="E23" s="41"/>
      <c r="F23" s="41"/>
      <c r="G23" s="41"/>
    </row>
    <row r="24" spans="1:8" ht="15" customHeight="1" x14ac:dyDescent="0.2">
      <c r="A24" s="41" t="s">
        <v>9</v>
      </c>
      <c r="B24" s="32" t="str">
        <f>IF('Príloha č. 1'!B24:B24="","",'Príloha č. 1'!B24:B24)</f>
        <v/>
      </c>
      <c r="C24" s="224"/>
      <c r="E24" s="41"/>
      <c r="F24" s="41"/>
      <c r="G24" s="41"/>
    </row>
    <row r="25" spans="1:8" ht="39.950000000000003" customHeight="1" x14ac:dyDescent="0.2">
      <c r="D25" s="78"/>
    </row>
    <row r="26" spans="1:8" ht="45" customHeight="1" x14ac:dyDescent="0.2">
      <c r="D26" s="223" t="s">
        <v>77</v>
      </c>
      <c r="E26" s="66"/>
      <c r="F26" s="66"/>
      <c r="G26" s="66"/>
    </row>
    <row r="27" spans="1:8" s="63" customFormat="1" x14ac:dyDescent="0.2">
      <c r="A27" s="324" t="s">
        <v>10</v>
      </c>
      <c r="B27" s="324"/>
      <c r="C27" s="222"/>
      <c r="D27" s="66"/>
      <c r="E27" s="224"/>
      <c r="F27" s="224"/>
      <c r="G27" s="224"/>
    </row>
    <row r="28" spans="1:8" s="68" customFormat="1" ht="12" customHeight="1" x14ac:dyDescent="0.2">
      <c r="A28" s="64"/>
      <c r="B28" s="65" t="s">
        <v>11</v>
      </c>
      <c r="C28" s="65"/>
      <c r="D28" s="50"/>
      <c r="E28" s="224"/>
      <c r="F28" s="224"/>
      <c r="G28" s="224"/>
      <c r="H28" s="66"/>
    </row>
  </sheetData>
  <mergeCells count="17">
    <mergeCell ref="A15:D15"/>
    <mergeCell ref="A8:D8"/>
    <mergeCell ref="A27:B27"/>
    <mergeCell ref="A18:B18"/>
    <mergeCell ref="C18:D18"/>
    <mergeCell ref="A19:B19"/>
    <mergeCell ref="C19:D19"/>
    <mergeCell ref="A20:B20"/>
    <mergeCell ref="C20:D20"/>
    <mergeCell ref="A17:B17"/>
    <mergeCell ref="C17:D17"/>
    <mergeCell ref="A1:D1"/>
    <mergeCell ref="A2:D2"/>
    <mergeCell ref="A3:D3"/>
    <mergeCell ref="A5:D5"/>
    <mergeCell ref="A6:B7"/>
    <mergeCell ref="C6:D6"/>
  </mergeCells>
  <conditionalFormatting sqref="B23:B24">
    <cfRule type="containsBlanks" dxfId="178" priority="3">
      <formula>LEN(TRIM(B23))=0</formula>
    </cfRule>
  </conditionalFormatting>
  <conditionalFormatting sqref="C18:D20">
    <cfRule type="containsBlanks" dxfId="177" priority="2">
      <formula>LEN(TRIM(C18))=0</formula>
    </cfRule>
  </conditionalFormatting>
  <conditionalFormatting sqref="C17:D17">
    <cfRule type="containsBlanks" dxfId="176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10" sqref="M10:M12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169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190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132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12" priority="2">
      <formula>LEN(TRIM(B23))=0</formula>
    </cfRule>
  </conditionalFormatting>
  <conditionalFormatting sqref="C17:D20">
    <cfRule type="containsBlanks" dxfId="11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10" sqref="M10:M12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172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191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20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10" priority="2">
      <formula>LEN(TRIM(B23))=0</formula>
    </cfRule>
  </conditionalFormatting>
  <conditionalFormatting sqref="C17:D20">
    <cfRule type="containsBlanks" dxfId="9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L19" sqref="L18:L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309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310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326</v>
      </c>
      <c r="F10" s="100"/>
      <c r="G10" s="103"/>
      <c r="H10" s="91"/>
      <c r="I10" s="92" t="s">
        <v>39</v>
      </c>
      <c r="J10" s="133"/>
      <c r="K10" s="181"/>
      <c r="L10" s="195"/>
      <c r="M10" s="373">
        <v>1342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8" priority="2">
      <formula>LEN(TRIM(B23))=0</formula>
    </cfRule>
  </conditionalFormatting>
  <conditionalFormatting sqref="C17:D20">
    <cfRule type="containsBlanks" dxfId="7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19" sqref="M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1" t="s">
        <v>12</v>
      </c>
      <c r="B1" s="331"/>
      <c r="C1" s="260"/>
    </row>
    <row r="2" spans="1:21" ht="15" customHeight="1" x14ac:dyDescent="0.2">
      <c r="A2" s="332" t="str">
        <f>'Príloha č. 1'!A2:B2</f>
        <v>Kanyly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21" ht="15" customHeight="1" x14ac:dyDescent="0.2">
      <c r="A3" s="367"/>
      <c r="B3" s="367"/>
      <c r="C3" s="265"/>
    </row>
    <row r="4" spans="1:21" s="42" customFormat="1" ht="19.5" customHeight="1" x14ac:dyDescent="0.25">
      <c r="A4" s="368" t="s">
        <v>45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21" s="23" customFormat="1" ht="24.75" customHeight="1" x14ac:dyDescent="0.2">
      <c r="A5" s="369" t="s">
        <v>173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O5" s="43"/>
      <c r="P5" s="43"/>
      <c r="U5" s="43"/>
    </row>
    <row r="6" spans="1:21" s="61" customFormat="1" ht="33.75" customHeight="1" thickBot="1" x14ac:dyDescent="0.25">
      <c r="A6" s="366" t="s">
        <v>192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1" s="44" customFormat="1" ht="24.75" customHeight="1" x14ac:dyDescent="0.25">
      <c r="A7" s="376" t="s">
        <v>40</v>
      </c>
      <c r="B7" s="378" t="s">
        <v>50</v>
      </c>
      <c r="C7" s="380" t="s">
        <v>51</v>
      </c>
      <c r="D7" s="382" t="s">
        <v>47</v>
      </c>
      <c r="E7" s="382" t="s">
        <v>49</v>
      </c>
      <c r="F7" s="384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95" t="s">
        <v>176</v>
      </c>
    </row>
    <row r="8" spans="1:21" s="44" customFormat="1" ht="65.099999999999994" customHeight="1" x14ac:dyDescent="0.25">
      <c r="A8" s="377"/>
      <c r="B8" s="379"/>
      <c r="C8" s="381"/>
      <c r="D8" s="383"/>
      <c r="E8" s="383"/>
      <c r="F8" s="385"/>
      <c r="G8" s="387"/>
      <c r="H8" s="389"/>
      <c r="I8" s="391"/>
      <c r="J8" s="45" t="s">
        <v>42</v>
      </c>
      <c r="K8" s="46" t="s">
        <v>73</v>
      </c>
      <c r="L8" s="243" t="s">
        <v>43</v>
      </c>
      <c r="M8" s="396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244" t="s">
        <v>55</v>
      </c>
      <c r="M9" s="242" t="s">
        <v>96</v>
      </c>
    </row>
    <row r="10" spans="1:21" s="52" customFormat="1" ht="24.95" customHeight="1" x14ac:dyDescent="0.25">
      <c r="A10" s="89" t="s">
        <v>27</v>
      </c>
      <c r="B10" s="175"/>
      <c r="C10" s="178"/>
      <c r="D10" s="90"/>
      <c r="E10" s="370" t="s">
        <v>175</v>
      </c>
      <c r="F10" s="100"/>
      <c r="G10" s="103"/>
      <c r="H10" s="91"/>
      <c r="I10" s="92" t="s">
        <v>39</v>
      </c>
      <c r="J10" s="133"/>
      <c r="K10" s="181"/>
      <c r="L10" s="195"/>
      <c r="M10" s="373">
        <v>11</v>
      </c>
    </row>
    <row r="11" spans="1:21" s="52" customFormat="1" ht="24.95" customHeight="1" x14ac:dyDescent="0.25">
      <c r="A11" s="184"/>
      <c r="B11" s="176"/>
      <c r="C11" s="179"/>
      <c r="D11" s="93"/>
      <c r="E11" s="371"/>
      <c r="F11" s="101"/>
      <c r="G11" s="104"/>
      <c r="H11" s="94"/>
      <c r="I11" s="95"/>
      <c r="J11" s="173"/>
      <c r="K11" s="182"/>
      <c r="L11" s="245"/>
      <c r="M11" s="374"/>
    </row>
    <row r="12" spans="1:21" s="52" customFormat="1" ht="24.95" customHeight="1" thickBot="1" x14ac:dyDescent="0.3">
      <c r="A12" s="185"/>
      <c r="B12" s="177"/>
      <c r="C12" s="180"/>
      <c r="D12" s="96"/>
      <c r="E12" s="372"/>
      <c r="F12" s="102"/>
      <c r="G12" s="105"/>
      <c r="H12" s="97"/>
      <c r="I12" s="98"/>
      <c r="J12" s="174"/>
      <c r="K12" s="183"/>
      <c r="L12" s="246"/>
      <c r="M12" s="375"/>
    </row>
    <row r="13" spans="1:21" s="52" customFormat="1" ht="24.95" customHeight="1" x14ac:dyDescent="0.25">
      <c r="A13" s="128"/>
      <c r="B13" s="197"/>
      <c r="C13" s="197"/>
      <c r="D13" s="128"/>
      <c r="E13" s="128"/>
      <c r="F13" s="128"/>
      <c r="G13" s="128"/>
      <c r="H13" s="128"/>
      <c r="I13" s="128"/>
      <c r="J13" s="198"/>
      <c r="K13" s="199"/>
      <c r="L13" s="198"/>
    </row>
    <row r="14" spans="1:21" s="52" customFormat="1" ht="24.95" customHeight="1" x14ac:dyDescent="0.25">
      <c r="A14" s="128"/>
      <c r="B14" s="197"/>
      <c r="C14" s="197"/>
      <c r="D14" s="128"/>
      <c r="E14" s="128"/>
      <c r="F14" s="128"/>
      <c r="G14" s="128"/>
      <c r="H14" s="128"/>
      <c r="I14" s="128"/>
      <c r="J14" s="198"/>
      <c r="K14" s="199"/>
      <c r="L14" s="198"/>
    </row>
    <row r="15" spans="1:21" s="19" customFormat="1" ht="20.100000000000001" customHeight="1" x14ac:dyDescent="0.25">
      <c r="A15" s="325" t="s">
        <v>38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spans="1:21" s="19" customFormat="1" ht="20.100000000000001" customHeight="1" x14ac:dyDescent="0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spans="1:12" s="61" customFormat="1" ht="15" customHeight="1" x14ac:dyDescent="0.25">
      <c r="A17" s="326" t="s">
        <v>1</v>
      </c>
      <c r="B17" s="326"/>
      <c r="C17" s="361" t="str">
        <f>IF('Príloha č. 1'!$C$6="","",'Príloha č. 1'!$C$6)</f>
        <v/>
      </c>
      <c r="D17" s="361"/>
      <c r="E17" s="69"/>
      <c r="F17" s="69"/>
      <c r="J17" s="62"/>
    </row>
    <row r="18" spans="1:12" s="61" customFormat="1" ht="15" customHeight="1" x14ac:dyDescent="0.25">
      <c r="A18" s="322" t="s">
        <v>2</v>
      </c>
      <c r="B18" s="322"/>
      <c r="C18" s="362" t="str">
        <f>IF('Príloha č. 1'!$C$7="","",'Príloha č. 1'!$C$7)</f>
        <v/>
      </c>
      <c r="D18" s="362"/>
      <c r="E18" s="52"/>
      <c r="F18" s="52"/>
    </row>
    <row r="19" spans="1:12" s="61" customFormat="1" ht="15" customHeight="1" x14ac:dyDescent="0.25">
      <c r="A19" s="322" t="s">
        <v>3</v>
      </c>
      <c r="B19" s="322"/>
      <c r="C19" s="363" t="str">
        <f>IF('Príloha č. 1'!C8:D8="","",'Príloha č. 1'!C8:D8)</f>
        <v/>
      </c>
      <c r="D19" s="363"/>
      <c r="E19" s="52"/>
      <c r="F19" s="52"/>
    </row>
    <row r="20" spans="1:12" s="61" customFormat="1" ht="15" customHeight="1" x14ac:dyDescent="0.25">
      <c r="A20" s="322" t="s">
        <v>4</v>
      </c>
      <c r="B20" s="322"/>
      <c r="C20" s="363" t="str">
        <f>IF('Príloha č. 1'!C9:D9="","",'Príloha č. 1'!C9:D9)</f>
        <v/>
      </c>
      <c r="D20" s="363"/>
      <c r="E20" s="52"/>
      <c r="F20" s="52"/>
    </row>
    <row r="23" spans="1:12" ht="15" customHeight="1" x14ac:dyDescent="0.2">
      <c r="A23" s="41" t="s">
        <v>8</v>
      </c>
      <c r="B23" s="137" t="str">
        <f>IF('Príloha č. 1'!B23:B23="","",'Príloha č. 1'!B23:B23)</f>
        <v/>
      </c>
      <c r="C23" s="265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5"/>
      <c r="F24" s="41"/>
      <c r="G24" s="41"/>
      <c r="H24" s="41"/>
    </row>
    <row r="25" spans="1:12" ht="39.950000000000003" customHeight="1" x14ac:dyDescent="0.2">
      <c r="G25" s="331" t="s">
        <v>88</v>
      </c>
      <c r="H25" s="331"/>
      <c r="K25" s="136"/>
      <c r="L25" s="79"/>
    </row>
    <row r="26" spans="1:12" ht="45" customHeight="1" x14ac:dyDescent="0.2">
      <c r="E26" s="66"/>
      <c r="F26" s="359" t="s">
        <v>87</v>
      </c>
      <c r="G26" s="359"/>
      <c r="H26" s="359"/>
      <c r="I26" s="359"/>
      <c r="K26" s="359"/>
      <c r="L26" s="359"/>
    </row>
    <row r="27" spans="1:12" s="63" customFormat="1" x14ac:dyDescent="0.2">
      <c r="A27" s="324" t="s">
        <v>10</v>
      </c>
      <c r="B27" s="324"/>
      <c r="C27" s="263"/>
      <c r="D27" s="66"/>
      <c r="E27" s="265"/>
      <c r="F27" s="265"/>
      <c r="G27" s="265"/>
      <c r="H27" s="265"/>
    </row>
    <row r="28" spans="1:12" s="68" customFormat="1" ht="12" customHeight="1" x14ac:dyDescent="0.2">
      <c r="A28" s="64"/>
      <c r="B28" s="65" t="s">
        <v>11</v>
      </c>
      <c r="C28" s="65"/>
      <c r="D28" s="50"/>
      <c r="E28" s="265"/>
      <c r="F28" s="265"/>
      <c r="G28" s="265"/>
      <c r="H28" s="265"/>
      <c r="I28" s="66"/>
    </row>
  </sheetData>
  <mergeCells count="32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23:B24">
    <cfRule type="containsBlanks" dxfId="6" priority="2">
      <formula>LEN(TRIM(B23))=0</formula>
    </cfRule>
  </conditionalFormatting>
  <conditionalFormatting sqref="C17:D20">
    <cfRule type="containsBlanks" dxfId="5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J22"/>
  <sheetViews>
    <sheetView zoomScaleNormal="100" workbookViewId="0">
      <selection activeCell="M14" sqref="M14"/>
    </sheetView>
  </sheetViews>
  <sheetFormatPr defaultRowHeight="12" x14ac:dyDescent="0.2"/>
  <cols>
    <col min="1" max="1" width="4.7109375" style="275" bestFit="1" customWidth="1"/>
    <col min="2" max="2" width="19.7109375" style="275" customWidth="1"/>
    <col min="3" max="3" width="28.7109375" style="275" customWidth="1"/>
    <col min="4" max="4" width="33.42578125" style="275" customWidth="1"/>
    <col min="5" max="5" width="10.42578125" style="275" bestFit="1" customWidth="1"/>
    <col min="6" max="256" width="9.140625" style="275"/>
    <col min="257" max="257" width="4.7109375" style="275" bestFit="1" customWidth="1"/>
    <col min="258" max="258" width="19.7109375" style="275" customWidth="1"/>
    <col min="259" max="259" width="28.7109375" style="275" customWidth="1"/>
    <col min="260" max="260" width="33.42578125" style="275" customWidth="1"/>
    <col min="261" max="261" width="10.42578125" style="275" bestFit="1" customWidth="1"/>
    <col min="262" max="512" width="9.140625" style="275"/>
    <col min="513" max="513" width="4.7109375" style="275" bestFit="1" customWidth="1"/>
    <col min="514" max="514" width="19.7109375" style="275" customWidth="1"/>
    <col min="515" max="515" width="28.7109375" style="275" customWidth="1"/>
    <col min="516" max="516" width="33.42578125" style="275" customWidth="1"/>
    <col min="517" max="517" width="10.42578125" style="275" bestFit="1" customWidth="1"/>
    <col min="518" max="768" width="9.140625" style="275"/>
    <col min="769" max="769" width="4.7109375" style="275" bestFit="1" customWidth="1"/>
    <col min="770" max="770" width="19.7109375" style="275" customWidth="1"/>
    <col min="771" max="771" width="28.7109375" style="275" customWidth="1"/>
    <col min="772" max="772" width="33.42578125" style="275" customWidth="1"/>
    <col min="773" max="773" width="10.42578125" style="275" bestFit="1" customWidth="1"/>
    <col min="774" max="1024" width="9.140625" style="275"/>
    <col min="1025" max="1025" width="4.7109375" style="275" bestFit="1" customWidth="1"/>
    <col min="1026" max="1026" width="19.7109375" style="275" customWidth="1"/>
    <col min="1027" max="1027" width="28.7109375" style="275" customWidth="1"/>
    <col min="1028" max="1028" width="33.42578125" style="275" customWidth="1"/>
    <col min="1029" max="1029" width="10.42578125" style="275" bestFit="1" customWidth="1"/>
    <col min="1030" max="1280" width="9.140625" style="275"/>
    <col min="1281" max="1281" width="4.7109375" style="275" bestFit="1" customWidth="1"/>
    <col min="1282" max="1282" width="19.7109375" style="275" customWidth="1"/>
    <col min="1283" max="1283" width="28.7109375" style="275" customWidth="1"/>
    <col min="1284" max="1284" width="33.42578125" style="275" customWidth="1"/>
    <col min="1285" max="1285" width="10.42578125" style="275" bestFit="1" customWidth="1"/>
    <col min="1286" max="1536" width="9.140625" style="275"/>
    <col min="1537" max="1537" width="4.7109375" style="275" bestFit="1" customWidth="1"/>
    <col min="1538" max="1538" width="19.7109375" style="275" customWidth="1"/>
    <col min="1539" max="1539" width="28.7109375" style="275" customWidth="1"/>
    <col min="1540" max="1540" width="33.42578125" style="275" customWidth="1"/>
    <col min="1541" max="1541" width="10.42578125" style="275" bestFit="1" customWidth="1"/>
    <col min="1542" max="1792" width="9.140625" style="275"/>
    <col min="1793" max="1793" width="4.7109375" style="275" bestFit="1" customWidth="1"/>
    <col min="1794" max="1794" width="19.7109375" style="275" customWidth="1"/>
    <col min="1795" max="1795" width="28.7109375" style="275" customWidth="1"/>
    <col min="1796" max="1796" width="33.42578125" style="275" customWidth="1"/>
    <col min="1797" max="1797" width="10.42578125" style="275" bestFit="1" customWidth="1"/>
    <col min="1798" max="2048" width="9.140625" style="275"/>
    <col min="2049" max="2049" width="4.7109375" style="275" bestFit="1" customWidth="1"/>
    <col min="2050" max="2050" width="19.7109375" style="275" customWidth="1"/>
    <col min="2051" max="2051" width="28.7109375" style="275" customWidth="1"/>
    <col min="2052" max="2052" width="33.42578125" style="275" customWidth="1"/>
    <col min="2053" max="2053" width="10.42578125" style="275" bestFit="1" customWidth="1"/>
    <col min="2054" max="2304" width="9.140625" style="275"/>
    <col min="2305" max="2305" width="4.7109375" style="275" bestFit="1" customWidth="1"/>
    <col min="2306" max="2306" width="19.7109375" style="275" customWidth="1"/>
    <col min="2307" max="2307" width="28.7109375" style="275" customWidth="1"/>
    <col min="2308" max="2308" width="33.42578125" style="275" customWidth="1"/>
    <col min="2309" max="2309" width="10.42578125" style="275" bestFit="1" customWidth="1"/>
    <col min="2310" max="2560" width="9.140625" style="275"/>
    <col min="2561" max="2561" width="4.7109375" style="275" bestFit="1" customWidth="1"/>
    <col min="2562" max="2562" width="19.7109375" style="275" customWidth="1"/>
    <col min="2563" max="2563" width="28.7109375" style="275" customWidth="1"/>
    <col min="2564" max="2564" width="33.42578125" style="275" customWidth="1"/>
    <col min="2565" max="2565" width="10.42578125" style="275" bestFit="1" customWidth="1"/>
    <col min="2566" max="2816" width="9.140625" style="275"/>
    <col min="2817" max="2817" width="4.7109375" style="275" bestFit="1" customWidth="1"/>
    <col min="2818" max="2818" width="19.7109375" style="275" customWidth="1"/>
    <col min="2819" max="2819" width="28.7109375" style="275" customWidth="1"/>
    <col min="2820" max="2820" width="33.42578125" style="275" customWidth="1"/>
    <col min="2821" max="2821" width="10.42578125" style="275" bestFit="1" customWidth="1"/>
    <col min="2822" max="3072" width="9.140625" style="275"/>
    <col min="3073" max="3073" width="4.7109375" style="275" bestFit="1" customWidth="1"/>
    <col min="3074" max="3074" width="19.7109375" style="275" customWidth="1"/>
    <col min="3075" max="3075" width="28.7109375" style="275" customWidth="1"/>
    <col min="3076" max="3076" width="33.42578125" style="275" customWidth="1"/>
    <col min="3077" max="3077" width="10.42578125" style="275" bestFit="1" customWidth="1"/>
    <col min="3078" max="3328" width="9.140625" style="275"/>
    <col min="3329" max="3329" width="4.7109375" style="275" bestFit="1" customWidth="1"/>
    <col min="3330" max="3330" width="19.7109375" style="275" customWidth="1"/>
    <col min="3331" max="3331" width="28.7109375" style="275" customWidth="1"/>
    <col min="3332" max="3332" width="33.42578125" style="275" customWidth="1"/>
    <col min="3333" max="3333" width="10.42578125" style="275" bestFit="1" customWidth="1"/>
    <col min="3334" max="3584" width="9.140625" style="275"/>
    <col min="3585" max="3585" width="4.7109375" style="275" bestFit="1" customWidth="1"/>
    <col min="3586" max="3586" width="19.7109375" style="275" customWidth="1"/>
    <col min="3587" max="3587" width="28.7109375" style="275" customWidth="1"/>
    <col min="3588" max="3588" width="33.42578125" style="275" customWidth="1"/>
    <col min="3589" max="3589" width="10.42578125" style="275" bestFit="1" customWidth="1"/>
    <col min="3590" max="3840" width="9.140625" style="275"/>
    <col min="3841" max="3841" width="4.7109375" style="275" bestFit="1" customWidth="1"/>
    <col min="3842" max="3842" width="19.7109375" style="275" customWidth="1"/>
    <col min="3843" max="3843" width="28.7109375" style="275" customWidth="1"/>
    <col min="3844" max="3844" width="33.42578125" style="275" customWidth="1"/>
    <col min="3845" max="3845" width="10.42578125" style="275" bestFit="1" customWidth="1"/>
    <col min="3846" max="4096" width="9.140625" style="275"/>
    <col min="4097" max="4097" width="4.7109375" style="275" bestFit="1" customWidth="1"/>
    <col min="4098" max="4098" width="19.7109375" style="275" customWidth="1"/>
    <col min="4099" max="4099" width="28.7109375" style="275" customWidth="1"/>
    <col min="4100" max="4100" width="33.42578125" style="275" customWidth="1"/>
    <col min="4101" max="4101" width="10.42578125" style="275" bestFit="1" customWidth="1"/>
    <col min="4102" max="4352" width="9.140625" style="275"/>
    <col min="4353" max="4353" width="4.7109375" style="275" bestFit="1" customWidth="1"/>
    <col min="4354" max="4354" width="19.7109375" style="275" customWidth="1"/>
    <col min="4355" max="4355" width="28.7109375" style="275" customWidth="1"/>
    <col min="4356" max="4356" width="33.42578125" style="275" customWidth="1"/>
    <col min="4357" max="4357" width="10.42578125" style="275" bestFit="1" customWidth="1"/>
    <col min="4358" max="4608" width="9.140625" style="275"/>
    <col min="4609" max="4609" width="4.7109375" style="275" bestFit="1" customWidth="1"/>
    <col min="4610" max="4610" width="19.7109375" style="275" customWidth="1"/>
    <col min="4611" max="4611" width="28.7109375" style="275" customWidth="1"/>
    <col min="4612" max="4612" width="33.42578125" style="275" customWidth="1"/>
    <col min="4613" max="4613" width="10.42578125" style="275" bestFit="1" customWidth="1"/>
    <col min="4614" max="4864" width="9.140625" style="275"/>
    <col min="4865" max="4865" width="4.7109375" style="275" bestFit="1" customWidth="1"/>
    <col min="4866" max="4866" width="19.7109375" style="275" customWidth="1"/>
    <col min="4867" max="4867" width="28.7109375" style="275" customWidth="1"/>
    <col min="4868" max="4868" width="33.42578125" style="275" customWidth="1"/>
    <col min="4869" max="4869" width="10.42578125" style="275" bestFit="1" customWidth="1"/>
    <col min="4870" max="5120" width="9.140625" style="275"/>
    <col min="5121" max="5121" width="4.7109375" style="275" bestFit="1" customWidth="1"/>
    <col min="5122" max="5122" width="19.7109375" style="275" customWidth="1"/>
    <col min="5123" max="5123" width="28.7109375" style="275" customWidth="1"/>
    <col min="5124" max="5124" width="33.42578125" style="275" customWidth="1"/>
    <col min="5125" max="5125" width="10.42578125" style="275" bestFit="1" customWidth="1"/>
    <col min="5126" max="5376" width="9.140625" style="275"/>
    <col min="5377" max="5377" width="4.7109375" style="275" bestFit="1" customWidth="1"/>
    <col min="5378" max="5378" width="19.7109375" style="275" customWidth="1"/>
    <col min="5379" max="5379" width="28.7109375" style="275" customWidth="1"/>
    <col min="5380" max="5380" width="33.42578125" style="275" customWidth="1"/>
    <col min="5381" max="5381" width="10.42578125" style="275" bestFit="1" customWidth="1"/>
    <col min="5382" max="5632" width="9.140625" style="275"/>
    <col min="5633" max="5633" width="4.7109375" style="275" bestFit="1" customWidth="1"/>
    <col min="5634" max="5634" width="19.7109375" style="275" customWidth="1"/>
    <col min="5635" max="5635" width="28.7109375" style="275" customWidth="1"/>
    <col min="5636" max="5636" width="33.42578125" style="275" customWidth="1"/>
    <col min="5637" max="5637" width="10.42578125" style="275" bestFit="1" customWidth="1"/>
    <col min="5638" max="5888" width="9.140625" style="275"/>
    <col min="5889" max="5889" width="4.7109375" style="275" bestFit="1" customWidth="1"/>
    <col min="5890" max="5890" width="19.7109375" style="275" customWidth="1"/>
    <col min="5891" max="5891" width="28.7109375" style="275" customWidth="1"/>
    <col min="5892" max="5892" width="33.42578125" style="275" customWidth="1"/>
    <col min="5893" max="5893" width="10.42578125" style="275" bestFit="1" customWidth="1"/>
    <col min="5894" max="6144" width="9.140625" style="275"/>
    <col min="6145" max="6145" width="4.7109375" style="275" bestFit="1" customWidth="1"/>
    <col min="6146" max="6146" width="19.7109375" style="275" customWidth="1"/>
    <col min="6147" max="6147" width="28.7109375" style="275" customWidth="1"/>
    <col min="6148" max="6148" width="33.42578125" style="275" customWidth="1"/>
    <col min="6149" max="6149" width="10.42578125" style="275" bestFit="1" customWidth="1"/>
    <col min="6150" max="6400" width="9.140625" style="275"/>
    <col min="6401" max="6401" width="4.7109375" style="275" bestFit="1" customWidth="1"/>
    <col min="6402" max="6402" width="19.7109375" style="275" customWidth="1"/>
    <col min="6403" max="6403" width="28.7109375" style="275" customWidth="1"/>
    <col min="6404" max="6404" width="33.42578125" style="275" customWidth="1"/>
    <col min="6405" max="6405" width="10.42578125" style="275" bestFit="1" customWidth="1"/>
    <col min="6406" max="6656" width="9.140625" style="275"/>
    <col min="6657" max="6657" width="4.7109375" style="275" bestFit="1" customWidth="1"/>
    <col min="6658" max="6658" width="19.7109375" style="275" customWidth="1"/>
    <col min="6659" max="6659" width="28.7109375" style="275" customWidth="1"/>
    <col min="6660" max="6660" width="33.42578125" style="275" customWidth="1"/>
    <col min="6661" max="6661" width="10.42578125" style="275" bestFit="1" customWidth="1"/>
    <col min="6662" max="6912" width="9.140625" style="275"/>
    <col min="6913" max="6913" width="4.7109375" style="275" bestFit="1" customWidth="1"/>
    <col min="6914" max="6914" width="19.7109375" style="275" customWidth="1"/>
    <col min="6915" max="6915" width="28.7109375" style="275" customWidth="1"/>
    <col min="6916" max="6916" width="33.42578125" style="275" customWidth="1"/>
    <col min="6917" max="6917" width="10.42578125" style="275" bestFit="1" customWidth="1"/>
    <col min="6918" max="7168" width="9.140625" style="275"/>
    <col min="7169" max="7169" width="4.7109375" style="275" bestFit="1" customWidth="1"/>
    <col min="7170" max="7170" width="19.7109375" style="275" customWidth="1"/>
    <col min="7171" max="7171" width="28.7109375" style="275" customWidth="1"/>
    <col min="7172" max="7172" width="33.42578125" style="275" customWidth="1"/>
    <col min="7173" max="7173" width="10.42578125" style="275" bestFit="1" customWidth="1"/>
    <col min="7174" max="7424" width="9.140625" style="275"/>
    <col min="7425" max="7425" width="4.7109375" style="275" bestFit="1" customWidth="1"/>
    <col min="7426" max="7426" width="19.7109375" style="275" customWidth="1"/>
    <col min="7427" max="7427" width="28.7109375" style="275" customWidth="1"/>
    <col min="7428" max="7428" width="33.42578125" style="275" customWidth="1"/>
    <col min="7429" max="7429" width="10.42578125" style="275" bestFit="1" customWidth="1"/>
    <col min="7430" max="7680" width="9.140625" style="275"/>
    <col min="7681" max="7681" width="4.7109375" style="275" bestFit="1" customWidth="1"/>
    <col min="7682" max="7682" width="19.7109375" style="275" customWidth="1"/>
    <col min="7683" max="7683" width="28.7109375" style="275" customWidth="1"/>
    <col min="7684" max="7684" width="33.42578125" style="275" customWidth="1"/>
    <col min="7685" max="7685" width="10.42578125" style="275" bestFit="1" customWidth="1"/>
    <col min="7686" max="7936" width="9.140625" style="275"/>
    <col min="7937" max="7937" width="4.7109375" style="275" bestFit="1" customWidth="1"/>
    <col min="7938" max="7938" width="19.7109375" style="275" customWidth="1"/>
    <col min="7939" max="7939" width="28.7109375" style="275" customWidth="1"/>
    <col min="7940" max="7940" width="33.42578125" style="275" customWidth="1"/>
    <col min="7941" max="7941" width="10.42578125" style="275" bestFit="1" customWidth="1"/>
    <col min="7942" max="8192" width="9.140625" style="275"/>
    <col min="8193" max="8193" width="4.7109375" style="275" bestFit="1" customWidth="1"/>
    <col min="8194" max="8194" width="19.7109375" style="275" customWidth="1"/>
    <col min="8195" max="8195" width="28.7109375" style="275" customWidth="1"/>
    <col min="8196" max="8196" width="33.42578125" style="275" customWidth="1"/>
    <col min="8197" max="8197" width="10.42578125" style="275" bestFit="1" customWidth="1"/>
    <col min="8198" max="8448" width="9.140625" style="275"/>
    <col min="8449" max="8449" width="4.7109375" style="275" bestFit="1" customWidth="1"/>
    <col min="8450" max="8450" width="19.7109375" style="275" customWidth="1"/>
    <col min="8451" max="8451" width="28.7109375" style="275" customWidth="1"/>
    <col min="8452" max="8452" width="33.42578125" style="275" customWidth="1"/>
    <col min="8453" max="8453" width="10.42578125" style="275" bestFit="1" customWidth="1"/>
    <col min="8454" max="8704" width="9.140625" style="275"/>
    <col min="8705" max="8705" width="4.7109375" style="275" bestFit="1" customWidth="1"/>
    <col min="8706" max="8706" width="19.7109375" style="275" customWidth="1"/>
    <col min="8707" max="8707" width="28.7109375" style="275" customWidth="1"/>
    <col min="8708" max="8708" width="33.42578125" style="275" customWidth="1"/>
    <col min="8709" max="8709" width="10.42578125" style="275" bestFit="1" customWidth="1"/>
    <col min="8710" max="8960" width="9.140625" style="275"/>
    <col min="8961" max="8961" width="4.7109375" style="275" bestFit="1" customWidth="1"/>
    <col min="8962" max="8962" width="19.7109375" style="275" customWidth="1"/>
    <col min="8963" max="8963" width="28.7109375" style="275" customWidth="1"/>
    <col min="8964" max="8964" width="33.42578125" style="275" customWidth="1"/>
    <col min="8965" max="8965" width="10.42578125" style="275" bestFit="1" customWidth="1"/>
    <col min="8966" max="9216" width="9.140625" style="275"/>
    <col min="9217" max="9217" width="4.7109375" style="275" bestFit="1" customWidth="1"/>
    <col min="9218" max="9218" width="19.7109375" style="275" customWidth="1"/>
    <col min="9219" max="9219" width="28.7109375" style="275" customWidth="1"/>
    <col min="9220" max="9220" width="33.42578125" style="275" customWidth="1"/>
    <col min="9221" max="9221" width="10.42578125" style="275" bestFit="1" customWidth="1"/>
    <col min="9222" max="9472" width="9.140625" style="275"/>
    <col min="9473" max="9473" width="4.7109375" style="275" bestFit="1" customWidth="1"/>
    <col min="9474" max="9474" width="19.7109375" style="275" customWidth="1"/>
    <col min="9475" max="9475" width="28.7109375" style="275" customWidth="1"/>
    <col min="9476" max="9476" width="33.42578125" style="275" customWidth="1"/>
    <col min="9477" max="9477" width="10.42578125" style="275" bestFit="1" customWidth="1"/>
    <col min="9478" max="9728" width="9.140625" style="275"/>
    <col min="9729" max="9729" width="4.7109375" style="275" bestFit="1" customWidth="1"/>
    <col min="9730" max="9730" width="19.7109375" style="275" customWidth="1"/>
    <col min="9731" max="9731" width="28.7109375" style="275" customWidth="1"/>
    <col min="9732" max="9732" width="33.42578125" style="275" customWidth="1"/>
    <col min="9733" max="9733" width="10.42578125" style="275" bestFit="1" customWidth="1"/>
    <col min="9734" max="9984" width="9.140625" style="275"/>
    <col min="9985" max="9985" width="4.7109375" style="275" bestFit="1" customWidth="1"/>
    <col min="9986" max="9986" width="19.7109375" style="275" customWidth="1"/>
    <col min="9987" max="9987" width="28.7109375" style="275" customWidth="1"/>
    <col min="9988" max="9988" width="33.42578125" style="275" customWidth="1"/>
    <col min="9989" max="9989" width="10.42578125" style="275" bestFit="1" customWidth="1"/>
    <col min="9990" max="10240" width="9.140625" style="275"/>
    <col min="10241" max="10241" width="4.7109375" style="275" bestFit="1" customWidth="1"/>
    <col min="10242" max="10242" width="19.7109375" style="275" customWidth="1"/>
    <col min="10243" max="10243" width="28.7109375" style="275" customWidth="1"/>
    <col min="10244" max="10244" width="33.42578125" style="275" customWidth="1"/>
    <col min="10245" max="10245" width="10.42578125" style="275" bestFit="1" customWidth="1"/>
    <col min="10246" max="10496" width="9.140625" style="275"/>
    <col min="10497" max="10497" width="4.7109375" style="275" bestFit="1" customWidth="1"/>
    <col min="10498" max="10498" width="19.7109375" style="275" customWidth="1"/>
    <col min="10499" max="10499" width="28.7109375" style="275" customWidth="1"/>
    <col min="10500" max="10500" width="33.42578125" style="275" customWidth="1"/>
    <col min="10501" max="10501" width="10.42578125" style="275" bestFit="1" customWidth="1"/>
    <col min="10502" max="10752" width="9.140625" style="275"/>
    <col min="10753" max="10753" width="4.7109375" style="275" bestFit="1" customWidth="1"/>
    <col min="10754" max="10754" width="19.7109375" style="275" customWidth="1"/>
    <col min="10755" max="10755" width="28.7109375" style="275" customWidth="1"/>
    <col min="10756" max="10756" width="33.42578125" style="275" customWidth="1"/>
    <col min="10757" max="10757" width="10.42578125" style="275" bestFit="1" customWidth="1"/>
    <col min="10758" max="11008" width="9.140625" style="275"/>
    <col min="11009" max="11009" width="4.7109375" style="275" bestFit="1" customWidth="1"/>
    <col min="11010" max="11010" width="19.7109375" style="275" customWidth="1"/>
    <col min="11011" max="11011" width="28.7109375" style="275" customWidth="1"/>
    <col min="11012" max="11012" width="33.42578125" style="275" customWidth="1"/>
    <col min="11013" max="11013" width="10.42578125" style="275" bestFit="1" customWidth="1"/>
    <col min="11014" max="11264" width="9.140625" style="275"/>
    <col min="11265" max="11265" width="4.7109375" style="275" bestFit="1" customWidth="1"/>
    <col min="11266" max="11266" width="19.7109375" style="275" customWidth="1"/>
    <col min="11267" max="11267" width="28.7109375" style="275" customWidth="1"/>
    <col min="11268" max="11268" width="33.42578125" style="275" customWidth="1"/>
    <col min="11269" max="11269" width="10.42578125" style="275" bestFit="1" customWidth="1"/>
    <col min="11270" max="11520" width="9.140625" style="275"/>
    <col min="11521" max="11521" width="4.7109375" style="275" bestFit="1" customWidth="1"/>
    <col min="11522" max="11522" width="19.7109375" style="275" customWidth="1"/>
    <col min="11523" max="11523" width="28.7109375" style="275" customWidth="1"/>
    <col min="11524" max="11524" width="33.42578125" style="275" customWidth="1"/>
    <col min="11525" max="11525" width="10.42578125" style="275" bestFit="1" customWidth="1"/>
    <col min="11526" max="11776" width="9.140625" style="275"/>
    <col min="11777" max="11777" width="4.7109375" style="275" bestFit="1" customWidth="1"/>
    <col min="11778" max="11778" width="19.7109375" style="275" customWidth="1"/>
    <col min="11779" max="11779" width="28.7109375" style="275" customWidth="1"/>
    <col min="11780" max="11780" width="33.42578125" style="275" customWidth="1"/>
    <col min="11781" max="11781" width="10.42578125" style="275" bestFit="1" customWidth="1"/>
    <col min="11782" max="12032" width="9.140625" style="275"/>
    <col min="12033" max="12033" width="4.7109375" style="275" bestFit="1" customWidth="1"/>
    <col min="12034" max="12034" width="19.7109375" style="275" customWidth="1"/>
    <col min="12035" max="12035" width="28.7109375" style="275" customWidth="1"/>
    <col min="12036" max="12036" width="33.42578125" style="275" customWidth="1"/>
    <col min="12037" max="12037" width="10.42578125" style="275" bestFit="1" customWidth="1"/>
    <col min="12038" max="12288" width="9.140625" style="275"/>
    <col min="12289" max="12289" width="4.7109375" style="275" bestFit="1" customWidth="1"/>
    <col min="12290" max="12290" width="19.7109375" style="275" customWidth="1"/>
    <col min="12291" max="12291" width="28.7109375" style="275" customWidth="1"/>
    <col min="12292" max="12292" width="33.42578125" style="275" customWidth="1"/>
    <col min="12293" max="12293" width="10.42578125" style="275" bestFit="1" customWidth="1"/>
    <col min="12294" max="12544" width="9.140625" style="275"/>
    <col min="12545" max="12545" width="4.7109375" style="275" bestFit="1" customWidth="1"/>
    <col min="12546" max="12546" width="19.7109375" style="275" customWidth="1"/>
    <col min="12547" max="12547" width="28.7109375" style="275" customWidth="1"/>
    <col min="12548" max="12548" width="33.42578125" style="275" customWidth="1"/>
    <col min="12549" max="12549" width="10.42578125" style="275" bestFit="1" customWidth="1"/>
    <col min="12550" max="12800" width="9.140625" style="275"/>
    <col min="12801" max="12801" width="4.7109375" style="275" bestFit="1" customWidth="1"/>
    <col min="12802" max="12802" width="19.7109375" style="275" customWidth="1"/>
    <col min="12803" max="12803" width="28.7109375" style="275" customWidth="1"/>
    <col min="12804" max="12804" width="33.42578125" style="275" customWidth="1"/>
    <col min="12805" max="12805" width="10.42578125" style="275" bestFit="1" customWidth="1"/>
    <col min="12806" max="13056" width="9.140625" style="275"/>
    <col min="13057" max="13057" width="4.7109375" style="275" bestFit="1" customWidth="1"/>
    <col min="13058" max="13058" width="19.7109375" style="275" customWidth="1"/>
    <col min="13059" max="13059" width="28.7109375" style="275" customWidth="1"/>
    <col min="13060" max="13060" width="33.42578125" style="275" customWidth="1"/>
    <col min="13061" max="13061" width="10.42578125" style="275" bestFit="1" customWidth="1"/>
    <col min="13062" max="13312" width="9.140625" style="275"/>
    <col min="13313" max="13313" width="4.7109375" style="275" bestFit="1" customWidth="1"/>
    <col min="13314" max="13314" width="19.7109375" style="275" customWidth="1"/>
    <col min="13315" max="13315" width="28.7109375" style="275" customWidth="1"/>
    <col min="13316" max="13316" width="33.42578125" style="275" customWidth="1"/>
    <col min="13317" max="13317" width="10.42578125" style="275" bestFit="1" customWidth="1"/>
    <col min="13318" max="13568" width="9.140625" style="275"/>
    <col min="13569" max="13569" width="4.7109375" style="275" bestFit="1" customWidth="1"/>
    <col min="13570" max="13570" width="19.7109375" style="275" customWidth="1"/>
    <col min="13571" max="13571" width="28.7109375" style="275" customWidth="1"/>
    <col min="13572" max="13572" width="33.42578125" style="275" customWidth="1"/>
    <col min="13573" max="13573" width="10.42578125" style="275" bestFit="1" customWidth="1"/>
    <col min="13574" max="13824" width="9.140625" style="275"/>
    <col min="13825" max="13825" width="4.7109375" style="275" bestFit="1" customWidth="1"/>
    <col min="13826" max="13826" width="19.7109375" style="275" customWidth="1"/>
    <col min="13827" max="13827" width="28.7109375" style="275" customWidth="1"/>
    <col min="13828" max="13828" width="33.42578125" style="275" customWidth="1"/>
    <col min="13829" max="13829" width="10.42578125" style="275" bestFit="1" customWidth="1"/>
    <col min="13830" max="14080" width="9.140625" style="275"/>
    <col min="14081" max="14081" width="4.7109375" style="275" bestFit="1" customWidth="1"/>
    <col min="14082" max="14082" width="19.7109375" style="275" customWidth="1"/>
    <col min="14083" max="14083" width="28.7109375" style="275" customWidth="1"/>
    <col min="14084" max="14084" width="33.42578125" style="275" customWidth="1"/>
    <col min="14085" max="14085" width="10.42578125" style="275" bestFit="1" customWidth="1"/>
    <col min="14086" max="14336" width="9.140625" style="275"/>
    <col min="14337" max="14337" width="4.7109375" style="275" bestFit="1" customWidth="1"/>
    <col min="14338" max="14338" width="19.7109375" style="275" customWidth="1"/>
    <col min="14339" max="14339" width="28.7109375" style="275" customWidth="1"/>
    <col min="14340" max="14340" width="33.42578125" style="275" customWidth="1"/>
    <col min="14341" max="14341" width="10.42578125" style="275" bestFit="1" customWidth="1"/>
    <col min="14342" max="14592" width="9.140625" style="275"/>
    <col min="14593" max="14593" width="4.7109375" style="275" bestFit="1" customWidth="1"/>
    <col min="14594" max="14594" width="19.7109375" style="275" customWidth="1"/>
    <col min="14595" max="14595" width="28.7109375" style="275" customWidth="1"/>
    <col min="14596" max="14596" width="33.42578125" style="275" customWidth="1"/>
    <col min="14597" max="14597" width="10.42578125" style="275" bestFit="1" customWidth="1"/>
    <col min="14598" max="14848" width="9.140625" style="275"/>
    <col min="14849" max="14849" width="4.7109375" style="275" bestFit="1" customWidth="1"/>
    <col min="14850" max="14850" width="19.7109375" style="275" customWidth="1"/>
    <col min="14851" max="14851" width="28.7109375" style="275" customWidth="1"/>
    <col min="14852" max="14852" width="33.42578125" style="275" customWidth="1"/>
    <col min="14853" max="14853" width="10.42578125" style="275" bestFit="1" customWidth="1"/>
    <col min="14854" max="15104" width="9.140625" style="275"/>
    <col min="15105" max="15105" width="4.7109375" style="275" bestFit="1" customWidth="1"/>
    <col min="15106" max="15106" width="19.7109375" style="275" customWidth="1"/>
    <col min="15107" max="15107" width="28.7109375" style="275" customWidth="1"/>
    <col min="15108" max="15108" width="33.42578125" style="275" customWidth="1"/>
    <col min="15109" max="15109" width="10.42578125" style="275" bestFit="1" customWidth="1"/>
    <col min="15110" max="15360" width="9.140625" style="275"/>
    <col min="15361" max="15361" width="4.7109375" style="275" bestFit="1" customWidth="1"/>
    <col min="15362" max="15362" width="19.7109375" style="275" customWidth="1"/>
    <col min="15363" max="15363" width="28.7109375" style="275" customWidth="1"/>
    <col min="15364" max="15364" width="33.42578125" style="275" customWidth="1"/>
    <col min="15365" max="15365" width="10.42578125" style="275" bestFit="1" customWidth="1"/>
    <col min="15366" max="15616" width="9.140625" style="275"/>
    <col min="15617" max="15617" width="4.7109375" style="275" bestFit="1" customWidth="1"/>
    <col min="15618" max="15618" width="19.7109375" style="275" customWidth="1"/>
    <col min="15619" max="15619" width="28.7109375" style="275" customWidth="1"/>
    <col min="15620" max="15620" width="33.42578125" style="275" customWidth="1"/>
    <col min="15621" max="15621" width="10.42578125" style="275" bestFit="1" customWidth="1"/>
    <col min="15622" max="15872" width="9.140625" style="275"/>
    <col min="15873" max="15873" width="4.7109375" style="275" bestFit="1" customWidth="1"/>
    <col min="15874" max="15874" width="19.7109375" style="275" customWidth="1"/>
    <col min="15875" max="15875" width="28.7109375" style="275" customWidth="1"/>
    <col min="15876" max="15876" width="33.42578125" style="275" customWidth="1"/>
    <col min="15877" max="15877" width="10.42578125" style="275" bestFit="1" customWidth="1"/>
    <col min="15878" max="16128" width="9.140625" style="275"/>
    <col min="16129" max="16129" width="4.7109375" style="275" bestFit="1" customWidth="1"/>
    <col min="16130" max="16130" width="19.7109375" style="275" customWidth="1"/>
    <col min="16131" max="16131" width="28.7109375" style="275" customWidth="1"/>
    <col min="16132" max="16132" width="33.42578125" style="275" customWidth="1"/>
    <col min="16133" max="16133" width="10.42578125" style="275" bestFit="1" customWidth="1"/>
    <col min="16134" max="16384" width="9.140625" style="275"/>
  </cols>
  <sheetData>
    <row r="1" spans="1:10" x14ac:dyDescent="0.2">
      <c r="A1" s="397" t="s">
        <v>12</v>
      </c>
      <c r="B1" s="397"/>
    </row>
    <row r="2" spans="1:10" s="276" customFormat="1" x14ac:dyDescent="0.25">
      <c r="A2" s="398" t="s">
        <v>97</v>
      </c>
      <c r="B2" s="398"/>
      <c r="C2" s="398"/>
      <c r="D2" s="398"/>
    </row>
    <row r="3" spans="1:10" x14ac:dyDescent="0.2">
      <c r="A3" s="399"/>
      <c r="B3" s="399"/>
      <c r="C3" s="399"/>
    </row>
    <row r="4" spans="1:10" ht="41.25" customHeight="1" x14ac:dyDescent="0.25">
      <c r="A4" s="400" t="s">
        <v>318</v>
      </c>
      <c r="B4" s="400"/>
      <c r="C4" s="400"/>
      <c r="D4" s="400"/>
      <c r="E4" s="277"/>
      <c r="F4" s="277"/>
      <c r="G4" s="277"/>
      <c r="H4" s="277"/>
      <c r="I4" s="277"/>
      <c r="J4" s="277"/>
    </row>
    <row r="6" spans="1:10" s="276" customFormat="1" ht="20.100000000000001" customHeight="1" x14ac:dyDescent="0.25">
      <c r="A6" s="401" t="s">
        <v>1</v>
      </c>
      <c r="B6" s="401"/>
      <c r="C6" s="402" t="str">
        <f>IF('[1]Príloha č. 1'!$C$6="","",'[1]Príloha č. 1'!$C$6)</f>
        <v/>
      </c>
      <c r="D6" s="403"/>
      <c r="E6" s="278"/>
    </row>
    <row r="7" spans="1:10" s="276" customFormat="1" ht="20.100000000000001" customHeight="1" x14ac:dyDescent="0.25">
      <c r="A7" s="401" t="s">
        <v>2</v>
      </c>
      <c r="B7" s="401"/>
      <c r="C7" s="404" t="str">
        <f>IF('[1]Príloha č. 1'!$C$7="","",'[1]Príloha č. 1'!$C$7)</f>
        <v/>
      </c>
      <c r="D7" s="405"/>
    </row>
    <row r="8" spans="1:10" ht="20.100000000000001" customHeight="1" x14ac:dyDescent="0.2">
      <c r="A8" s="397" t="s">
        <v>3</v>
      </c>
      <c r="B8" s="397"/>
      <c r="C8" s="404" t="str">
        <f>IF('[1]Príloha č. 1'!$C$8="","",'[1]Príloha č. 1'!$C$8)</f>
        <v/>
      </c>
      <c r="D8" s="405"/>
    </row>
    <row r="9" spans="1:10" ht="20.100000000000001" customHeight="1" x14ac:dyDescent="0.2">
      <c r="A9" s="397" t="s">
        <v>4</v>
      </c>
      <c r="B9" s="397"/>
      <c r="C9" s="404" t="str">
        <f>IF('[1]Príloha č. 1'!$C$9="","",'[1]Príloha č. 1'!$C$9)</f>
        <v/>
      </c>
      <c r="D9" s="405"/>
    </row>
    <row r="10" spans="1:10" x14ac:dyDescent="0.2">
      <c r="C10" s="279"/>
    </row>
    <row r="11" spans="1:10" s="280" customFormat="1" x14ac:dyDescent="0.25">
      <c r="A11" s="406" t="s">
        <v>19</v>
      </c>
      <c r="B11" s="406"/>
      <c r="C11" s="406"/>
      <c r="D11" s="406"/>
    </row>
    <row r="12" spans="1:10" ht="52.5" customHeight="1" x14ac:dyDescent="0.2">
      <c r="A12" s="276" t="s">
        <v>0</v>
      </c>
      <c r="B12" s="401" t="s">
        <v>319</v>
      </c>
      <c r="C12" s="401"/>
      <c r="D12" s="401"/>
    </row>
    <row r="13" spans="1:10" ht="39" customHeight="1" x14ac:dyDescent="0.2">
      <c r="A13" s="276" t="s">
        <v>0</v>
      </c>
      <c r="B13" s="401" t="s">
        <v>320</v>
      </c>
      <c r="C13" s="401"/>
      <c r="D13" s="401"/>
    </row>
    <row r="14" spans="1:10" ht="39.75" customHeight="1" x14ac:dyDescent="0.2">
      <c r="A14" s="276" t="s">
        <v>0</v>
      </c>
      <c r="B14" s="401" t="s">
        <v>321</v>
      </c>
      <c r="C14" s="401"/>
      <c r="D14" s="401"/>
    </row>
    <row r="16" spans="1:10" s="280" customFormat="1" x14ac:dyDescent="0.25">
      <c r="A16" s="280" t="s">
        <v>8</v>
      </c>
      <c r="B16" s="281" t="str">
        <f>IF('[1]Príloha č. 1'!B23:B23="","",'[1]Príloha č. 1'!B23:B23)</f>
        <v/>
      </c>
    </row>
    <row r="17" spans="1:5" s="280" customFormat="1" x14ac:dyDescent="0.25">
      <c r="A17" s="280" t="s">
        <v>9</v>
      </c>
      <c r="B17" s="282" t="str">
        <f>IF('[1]Príloha č. 1'!B24:B24="","",'[1]Príloha č. 1'!B24:B24)</f>
        <v/>
      </c>
    </row>
    <row r="18" spans="1:5" x14ac:dyDescent="0.2">
      <c r="D18" s="283"/>
    </row>
    <row r="19" spans="1:5" x14ac:dyDescent="0.2">
      <c r="C19" s="284" t="s">
        <v>322</v>
      </c>
      <c r="D19" s="281" t="str">
        <f>IF('[1]Príloha č. 1'!D27="","",'[1]Príloha č. 1'!D27)</f>
        <v/>
      </c>
    </row>
    <row r="20" spans="1:5" x14ac:dyDescent="0.2">
      <c r="C20" s="285"/>
      <c r="D20" s="286" t="s">
        <v>323</v>
      </c>
    </row>
    <row r="21" spans="1:5" s="285" customFormat="1" x14ac:dyDescent="0.2">
      <c r="A21" s="407" t="s">
        <v>10</v>
      </c>
      <c r="B21" s="407"/>
    </row>
    <row r="22" spans="1:5" s="289" customFormat="1" ht="12" customHeight="1" x14ac:dyDescent="0.2">
      <c r="A22" s="287"/>
      <c r="B22" s="397" t="s">
        <v>11</v>
      </c>
      <c r="C22" s="397"/>
      <c r="D22" s="286"/>
      <c r="E22" s="288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4" priority="2">
      <formula>LEN(TRIM(A22))=0</formula>
    </cfRule>
  </conditionalFormatting>
  <conditionalFormatting sqref="C6:D9">
    <cfRule type="containsBlanks" dxfId="3" priority="4">
      <formula>LEN(TRIM(C6))=0</formula>
    </cfRule>
  </conditionalFormatting>
  <conditionalFormatting sqref="B16:B17">
    <cfRule type="containsBlanks" dxfId="2" priority="3">
      <formula>LEN(TRIM(B16))=0</formula>
    </cfRule>
  </conditionalFormatting>
  <conditionalFormatting sqref="D19">
    <cfRule type="containsBlanks" dxfId="1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&amp;L&amp;"-,Tučné"Príloha č. 7&amp;"-,Normálne"
Vyhlásenie uchádzača ku konfliktom záujmov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4" tint="-0.249977111117893"/>
    <pageSetUpPr fitToPage="1"/>
  </sheetPr>
  <dimension ref="A1:M30"/>
  <sheetViews>
    <sheetView zoomScale="90" zoomScaleNormal="90" workbookViewId="0">
      <selection activeCell="S21" sqref="S21"/>
    </sheetView>
  </sheetViews>
  <sheetFormatPr defaultRowHeight="14.25" x14ac:dyDescent="0.2"/>
  <cols>
    <col min="1" max="1" width="5.28515625" style="24" customWidth="1"/>
    <col min="2" max="3" width="22.7109375" style="24" customWidth="1"/>
    <col min="4" max="4" width="24.85546875" style="24" customWidth="1"/>
    <col min="5" max="5" width="12" style="24" customWidth="1"/>
    <col min="6" max="6" width="24.7109375" style="24" customWidth="1"/>
    <col min="7" max="16384" width="9.140625" style="24"/>
  </cols>
  <sheetData>
    <row r="1" spans="1:13" s="23" customFormat="1" ht="12.75" x14ac:dyDescent="0.2">
      <c r="A1" s="411" t="s">
        <v>12</v>
      </c>
      <c r="B1" s="411"/>
      <c r="C1" s="28"/>
      <c r="D1" s="28"/>
      <c r="E1" s="118"/>
      <c r="F1" s="28"/>
    </row>
    <row r="2" spans="1:13" s="23" customFormat="1" ht="41.25" customHeight="1" x14ac:dyDescent="0.2">
      <c r="A2" s="414" t="str">
        <f>'Príloha č. 1'!A2:D2</f>
        <v>Kanyly</v>
      </c>
      <c r="B2" s="414"/>
      <c r="C2" s="414"/>
      <c r="D2" s="414"/>
      <c r="E2" s="414"/>
      <c r="F2" s="414"/>
    </row>
    <row r="3" spans="1:13" ht="24.95" customHeight="1" x14ac:dyDescent="0.2">
      <c r="A3" s="308"/>
      <c r="B3" s="308"/>
      <c r="C3" s="308"/>
      <c r="D3" s="308"/>
      <c r="E3" s="308"/>
      <c r="F3" s="308"/>
    </row>
    <row r="4" spans="1:13" s="113" customFormat="1" ht="15.75" customHeight="1" x14ac:dyDescent="0.25">
      <c r="A4" s="415" t="s">
        <v>60</v>
      </c>
      <c r="B4" s="415"/>
      <c r="C4" s="415"/>
      <c r="D4" s="415"/>
      <c r="E4" s="415"/>
      <c r="F4" s="415"/>
      <c r="G4" s="112"/>
      <c r="H4" s="112"/>
      <c r="I4" s="112"/>
      <c r="J4" s="112"/>
      <c r="K4" s="112"/>
      <c r="L4" s="112"/>
      <c r="M4" s="112"/>
    </row>
    <row r="6" spans="1:13" s="40" customFormat="1" ht="30" customHeight="1" x14ac:dyDescent="0.25">
      <c r="A6" s="413" t="s">
        <v>69</v>
      </c>
      <c r="B6" s="413"/>
      <c r="C6" s="413"/>
      <c r="D6" s="413"/>
      <c r="E6" s="413"/>
      <c r="F6" s="413"/>
      <c r="G6" s="117"/>
      <c r="H6" s="117"/>
      <c r="I6" s="117"/>
      <c r="J6" s="117"/>
      <c r="K6" s="117"/>
      <c r="L6" s="117"/>
      <c r="M6" s="117"/>
    </row>
    <row r="7" spans="1:13" s="40" customFormat="1" ht="24" customHeight="1" x14ac:dyDescent="0.25">
      <c r="A7" s="40" t="s">
        <v>27</v>
      </c>
      <c r="B7" s="413" t="s">
        <v>83</v>
      </c>
      <c r="C7" s="413"/>
      <c r="D7" s="413"/>
      <c r="E7" s="413"/>
      <c r="F7" s="413"/>
      <c r="G7" s="117"/>
      <c r="H7" s="117"/>
      <c r="I7" s="117"/>
      <c r="J7" s="117"/>
      <c r="K7" s="117"/>
      <c r="L7" s="117"/>
      <c r="M7" s="117"/>
    </row>
    <row r="8" spans="1:13" s="40" customFormat="1" ht="24" customHeight="1" x14ac:dyDescent="0.25">
      <c r="A8" s="40" t="s">
        <v>28</v>
      </c>
      <c r="B8" s="413" t="s">
        <v>80</v>
      </c>
      <c r="C8" s="413"/>
      <c r="D8" s="413"/>
      <c r="E8" s="413"/>
      <c r="F8" s="413"/>
      <c r="G8" s="117"/>
      <c r="H8" s="117"/>
      <c r="I8" s="117"/>
      <c r="J8" s="117"/>
      <c r="K8" s="117"/>
      <c r="L8" s="117"/>
      <c r="M8" s="117"/>
    </row>
    <row r="9" spans="1:13" s="40" customFormat="1" ht="24" customHeight="1" x14ac:dyDescent="0.25">
      <c r="A9" s="40" t="s">
        <v>29</v>
      </c>
      <c r="B9" s="413" t="s">
        <v>84</v>
      </c>
      <c r="C9" s="413"/>
      <c r="D9" s="413"/>
      <c r="E9" s="413"/>
      <c r="F9" s="413"/>
      <c r="G9" s="117"/>
      <c r="H9" s="117"/>
      <c r="I9" s="117"/>
      <c r="J9" s="117"/>
      <c r="K9" s="117"/>
      <c r="L9" s="117"/>
      <c r="M9" s="117"/>
    </row>
    <row r="10" spans="1:13" s="40" customFormat="1" ht="24" customHeight="1" x14ac:dyDescent="0.25">
      <c r="A10" s="40" t="s">
        <v>30</v>
      </c>
      <c r="B10" s="413" t="s">
        <v>85</v>
      </c>
      <c r="C10" s="413"/>
      <c r="D10" s="413"/>
      <c r="E10" s="413"/>
      <c r="F10" s="413"/>
      <c r="G10" s="117"/>
      <c r="H10" s="117"/>
      <c r="I10" s="117"/>
      <c r="J10" s="117"/>
      <c r="K10" s="117"/>
      <c r="L10" s="117"/>
      <c r="M10" s="117"/>
    </row>
    <row r="11" spans="1:13" s="40" customFormat="1" ht="24" customHeight="1" x14ac:dyDescent="0.25">
      <c r="A11" s="40" t="s">
        <v>31</v>
      </c>
      <c r="B11" s="413" t="s">
        <v>72</v>
      </c>
      <c r="C11" s="413"/>
      <c r="D11" s="413"/>
      <c r="E11" s="413"/>
      <c r="F11" s="413"/>
      <c r="G11" s="117"/>
      <c r="H11" s="117"/>
      <c r="I11" s="117"/>
      <c r="J11" s="117"/>
      <c r="K11" s="117"/>
      <c r="L11" s="117"/>
      <c r="M11" s="117"/>
    </row>
    <row r="12" spans="1:13" s="23" customFormat="1" ht="15" customHeight="1" thickBot="1" x14ac:dyDescent="0.25">
      <c r="A12" s="411"/>
      <c r="B12" s="411"/>
      <c r="C12" s="411"/>
      <c r="D12" s="411"/>
      <c r="E12" s="411"/>
      <c r="F12" s="411"/>
    </row>
    <row r="13" spans="1:13" s="23" customFormat="1" ht="69.75" customHeight="1" x14ac:dyDescent="0.2">
      <c r="A13" s="167" t="s">
        <v>37</v>
      </c>
      <c r="B13" s="168" t="s">
        <v>61</v>
      </c>
      <c r="C13" s="168" t="s">
        <v>64</v>
      </c>
      <c r="D13" s="168" t="s">
        <v>62</v>
      </c>
      <c r="E13" s="169" t="s">
        <v>63</v>
      </c>
      <c r="F13" s="170" t="s">
        <v>71</v>
      </c>
    </row>
    <row r="14" spans="1:13" ht="9.9499999999999993" customHeight="1" x14ac:dyDescent="0.2">
      <c r="A14" s="148" t="s">
        <v>27</v>
      </c>
      <c r="B14" s="149" t="s">
        <v>28</v>
      </c>
      <c r="C14" s="149" t="s">
        <v>29</v>
      </c>
      <c r="D14" s="149" t="s">
        <v>30</v>
      </c>
      <c r="E14" s="150" t="s">
        <v>31</v>
      </c>
      <c r="F14" s="172" t="s">
        <v>32</v>
      </c>
      <c r="G14" s="147"/>
      <c r="H14" s="166"/>
    </row>
    <row r="15" spans="1:13" s="29" customFormat="1" ht="15" customHeight="1" x14ac:dyDescent="0.25">
      <c r="A15" s="151"/>
      <c r="B15" s="152"/>
      <c r="C15" s="153"/>
      <c r="D15" s="152"/>
      <c r="E15" s="154"/>
      <c r="F15" s="155"/>
    </row>
    <row r="16" spans="1:13" s="29" customFormat="1" ht="15" customHeight="1" x14ac:dyDescent="0.25">
      <c r="A16" s="151"/>
      <c r="B16" s="152"/>
      <c r="C16" s="153"/>
      <c r="D16" s="152"/>
      <c r="E16" s="154"/>
      <c r="F16" s="156"/>
    </row>
    <row r="17" spans="1:7" s="29" customFormat="1" ht="15" customHeight="1" x14ac:dyDescent="0.25">
      <c r="A17" s="151"/>
      <c r="B17" s="152"/>
      <c r="C17" s="153"/>
      <c r="D17" s="152"/>
      <c r="E17" s="154"/>
      <c r="F17" s="156"/>
    </row>
    <row r="18" spans="1:7" s="29" customFormat="1" ht="15" customHeight="1" x14ac:dyDescent="0.25">
      <c r="A18" s="151"/>
      <c r="B18" s="152"/>
      <c r="C18" s="153"/>
      <c r="D18" s="152"/>
      <c r="E18" s="154"/>
      <c r="F18" s="156"/>
    </row>
    <row r="19" spans="1:7" s="29" customFormat="1" ht="15" customHeight="1" x14ac:dyDescent="0.25">
      <c r="A19" s="157"/>
      <c r="B19" s="158"/>
      <c r="C19" s="159"/>
      <c r="D19" s="158"/>
      <c r="E19" s="160"/>
      <c r="F19" s="156"/>
    </row>
    <row r="20" spans="1:7" s="29" customFormat="1" ht="15" customHeight="1" thickBot="1" x14ac:dyDescent="0.3">
      <c r="A20" s="161"/>
      <c r="B20" s="162"/>
      <c r="C20" s="163"/>
      <c r="D20" s="162"/>
      <c r="E20" s="164"/>
      <c r="F20" s="165"/>
    </row>
    <row r="21" spans="1:7" s="29" customFormat="1" ht="20.25" customHeight="1" x14ac:dyDescent="0.25">
      <c r="A21" s="408" t="s">
        <v>82</v>
      </c>
      <c r="B21" s="408"/>
      <c r="C21" s="408"/>
      <c r="D21" s="408"/>
      <c r="E21" s="408"/>
      <c r="F21" s="408"/>
    </row>
    <row r="22" spans="1:7" s="23" customFormat="1" ht="9" customHeight="1" x14ac:dyDescent="0.2">
      <c r="A22" s="409"/>
      <c r="B22" s="409"/>
      <c r="C22" s="409"/>
      <c r="D22" s="409"/>
      <c r="E22" s="409"/>
      <c r="F22" s="409"/>
    </row>
    <row r="23" spans="1:7" s="23" customFormat="1" ht="12.95" customHeight="1" x14ac:dyDescent="0.2">
      <c r="A23" s="23" t="s">
        <v>8</v>
      </c>
      <c r="B23" s="30" t="str">
        <f>IF('Príloha č. 1'!B23:B23="","",'Príloha č. 1'!B23:B23)</f>
        <v/>
      </c>
      <c r="C23" s="114"/>
      <c r="D23" s="31"/>
      <c r="E23" s="31"/>
      <c r="F23" s="114"/>
    </row>
    <row r="24" spans="1:7" s="23" customFormat="1" ht="12.95" customHeight="1" x14ac:dyDescent="0.2">
      <c r="A24" s="23" t="s">
        <v>9</v>
      </c>
      <c r="B24" s="32" t="str">
        <f>IF('Príloha č. 1'!B24:B24="","",'Príloha č. 1'!B24:B24)</f>
        <v/>
      </c>
      <c r="C24" s="32"/>
      <c r="D24" s="33"/>
      <c r="E24" s="33"/>
      <c r="F24" s="32"/>
    </row>
    <row r="25" spans="1:7" s="23" customFormat="1" ht="15" customHeight="1" x14ac:dyDescent="0.2"/>
    <row r="26" spans="1:7" ht="15" customHeight="1" x14ac:dyDescent="0.2">
      <c r="C26" s="115"/>
      <c r="D26" s="115"/>
      <c r="E26" s="171"/>
      <c r="F26" s="171"/>
    </row>
    <row r="27" spans="1:7" ht="41.25" customHeight="1" x14ac:dyDescent="0.2">
      <c r="C27" s="116"/>
      <c r="D27" s="124"/>
      <c r="E27" s="412" t="s">
        <v>81</v>
      </c>
      <c r="F27" s="412"/>
    </row>
    <row r="28" spans="1:7" ht="9" customHeight="1" x14ac:dyDescent="0.2">
      <c r="C28" s="116"/>
      <c r="D28" s="20"/>
      <c r="E28" s="20"/>
      <c r="F28" s="116"/>
    </row>
    <row r="29" spans="1:7" s="35" customFormat="1" ht="12" x14ac:dyDescent="0.2">
      <c r="A29" s="290" t="s">
        <v>10</v>
      </c>
      <c r="B29" s="290"/>
      <c r="C29" s="7"/>
      <c r="D29" s="7"/>
      <c r="E29" s="7"/>
      <c r="F29" s="7"/>
    </row>
    <row r="30" spans="1:7" s="39" customFormat="1" ht="12" customHeight="1" x14ac:dyDescent="0.2">
      <c r="A30" s="146"/>
      <c r="B30" s="410" t="s">
        <v>11</v>
      </c>
      <c r="C30" s="293"/>
      <c r="D30" s="293"/>
      <c r="E30" s="293"/>
      <c r="F30" s="293"/>
      <c r="G30" s="38"/>
    </row>
  </sheetData>
  <mergeCells count="15">
    <mergeCell ref="A1:B1"/>
    <mergeCell ref="A2:F2"/>
    <mergeCell ref="A3:F3"/>
    <mergeCell ref="A4:F4"/>
    <mergeCell ref="A6:F6"/>
    <mergeCell ref="B7:F7"/>
    <mergeCell ref="B8:F8"/>
    <mergeCell ref="B9:F9"/>
    <mergeCell ref="B10:F10"/>
    <mergeCell ref="B11:F11"/>
    <mergeCell ref="A21:F22"/>
    <mergeCell ref="B30:F30"/>
    <mergeCell ref="A12:F12"/>
    <mergeCell ref="A29:B29"/>
    <mergeCell ref="E27:F27"/>
  </mergeCells>
  <conditionalFormatting sqref="B23:B24">
    <cfRule type="containsBlanks" dxfId="0" priority="1">
      <formula>LEN(TRIM(B23))=0</formula>
    </cfRule>
  </conditionalFormatting>
  <pageMargins left="0.78740157480314965" right="0.78740157480314965" top="0.98425196850393704" bottom="0.19685039370078741" header="0.31496062992125984" footer="0.31496062992125984"/>
  <pageSetup paperSize="9" scale="75" fitToHeight="0" orientation="portrait" r:id="rId1"/>
  <headerFooter>
    <oddHeader xml:space="preserve">&amp;L&amp;"Arial,Tučné"&amp;10Príloha č. 8 SP&amp;"Arial,Normálne"    
Zoznam subdodávateľov a podiel subdodávok                          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I17" sqref="I17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224" customWidth="1"/>
    <col min="5" max="6" width="12.7109375" style="224" customWidth="1"/>
    <col min="7" max="7" width="15.7109375" style="224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21"/>
      <c r="B4" s="221"/>
      <c r="C4" s="221"/>
      <c r="D4" s="22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44" t="s">
        <v>111</v>
      </c>
      <c r="B5" s="344"/>
      <c r="C5" s="344"/>
      <c r="D5" s="34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7.75" customHeight="1" x14ac:dyDescent="0.25">
      <c r="A8" s="328" t="s">
        <v>112</v>
      </c>
      <c r="B8" s="329"/>
      <c r="C8" s="329"/>
      <c r="D8" s="330"/>
    </row>
    <row r="9" spans="1:11" s="107" customFormat="1" ht="24.75" customHeight="1" x14ac:dyDescent="0.25">
      <c r="A9" s="416" t="s">
        <v>89</v>
      </c>
      <c r="B9" s="158" t="s">
        <v>113</v>
      </c>
      <c r="C9" s="233"/>
      <c r="D9" s="237"/>
    </row>
    <row r="10" spans="1:11" s="107" customFormat="1" ht="24.75" customHeight="1" x14ac:dyDescent="0.25">
      <c r="A10" s="258" t="s">
        <v>90</v>
      </c>
      <c r="B10" s="158" t="s">
        <v>114</v>
      </c>
      <c r="C10" s="226"/>
      <c r="D10" s="227"/>
    </row>
    <row r="11" spans="1:11" s="107" customFormat="1" ht="24.75" customHeight="1" x14ac:dyDescent="0.25">
      <c r="A11" s="258" t="s">
        <v>91</v>
      </c>
      <c r="B11" s="158" t="s">
        <v>115</v>
      </c>
      <c r="C11" s="228"/>
      <c r="D11" s="229"/>
    </row>
    <row r="12" spans="1:11" s="107" customFormat="1" ht="24.75" customHeight="1" x14ac:dyDescent="0.25">
      <c r="A12" s="258" t="s">
        <v>92</v>
      </c>
      <c r="B12" s="158" t="s">
        <v>116</v>
      </c>
      <c r="C12" s="191"/>
      <c r="D12" s="192"/>
    </row>
    <row r="13" spans="1:11" s="107" customFormat="1" ht="24.75" customHeight="1" thickBot="1" x14ac:dyDescent="0.3">
      <c r="A13" s="259" t="s">
        <v>93</v>
      </c>
      <c r="B13" s="162" t="s">
        <v>117</v>
      </c>
      <c r="C13" s="217"/>
      <c r="D13" s="218"/>
    </row>
    <row r="14" spans="1:11" s="107" customFormat="1" ht="12" customHeight="1" x14ac:dyDescent="0.25">
      <c r="A14" s="120"/>
      <c r="B14" s="121"/>
      <c r="C14" s="122"/>
      <c r="D14" s="123"/>
    </row>
    <row r="15" spans="1:11" s="107" customFormat="1" ht="25.5" customHeight="1" x14ac:dyDescent="0.25">
      <c r="A15" s="225"/>
      <c r="B15" s="225"/>
      <c r="C15" s="225"/>
      <c r="D15" s="123"/>
    </row>
    <row r="16" spans="1:11" s="19" customFormat="1" ht="20.100000000000001" customHeight="1" x14ac:dyDescent="0.25">
      <c r="A16" s="325" t="s">
        <v>38</v>
      </c>
      <c r="B16" s="325"/>
      <c r="C16" s="325"/>
      <c r="D16" s="325"/>
      <c r="E16" s="111"/>
      <c r="F16" s="111"/>
      <c r="G16" s="111"/>
      <c r="H16" s="111"/>
      <c r="I16" s="111"/>
      <c r="J16" s="111"/>
    </row>
    <row r="17" spans="1:10" s="19" customFormat="1" ht="20.100000000000001" customHeight="1" x14ac:dyDescent="0.25">
      <c r="A17" s="196"/>
      <c r="B17" s="196"/>
      <c r="C17" s="196"/>
      <c r="D17" s="196"/>
      <c r="E17" s="111"/>
      <c r="F17" s="111"/>
      <c r="G17" s="111"/>
      <c r="H17" s="111"/>
      <c r="I17" s="111"/>
      <c r="J17" s="111"/>
    </row>
    <row r="18" spans="1:10" s="61" customFormat="1" ht="30" customHeight="1" x14ac:dyDescent="0.25">
      <c r="A18" s="326" t="s">
        <v>1</v>
      </c>
      <c r="B18" s="326"/>
      <c r="C18" s="327" t="str">
        <f>IF('Príloha č. 1'!$C$6="","",'Príloha č. 1'!$C$6)</f>
        <v/>
      </c>
      <c r="D18" s="327"/>
      <c r="G18" s="62"/>
    </row>
    <row r="19" spans="1:10" s="61" customFormat="1" ht="15" customHeight="1" x14ac:dyDescent="0.25">
      <c r="A19" s="322" t="s">
        <v>2</v>
      </c>
      <c r="B19" s="322"/>
      <c r="C19" s="323" t="str">
        <f>IF('Príloha č. 1'!$C$7="","",'Príloha č. 1'!$C$7)</f>
        <v/>
      </c>
      <c r="D19" s="323"/>
    </row>
    <row r="20" spans="1:10" s="61" customFormat="1" ht="15" customHeight="1" x14ac:dyDescent="0.25">
      <c r="A20" s="322" t="s">
        <v>3</v>
      </c>
      <c r="B20" s="322"/>
      <c r="C20" s="323" t="str">
        <f>IF('Príloha č. 1'!C8:D8="","",'Príloha č. 1'!C8:D8)</f>
        <v/>
      </c>
      <c r="D20" s="323"/>
    </row>
    <row r="21" spans="1:10" s="61" customFormat="1" ht="15" customHeight="1" x14ac:dyDescent="0.25">
      <c r="A21" s="322" t="s">
        <v>4</v>
      </c>
      <c r="B21" s="322"/>
      <c r="C21" s="323" t="str">
        <f>IF('Príloha č. 1'!C9:D9="","",'Príloha č. 1'!C9:D9)</f>
        <v/>
      </c>
      <c r="D21" s="323"/>
    </row>
    <row r="24" spans="1:10" ht="15" customHeight="1" x14ac:dyDescent="0.2">
      <c r="A24" s="41" t="s">
        <v>8</v>
      </c>
      <c r="B24" s="119" t="str">
        <f>IF('Príloha č. 1'!B23:B23="","",'Príloha č. 1'!B23:B23)</f>
        <v/>
      </c>
      <c r="C24" s="224"/>
      <c r="E24" s="41"/>
      <c r="F24" s="41"/>
      <c r="G24" s="41"/>
    </row>
    <row r="25" spans="1:10" ht="15" customHeight="1" x14ac:dyDescent="0.2">
      <c r="A25" s="41" t="s">
        <v>9</v>
      </c>
      <c r="B25" s="32" t="str">
        <f>IF('Príloha č. 1'!B24:B24="","",'Príloha č. 1'!B24:B24)</f>
        <v/>
      </c>
      <c r="C25" s="224"/>
      <c r="E25" s="41"/>
      <c r="F25" s="41"/>
      <c r="G25" s="41"/>
    </row>
    <row r="26" spans="1:10" ht="39.950000000000003" customHeight="1" x14ac:dyDescent="0.2">
      <c r="D26" s="78"/>
    </row>
    <row r="27" spans="1:10" ht="45" customHeight="1" x14ac:dyDescent="0.2">
      <c r="D27" s="223" t="s">
        <v>77</v>
      </c>
      <c r="E27" s="66"/>
      <c r="F27" s="66"/>
      <c r="G27" s="66"/>
    </row>
    <row r="28" spans="1:10" s="63" customFormat="1" x14ac:dyDescent="0.2">
      <c r="A28" s="324" t="s">
        <v>10</v>
      </c>
      <c r="B28" s="324"/>
      <c r="C28" s="222"/>
      <c r="D28" s="66"/>
      <c r="E28" s="224"/>
      <c r="F28" s="224"/>
      <c r="G28" s="224"/>
    </row>
    <row r="29" spans="1:10" s="68" customFormat="1" ht="12" customHeight="1" x14ac:dyDescent="0.2">
      <c r="A29" s="64"/>
      <c r="B29" s="65" t="s">
        <v>11</v>
      </c>
      <c r="C29" s="65"/>
      <c r="D29" s="50"/>
      <c r="E29" s="224"/>
      <c r="F29" s="224"/>
      <c r="G29" s="224"/>
      <c r="H29" s="66"/>
    </row>
  </sheetData>
  <mergeCells count="17">
    <mergeCell ref="A28:B28"/>
    <mergeCell ref="A19:B19"/>
    <mergeCell ref="C19:D19"/>
    <mergeCell ref="A20:B20"/>
    <mergeCell ref="C20:D20"/>
    <mergeCell ref="A21:B21"/>
    <mergeCell ref="C21:D21"/>
    <mergeCell ref="A18:B18"/>
    <mergeCell ref="C18:D18"/>
    <mergeCell ref="A1:D1"/>
    <mergeCell ref="A2:D2"/>
    <mergeCell ref="A3:D3"/>
    <mergeCell ref="A5:D5"/>
    <mergeCell ref="A6:B7"/>
    <mergeCell ref="C6:D6"/>
    <mergeCell ref="A16:D16"/>
    <mergeCell ref="A8:D8"/>
  </mergeCells>
  <conditionalFormatting sqref="B24:B25">
    <cfRule type="containsBlanks" dxfId="175" priority="3">
      <formula>LEN(TRIM(B24))=0</formula>
    </cfRule>
  </conditionalFormatting>
  <conditionalFormatting sqref="C19:D21">
    <cfRule type="containsBlanks" dxfId="174" priority="2">
      <formula>LEN(TRIM(C19))=0</formula>
    </cfRule>
  </conditionalFormatting>
  <conditionalFormatting sqref="C18:D18">
    <cfRule type="containsBlanks" dxfId="173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6"/>
  <sheetViews>
    <sheetView showGridLines="0" zoomScale="90" zoomScaleNormal="90" workbookViewId="0">
      <selection activeCell="D12" sqref="D12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24" customWidth="1"/>
    <col min="5" max="6" width="12.7109375" style="224" customWidth="1"/>
    <col min="7" max="7" width="15.7109375" style="224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21"/>
      <c r="B4" s="221"/>
      <c r="C4" s="221"/>
      <c r="D4" s="22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118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31.5" customHeight="1" x14ac:dyDescent="0.25">
      <c r="A8" s="341" t="s">
        <v>121</v>
      </c>
      <c r="B8" s="342"/>
      <c r="C8" s="342"/>
      <c r="D8" s="343"/>
    </row>
    <row r="9" spans="1:11" s="107" customFormat="1" ht="24.75" customHeight="1" x14ac:dyDescent="0.25">
      <c r="A9" s="240" t="s">
        <v>89</v>
      </c>
      <c r="B9" s="158" t="s">
        <v>119</v>
      </c>
      <c r="C9" s="191"/>
      <c r="D9" s="192"/>
    </row>
    <row r="10" spans="1:11" s="107" customFormat="1" ht="24.75" customHeight="1" thickBot="1" x14ac:dyDescent="0.3">
      <c r="A10" s="266" t="s">
        <v>90</v>
      </c>
      <c r="B10" s="162" t="s">
        <v>120</v>
      </c>
      <c r="C10" s="217"/>
      <c r="D10" s="218"/>
    </row>
    <row r="11" spans="1:11" s="107" customFormat="1" ht="12" customHeight="1" x14ac:dyDescent="0.25">
      <c r="A11" s="120"/>
      <c r="B11" s="121"/>
      <c r="C11" s="122"/>
      <c r="D11" s="123"/>
    </row>
    <row r="12" spans="1:11" s="107" customFormat="1" ht="25.5" customHeight="1" x14ac:dyDescent="0.25">
      <c r="A12" s="120"/>
      <c r="B12" s="127"/>
      <c r="C12" s="122"/>
      <c r="D12" s="123"/>
    </row>
    <row r="13" spans="1:11" s="19" customFormat="1" ht="20.100000000000001" customHeight="1" x14ac:dyDescent="0.25">
      <c r="A13" s="325" t="s">
        <v>38</v>
      </c>
      <c r="B13" s="325"/>
      <c r="C13" s="325"/>
      <c r="D13" s="325"/>
      <c r="E13" s="111"/>
      <c r="F13" s="111"/>
      <c r="G13" s="111"/>
      <c r="H13" s="111"/>
      <c r="I13" s="111"/>
      <c r="J13" s="111"/>
    </row>
    <row r="14" spans="1:11" s="19" customFormat="1" ht="20.100000000000001" customHeight="1" x14ac:dyDescent="0.25">
      <c r="A14" s="196"/>
      <c r="B14" s="196"/>
      <c r="C14" s="196"/>
      <c r="D14" s="196"/>
      <c r="E14" s="111"/>
      <c r="F14" s="111"/>
      <c r="G14" s="111"/>
      <c r="H14" s="111"/>
      <c r="I14" s="111"/>
      <c r="J14" s="111"/>
    </row>
    <row r="15" spans="1:11" s="61" customFormat="1" ht="30" customHeight="1" x14ac:dyDescent="0.25">
      <c r="A15" s="326" t="s">
        <v>1</v>
      </c>
      <c r="B15" s="326"/>
      <c r="C15" s="327" t="str">
        <f>IF('Príloha č. 1'!$C$6="","",'Príloha č. 1'!$C$6)</f>
        <v/>
      </c>
      <c r="D15" s="327"/>
      <c r="G15" s="62"/>
    </row>
    <row r="16" spans="1:11" s="61" customFormat="1" ht="15" customHeight="1" x14ac:dyDescent="0.25">
      <c r="A16" s="322" t="s">
        <v>2</v>
      </c>
      <c r="B16" s="322"/>
      <c r="C16" s="323" t="str">
        <f>IF('Príloha č. 1'!$C$7="","",'Príloha č. 1'!$C$7)</f>
        <v/>
      </c>
      <c r="D16" s="323"/>
    </row>
    <row r="17" spans="1:8" s="61" customFormat="1" ht="15" customHeight="1" x14ac:dyDescent="0.25">
      <c r="A17" s="322" t="s">
        <v>3</v>
      </c>
      <c r="B17" s="322"/>
      <c r="C17" s="323" t="str">
        <f>IF('Príloha č. 1'!C8:D8="","",'Príloha č. 1'!C8:D8)</f>
        <v/>
      </c>
      <c r="D17" s="323"/>
    </row>
    <row r="18" spans="1:8" s="61" customFormat="1" ht="15" customHeight="1" x14ac:dyDescent="0.25">
      <c r="A18" s="322" t="s">
        <v>4</v>
      </c>
      <c r="B18" s="322"/>
      <c r="C18" s="323" t="str">
        <f>IF('Príloha č. 1'!C9:D9="","",'Príloha č. 1'!C9:D9)</f>
        <v/>
      </c>
      <c r="D18" s="323"/>
    </row>
    <row r="21" spans="1:8" ht="15" customHeight="1" x14ac:dyDescent="0.2">
      <c r="A21" s="41" t="s">
        <v>8</v>
      </c>
      <c r="B21" s="119" t="str">
        <f>IF('Príloha č. 1'!B23:B23="","",'Príloha č. 1'!B23:B23)</f>
        <v/>
      </c>
      <c r="C21" s="224"/>
      <c r="E21" s="41"/>
      <c r="F21" s="41"/>
      <c r="G21" s="41"/>
    </row>
    <row r="22" spans="1:8" ht="15" customHeight="1" x14ac:dyDescent="0.2">
      <c r="A22" s="41" t="s">
        <v>9</v>
      </c>
      <c r="B22" s="32" t="str">
        <f>IF('Príloha č. 1'!B24:B24="","",'Príloha č. 1'!B24:B24)</f>
        <v/>
      </c>
      <c r="C22" s="224"/>
      <c r="E22" s="41"/>
      <c r="F22" s="41"/>
      <c r="G22" s="41"/>
    </row>
    <row r="23" spans="1:8" ht="39.950000000000003" customHeight="1" x14ac:dyDescent="0.2">
      <c r="D23" s="78"/>
    </row>
    <row r="24" spans="1:8" ht="45" customHeight="1" x14ac:dyDescent="0.2">
      <c r="D24" s="223" t="s">
        <v>77</v>
      </c>
      <c r="E24" s="66"/>
      <c r="F24" s="66"/>
      <c r="G24" s="66"/>
    </row>
    <row r="25" spans="1:8" s="63" customFormat="1" x14ac:dyDescent="0.2">
      <c r="A25" s="324" t="s">
        <v>10</v>
      </c>
      <c r="B25" s="324"/>
      <c r="C25" s="222"/>
      <c r="D25" s="66"/>
      <c r="E25" s="224"/>
      <c r="F25" s="224"/>
      <c r="G25" s="224"/>
    </row>
    <row r="26" spans="1:8" s="68" customFormat="1" ht="12" customHeight="1" x14ac:dyDescent="0.2">
      <c r="A26" s="64"/>
      <c r="B26" s="65" t="s">
        <v>11</v>
      </c>
      <c r="C26" s="65"/>
      <c r="D26" s="50"/>
      <c r="E26" s="224"/>
      <c r="F26" s="224"/>
      <c r="G26" s="224"/>
      <c r="H26" s="66"/>
    </row>
  </sheetData>
  <mergeCells count="17">
    <mergeCell ref="A13:D13"/>
    <mergeCell ref="A15:B15"/>
    <mergeCell ref="C15:D15"/>
    <mergeCell ref="A25:B25"/>
    <mergeCell ref="A16:B16"/>
    <mergeCell ref="C16:D16"/>
    <mergeCell ref="A17:B17"/>
    <mergeCell ref="C17:D17"/>
    <mergeCell ref="A18:B18"/>
    <mergeCell ref="C18:D18"/>
    <mergeCell ref="A8:D8"/>
    <mergeCell ref="A1:D1"/>
    <mergeCell ref="A2:D2"/>
    <mergeCell ref="A3:D3"/>
    <mergeCell ref="A5:D5"/>
    <mergeCell ref="A6:B7"/>
    <mergeCell ref="C6:D6"/>
  </mergeCells>
  <conditionalFormatting sqref="B21:B22">
    <cfRule type="containsBlanks" dxfId="172" priority="3">
      <formula>LEN(TRIM(B21))=0</formula>
    </cfRule>
  </conditionalFormatting>
  <conditionalFormatting sqref="C16:D18">
    <cfRule type="containsBlanks" dxfId="171" priority="2">
      <formula>LEN(TRIM(C16))=0</formula>
    </cfRule>
  </conditionalFormatting>
  <conditionalFormatting sqref="C15:D15">
    <cfRule type="containsBlanks" dxfId="170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3"/>
  <sheetViews>
    <sheetView showGridLines="0" zoomScale="90" zoomScaleNormal="90" workbookViewId="0">
      <selection activeCell="K24" sqref="K24:K25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36" customWidth="1"/>
    <col min="5" max="6" width="12.7109375" style="236" customWidth="1"/>
    <col min="7" max="7" width="15.7109375" style="236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1" t="s">
        <v>12</v>
      </c>
      <c r="B1" s="331"/>
      <c r="C1" s="331"/>
      <c r="D1" s="331"/>
    </row>
    <row r="2" spans="1:11" ht="30" customHeight="1" x14ac:dyDescent="0.2">
      <c r="A2" s="332" t="str">
        <f>'Príloha č. 1'!A2:B2</f>
        <v>Kanyly</v>
      </c>
      <c r="B2" s="332"/>
      <c r="C2" s="332"/>
      <c r="D2" s="332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33" t="s">
        <v>59</v>
      </c>
      <c r="B3" s="333"/>
      <c r="C3" s="333"/>
      <c r="D3" s="333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31"/>
      <c r="B4" s="231"/>
      <c r="C4" s="231"/>
      <c r="D4" s="231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34" t="s">
        <v>122</v>
      </c>
      <c r="B5" s="334"/>
      <c r="C5" s="334"/>
      <c r="D5" s="334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35" t="s">
        <v>56</v>
      </c>
      <c r="B6" s="336"/>
      <c r="C6" s="339" t="s">
        <v>57</v>
      </c>
      <c r="D6" s="340"/>
    </row>
    <row r="7" spans="1:11" s="40" customFormat="1" ht="25.5" customHeight="1" thickBot="1" x14ac:dyDescent="0.3">
      <c r="A7" s="337"/>
      <c r="B7" s="338"/>
      <c r="C7" s="106" t="s">
        <v>67</v>
      </c>
      <c r="D7" s="110" t="s">
        <v>58</v>
      </c>
    </row>
    <row r="8" spans="1:11" s="107" customFormat="1" ht="26.25" customHeight="1" x14ac:dyDescent="0.25">
      <c r="A8" s="328" t="s">
        <v>123</v>
      </c>
      <c r="B8" s="329"/>
      <c r="C8" s="329"/>
      <c r="D8" s="330"/>
    </row>
    <row r="9" spans="1:11" s="107" customFormat="1" ht="24.75" customHeight="1" x14ac:dyDescent="0.25">
      <c r="A9" s="267" t="s">
        <v>89</v>
      </c>
      <c r="B9" s="158" t="s">
        <v>124</v>
      </c>
      <c r="C9" s="191"/>
      <c r="D9" s="192"/>
    </row>
    <row r="10" spans="1:11" s="107" customFormat="1" ht="24.75" customHeight="1" x14ac:dyDescent="0.25">
      <c r="A10" s="267" t="s">
        <v>90</v>
      </c>
      <c r="B10" s="158" t="s">
        <v>125</v>
      </c>
      <c r="C10" s="191"/>
      <c r="D10" s="192"/>
    </row>
    <row r="11" spans="1:11" s="107" customFormat="1" ht="24.75" customHeight="1" x14ac:dyDescent="0.25">
      <c r="A11" s="267" t="s">
        <v>91</v>
      </c>
      <c r="B11" s="158" t="s">
        <v>126</v>
      </c>
      <c r="C11" s="191"/>
      <c r="D11" s="192"/>
    </row>
    <row r="12" spans="1:11" s="107" customFormat="1" ht="24.75" customHeight="1" x14ac:dyDescent="0.25">
      <c r="A12" s="267" t="s">
        <v>92</v>
      </c>
      <c r="B12" s="158" t="s">
        <v>127</v>
      </c>
      <c r="C12" s="191"/>
      <c r="D12" s="192"/>
    </row>
    <row r="13" spans="1:11" s="107" customFormat="1" ht="24.75" customHeight="1" x14ac:dyDescent="0.25">
      <c r="A13" s="267" t="s">
        <v>93</v>
      </c>
      <c r="B13" s="158" t="s">
        <v>128</v>
      </c>
      <c r="C13" s="191"/>
      <c r="D13" s="192"/>
    </row>
    <row r="14" spans="1:11" s="107" customFormat="1" ht="24.75" customHeight="1" x14ac:dyDescent="0.25">
      <c r="A14" s="267" t="s">
        <v>133</v>
      </c>
      <c r="B14" s="158" t="s">
        <v>129</v>
      </c>
      <c r="C14" s="191"/>
      <c r="D14" s="192"/>
    </row>
    <row r="15" spans="1:11" s="107" customFormat="1" ht="24.75" customHeight="1" x14ac:dyDescent="0.25">
      <c r="A15" s="267" t="s">
        <v>134</v>
      </c>
      <c r="B15" s="158" t="s">
        <v>130</v>
      </c>
      <c r="C15" s="191"/>
      <c r="D15" s="192"/>
    </row>
    <row r="16" spans="1:11" s="107" customFormat="1" ht="24.75" customHeight="1" x14ac:dyDescent="0.25">
      <c r="A16" s="267" t="s">
        <v>135</v>
      </c>
      <c r="B16" s="158" t="s">
        <v>131</v>
      </c>
      <c r="C16" s="191"/>
      <c r="D16" s="192"/>
    </row>
    <row r="17" spans="1:10" s="107" customFormat="1" ht="24.75" customHeight="1" thickBot="1" x14ac:dyDescent="0.3">
      <c r="A17" s="256" t="s">
        <v>136</v>
      </c>
      <c r="B17" s="162" t="s">
        <v>132</v>
      </c>
      <c r="C17" s="217"/>
      <c r="D17" s="218"/>
    </row>
    <row r="18" spans="1:10" s="107" customFormat="1" ht="12" customHeight="1" x14ac:dyDescent="0.25">
      <c r="A18" s="120"/>
      <c r="B18" s="121"/>
      <c r="C18" s="122"/>
      <c r="D18" s="123"/>
    </row>
    <row r="19" spans="1:10" s="107" customFormat="1" ht="25.5" customHeight="1" x14ac:dyDescent="0.25">
      <c r="A19" s="120"/>
      <c r="B19" s="127"/>
      <c r="C19" s="122"/>
      <c r="D19" s="123"/>
    </row>
    <row r="20" spans="1:10" s="19" customFormat="1" ht="20.100000000000001" customHeight="1" x14ac:dyDescent="0.25">
      <c r="A20" s="325" t="s">
        <v>38</v>
      </c>
      <c r="B20" s="325"/>
      <c r="C20" s="325"/>
      <c r="D20" s="325"/>
      <c r="E20" s="111"/>
      <c r="F20" s="111"/>
      <c r="G20" s="111"/>
      <c r="H20" s="111"/>
      <c r="I20" s="111"/>
      <c r="J20" s="111"/>
    </row>
    <row r="21" spans="1:10" s="19" customFormat="1" ht="20.100000000000001" customHeight="1" x14ac:dyDescent="0.25">
      <c r="A21" s="196"/>
      <c r="B21" s="196"/>
      <c r="C21" s="196"/>
      <c r="D21" s="196"/>
      <c r="E21" s="111"/>
      <c r="F21" s="111"/>
      <c r="G21" s="111"/>
      <c r="H21" s="111"/>
      <c r="I21" s="111"/>
      <c r="J21" s="111"/>
    </row>
    <row r="22" spans="1:10" s="61" customFormat="1" ht="30" customHeight="1" x14ac:dyDescent="0.25">
      <c r="A22" s="326" t="s">
        <v>1</v>
      </c>
      <c r="B22" s="326"/>
      <c r="C22" s="327" t="str">
        <f>IF('Príloha č. 1'!$C$6="","",'Príloha č. 1'!$C$6)</f>
        <v/>
      </c>
      <c r="D22" s="327"/>
      <c r="G22" s="62"/>
    </row>
    <row r="23" spans="1:10" s="61" customFormat="1" ht="15" customHeight="1" x14ac:dyDescent="0.25">
      <c r="A23" s="322" t="s">
        <v>2</v>
      </c>
      <c r="B23" s="322"/>
      <c r="C23" s="323" t="str">
        <f>IF('Príloha č. 1'!$C$7="","",'Príloha č. 1'!$C$7)</f>
        <v/>
      </c>
      <c r="D23" s="323"/>
    </row>
    <row r="24" spans="1:10" s="61" customFormat="1" ht="15" customHeight="1" x14ac:dyDescent="0.25">
      <c r="A24" s="322" t="s">
        <v>3</v>
      </c>
      <c r="B24" s="322"/>
      <c r="C24" s="323" t="str">
        <f>IF('Príloha č. 1'!C8:D8="","",'Príloha č. 1'!C8:D8)</f>
        <v/>
      </c>
      <c r="D24" s="323"/>
    </row>
    <row r="25" spans="1:10" s="61" customFormat="1" ht="15" customHeight="1" x14ac:dyDescent="0.25">
      <c r="A25" s="322" t="s">
        <v>4</v>
      </c>
      <c r="B25" s="322"/>
      <c r="C25" s="323" t="str">
        <f>IF('Príloha č. 1'!C9:D9="","",'Príloha č. 1'!C9:D9)</f>
        <v/>
      </c>
      <c r="D25" s="323"/>
    </row>
    <row r="28" spans="1:10" ht="15" customHeight="1" x14ac:dyDescent="0.2">
      <c r="A28" s="41" t="s">
        <v>8</v>
      </c>
      <c r="B28" s="119" t="str">
        <f>IF('Príloha č. 1'!B23:B23="","",'Príloha č. 1'!B23:B23)</f>
        <v/>
      </c>
      <c r="C28" s="236"/>
      <c r="E28" s="41"/>
      <c r="F28" s="41"/>
      <c r="G28" s="41"/>
    </row>
    <row r="29" spans="1:10" ht="15" customHeight="1" x14ac:dyDescent="0.2">
      <c r="A29" s="41" t="s">
        <v>9</v>
      </c>
      <c r="B29" s="32" t="str">
        <f>IF('Príloha č. 1'!B24:B24="","",'Príloha č. 1'!B24:B24)</f>
        <v/>
      </c>
      <c r="C29" s="236"/>
      <c r="E29" s="41"/>
      <c r="F29" s="41"/>
      <c r="G29" s="41"/>
    </row>
    <row r="30" spans="1:10" ht="39.950000000000003" customHeight="1" x14ac:dyDescent="0.2">
      <c r="D30" s="78"/>
    </row>
    <row r="31" spans="1:10" ht="45" customHeight="1" x14ac:dyDescent="0.2">
      <c r="D31" s="235" t="s">
        <v>77</v>
      </c>
      <c r="E31" s="66"/>
      <c r="F31" s="66"/>
      <c r="G31" s="66"/>
    </row>
    <row r="32" spans="1:10" s="63" customFormat="1" x14ac:dyDescent="0.2">
      <c r="A32" s="324" t="s">
        <v>10</v>
      </c>
      <c r="B32" s="324"/>
      <c r="C32" s="230"/>
      <c r="D32" s="66"/>
      <c r="E32" s="236"/>
      <c r="F32" s="236"/>
      <c r="G32" s="236"/>
    </row>
    <row r="33" spans="1:8" s="68" customFormat="1" ht="12" customHeight="1" x14ac:dyDescent="0.2">
      <c r="A33" s="64"/>
      <c r="B33" s="65" t="s">
        <v>11</v>
      </c>
      <c r="C33" s="65"/>
      <c r="D33" s="50"/>
      <c r="E33" s="236"/>
      <c r="F33" s="236"/>
      <c r="G33" s="236"/>
      <c r="H33" s="66"/>
    </row>
  </sheetData>
  <mergeCells count="17">
    <mergeCell ref="A1:D1"/>
    <mergeCell ref="A2:D2"/>
    <mergeCell ref="A3:D3"/>
    <mergeCell ref="A5:D5"/>
    <mergeCell ref="A6:B7"/>
    <mergeCell ref="C6:D6"/>
    <mergeCell ref="A25:B25"/>
    <mergeCell ref="C25:D25"/>
    <mergeCell ref="A32:B32"/>
    <mergeCell ref="A8:D8"/>
    <mergeCell ref="A20:D20"/>
    <mergeCell ref="A22:B22"/>
    <mergeCell ref="C22:D22"/>
    <mergeCell ref="A23:B23"/>
    <mergeCell ref="C23:D23"/>
    <mergeCell ref="A24:B24"/>
    <mergeCell ref="C24:D24"/>
  </mergeCells>
  <conditionalFormatting sqref="B28:B29">
    <cfRule type="containsBlanks" dxfId="169" priority="3">
      <formula>LEN(TRIM(B28))=0</formula>
    </cfRule>
  </conditionalFormatting>
  <conditionalFormatting sqref="C23:D25">
    <cfRule type="containsBlanks" dxfId="168" priority="2">
      <formula>LEN(TRIM(C23))=0</formula>
    </cfRule>
  </conditionalFormatting>
  <conditionalFormatting sqref="C22:D22">
    <cfRule type="containsBlanks" dxfId="167" priority="1">
      <formula>LEN(TRIM(C22))=0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65</vt:i4>
      </vt:variant>
      <vt:variant>
        <vt:lpstr>Pomenované rozsahy</vt:lpstr>
      </vt:variant>
      <vt:variant>
        <vt:i4>65</vt:i4>
      </vt:variant>
    </vt:vector>
  </HeadingPairs>
  <TitlesOfParts>
    <vt:vector size="130" baseType="lpstr">
      <vt:lpstr>Príloha č. 1</vt:lpstr>
      <vt:lpstr>Príloha č. 2</vt:lpstr>
      <vt:lpstr>Príloha č. 3</vt:lpstr>
      <vt:lpstr>Príloha 4 - časť 1</vt:lpstr>
      <vt:lpstr>Príloha 4 - časť 2</vt:lpstr>
      <vt:lpstr>Príloha 4 - časť 3</vt:lpstr>
      <vt:lpstr>Príloha 4 - časť 4</vt:lpstr>
      <vt:lpstr>Príloha 4 - časť 5</vt:lpstr>
      <vt:lpstr>Príloha 4 - časť 6</vt:lpstr>
      <vt:lpstr>Príloha 4 - časť 7</vt:lpstr>
      <vt:lpstr>Príloha 4 - časť 8</vt:lpstr>
      <vt:lpstr>Príloha 4 - časť 9</vt:lpstr>
      <vt:lpstr>Príloha 4 - časť 10</vt:lpstr>
      <vt:lpstr>Príloha 4 - časť 11</vt:lpstr>
      <vt:lpstr>Príloha 4 - časť 12</vt:lpstr>
      <vt:lpstr>Príloha 4 - časť 13</vt:lpstr>
      <vt:lpstr>Príloha 4 - časť 14</vt:lpstr>
      <vt:lpstr>Príloha 4 - časť 15</vt:lpstr>
      <vt:lpstr>Príloha 4 - časť 16</vt:lpstr>
      <vt:lpstr>Príloha 4 - časť 17</vt:lpstr>
      <vt:lpstr>Príloha 4 - časť 18</vt:lpstr>
      <vt:lpstr>Príloha 4 - časť 19</vt:lpstr>
      <vt:lpstr>Príloha 4 - časť 20</vt:lpstr>
      <vt:lpstr> Príloha 5 - časť 1</vt:lpstr>
      <vt:lpstr> Príloha 5 - časť 2</vt:lpstr>
      <vt:lpstr> Príloha 5 - časť 3</vt:lpstr>
      <vt:lpstr> Príloha 5 - časť 4</vt:lpstr>
      <vt:lpstr> Príloha 5 - časť 5</vt:lpstr>
      <vt:lpstr> Príloha 5 - časť 6</vt:lpstr>
      <vt:lpstr> Príloha 5 - časť 7</vt:lpstr>
      <vt:lpstr> Príloha 5 - časť 8</vt:lpstr>
      <vt:lpstr> Príloha 5 - časť 9</vt:lpstr>
      <vt:lpstr> Príloha 5 - časť 10</vt:lpstr>
      <vt:lpstr> Príloha 5 - časť 11</vt:lpstr>
      <vt:lpstr> Príloha 5 - časť 12</vt:lpstr>
      <vt:lpstr> Príloha 5 - časť 13</vt:lpstr>
      <vt:lpstr> Príloha 5 - časť 14</vt:lpstr>
      <vt:lpstr> Príloha 5 - časť 15</vt:lpstr>
      <vt:lpstr> Príloha 5 - časť 16</vt:lpstr>
      <vt:lpstr> Príloha 5 - časť 17</vt:lpstr>
      <vt:lpstr> Príloha 5 - časť 18</vt:lpstr>
      <vt:lpstr> Príloha 5 - časť 19 </vt:lpstr>
      <vt:lpstr> Príloha 5 - časť 20</vt:lpstr>
      <vt:lpstr>Príloha 6 - časť 1</vt:lpstr>
      <vt:lpstr>Príloha 6 - časť 2</vt:lpstr>
      <vt:lpstr>Príloha 6 - časť 3</vt:lpstr>
      <vt:lpstr>Príloha 6 - časť 4</vt:lpstr>
      <vt:lpstr>Príloha 6 - časť 5</vt:lpstr>
      <vt:lpstr>Príloha 6 - časť 6</vt:lpstr>
      <vt:lpstr>Príloha 6 - časť 7</vt:lpstr>
      <vt:lpstr>Príloha 6 - časť 8</vt:lpstr>
      <vt:lpstr>Príloha 6 - časť 9</vt:lpstr>
      <vt:lpstr>Príloha 6 - časť 10</vt:lpstr>
      <vt:lpstr>Príloha 6 - časť 11</vt:lpstr>
      <vt:lpstr>Príloha 6 - časť 12</vt:lpstr>
      <vt:lpstr>Príloha 6 - časť 13</vt:lpstr>
      <vt:lpstr>Príloha 6 - časť 14</vt:lpstr>
      <vt:lpstr>Príloha 6 - časť 15</vt:lpstr>
      <vt:lpstr>Príloha 6 - časť 16</vt:lpstr>
      <vt:lpstr>Príloha 6 - časť 17</vt:lpstr>
      <vt:lpstr>Príloha 6 - časť 18</vt:lpstr>
      <vt:lpstr>Príloha 6 - časť 19</vt:lpstr>
      <vt:lpstr>Príloha 6 - časť 20</vt:lpstr>
      <vt:lpstr>Príloha č. 7</vt:lpstr>
      <vt:lpstr>Príloha č. 8</vt:lpstr>
      <vt:lpstr>' Príloha 5 - časť 1'!Oblasť_tlače</vt:lpstr>
      <vt:lpstr>' Príloha 5 - časť 10'!Oblasť_tlače</vt:lpstr>
      <vt:lpstr>' Príloha 5 - časť 11'!Oblasť_tlače</vt:lpstr>
      <vt:lpstr>' Príloha 5 - časť 12'!Oblasť_tlače</vt:lpstr>
      <vt:lpstr>' Príloha 5 - časť 13'!Oblasť_tlače</vt:lpstr>
      <vt:lpstr>' Príloha 5 - časť 14'!Oblasť_tlače</vt:lpstr>
      <vt:lpstr>' Príloha 5 - časť 15'!Oblasť_tlače</vt:lpstr>
      <vt:lpstr>' Príloha 5 - časť 16'!Oblasť_tlače</vt:lpstr>
      <vt:lpstr>' Príloha 5 - časť 17'!Oblasť_tlače</vt:lpstr>
      <vt:lpstr>' Príloha 5 - časť 18'!Oblasť_tlače</vt:lpstr>
      <vt:lpstr>' Príloha 5 - časť 19 '!Oblasť_tlače</vt:lpstr>
      <vt:lpstr>' Príloha 5 - časť 2'!Oblasť_tlače</vt:lpstr>
      <vt:lpstr>' Príloha 5 - časť 20'!Oblasť_tlače</vt:lpstr>
      <vt:lpstr>' Príloha 5 - časť 3'!Oblasť_tlače</vt:lpstr>
      <vt:lpstr>' Príloha 5 - časť 4'!Oblasť_tlače</vt:lpstr>
      <vt:lpstr>' Príloha 5 - časť 5'!Oblasť_tlače</vt:lpstr>
      <vt:lpstr>' Príloha 5 - časť 6'!Oblasť_tlače</vt:lpstr>
      <vt:lpstr>' Príloha 5 - časť 7'!Oblasť_tlače</vt:lpstr>
      <vt:lpstr>' Príloha 5 - časť 8'!Oblasť_tlače</vt:lpstr>
      <vt:lpstr>' Príloha 5 - časť 9'!Oblasť_tlače</vt:lpstr>
      <vt:lpstr>'Príloha 4 - časť 1'!Oblasť_tlače</vt:lpstr>
      <vt:lpstr>'Príloha 4 - časť 10'!Oblasť_tlače</vt:lpstr>
      <vt:lpstr>'Príloha 4 - časť 11'!Oblasť_tlače</vt:lpstr>
      <vt:lpstr>'Príloha 4 - časť 12'!Oblasť_tlače</vt:lpstr>
      <vt:lpstr>'Príloha 4 - časť 13'!Oblasť_tlače</vt:lpstr>
      <vt:lpstr>'Príloha 4 - časť 14'!Oblasť_tlače</vt:lpstr>
      <vt:lpstr>'Príloha 4 - časť 15'!Oblasť_tlače</vt:lpstr>
      <vt:lpstr>'Príloha 4 - časť 16'!Oblasť_tlače</vt:lpstr>
      <vt:lpstr>'Príloha 4 - časť 17'!Oblasť_tlače</vt:lpstr>
      <vt:lpstr>'Príloha 4 - časť 18'!Oblasť_tlače</vt:lpstr>
      <vt:lpstr>'Príloha 4 - časť 19'!Oblasť_tlače</vt:lpstr>
      <vt:lpstr>'Príloha 4 - časť 2'!Oblasť_tlače</vt:lpstr>
      <vt:lpstr>'Príloha 4 - časť 20'!Oblasť_tlače</vt:lpstr>
      <vt:lpstr>'Príloha 4 - časť 3'!Oblasť_tlače</vt:lpstr>
      <vt:lpstr>'Príloha 4 - časť 4'!Oblasť_tlače</vt:lpstr>
      <vt:lpstr>'Príloha 4 - časť 5'!Oblasť_tlače</vt:lpstr>
      <vt:lpstr>'Príloha 4 - časť 6'!Oblasť_tlače</vt:lpstr>
      <vt:lpstr>'Príloha 4 - časť 7'!Oblasť_tlače</vt:lpstr>
      <vt:lpstr>'Príloha 4 - časť 8'!Oblasť_tlače</vt:lpstr>
      <vt:lpstr>'Príloha 4 - časť 9'!Oblasť_tlače</vt:lpstr>
      <vt:lpstr>'Príloha 6 - časť 1'!Oblasť_tlače</vt:lpstr>
      <vt:lpstr>'Príloha 6 - časť 10'!Oblasť_tlače</vt:lpstr>
      <vt:lpstr>'Príloha 6 - časť 11'!Oblasť_tlače</vt:lpstr>
      <vt:lpstr>'Príloha 6 - časť 12'!Oblasť_tlače</vt:lpstr>
      <vt:lpstr>'Príloha 6 - časť 13'!Oblasť_tlače</vt:lpstr>
      <vt:lpstr>'Príloha 6 - časť 14'!Oblasť_tlače</vt:lpstr>
      <vt:lpstr>'Príloha 6 - časť 15'!Oblasť_tlače</vt:lpstr>
      <vt:lpstr>'Príloha 6 - časť 16'!Oblasť_tlače</vt:lpstr>
      <vt:lpstr>'Príloha 6 - časť 17'!Oblasť_tlače</vt:lpstr>
      <vt:lpstr>'Príloha 6 - časť 18'!Oblasť_tlače</vt:lpstr>
      <vt:lpstr>'Príloha 6 - časť 19'!Oblasť_tlače</vt:lpstr>
      <vt:lpstr>'Príloha 6 - časť 2'!Oblasť_tlače</vt:lpstr>
      <vt:lpstr>'Príloha 6 - časť 20'!Oblasť_tlače</vt:lpstr>
      <vt:lpstr>'Príloha 6 - časť 3'!Oblasť_tlače</vt:lpstr>
      <vt:lpstr>'Príloha 6 - časť 4'!Oblasť_tlače</vt:lpstr>
      <vt:lpstr>'Príloha 6 - časť 5'!Oblasť_tlače</vt:lpstr>
      <vt:lpstr>'Príloha 6 - časť 6'!Oblasť_tlače</vt:lpstr>
      <vt:lpstr>'Príloha 6 - časť 7'!Oblasť_tlače</vt:lpstr>
      <vt:lpstr>'Príloha 6 - časť 8'!Oblasť_tlače</vt:lpstr>
      <vt:lpstr>'Príloha 6 - časť 9'!Oblasť_tlače</vt:lpstr>
      <vt:lpstr>'Príloha č. 1'!Oblasť_tlače</vt:lpstr>
      <vt:lpstr>'Príloha č. 2'!Oblasť_tlače</vt:lpstr>
      <vt:lpstr>'Príloha č. 3'!Oblasť_tlače</vt:lpstr>
      <vt:lpstr>'Príloha č. 7'!Oblasť_tlače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2021-05-06T07:33:53Z</cp:lastPrinted>
  <dcterms:created xsi:type="dcterms:W3CDTF">2015-02-18T09:10:07Z</dcterms:created>
  <dcterms:modified xsi:type="dcterms:W3CDTF">2021-05-11T10:57:40Z</dcterms:modified>
</cp:coreProperties>
</file>