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-12" windowWidth="14016" windowHeight="12708"/>
  </bookViews>
  <sheets>
    <sheet name="Załącznik 2A" sheetId="1" r:id="rId1"/>
  </sheets>
  <definedNames>
    <definedName name="_xlnm.Print_Area" localSheetId="0">'Załącznik 2A'!$A$1:$H$55</definedName>
    <definedName name="OLE_LINK2" localSheetId="0">'Załącznik 2A'!$B$24</definedName>
  </definedNames>
  <calcPr calcId="152511"/>
</workbook>
</file>

<file path=xl/calcChain.xml><?xml version="1.0" encoding="utf-8"?>
<calcChain xmlns="http://schemas.openxmlformats.org/spreadsheetml/2006/main">
  <c r="F43" i="1" l="1"/>
  <c r="D49" i="1" s="1"/>
  <c r="E37" i="1"/>
  <c r="E19" i="1"/>
  <c r="D37" i="1"/>
  <c r="E17" i="1"/>
  <c r="E18" i="1"/>
  <c r="E20" i="1"/>
  <c r="E13" i="1"/>
  <c r="E14" i="1"/>
  <c r="E15" i="1"/>
  <c r="E16" i="1"/>
  <c r="E12" i="1"/>
  <c r="E11" i="1"/>
  <c r="E10" i="1"/>
  <c r="E21" i="1"/>
  <c r="D36" i="1" s="1"/>
  <c r="E36" i="1" s="1"/>
  <c r="E38" i="1" l="1"/>
  <c r="D48" i="1" l="1"/>
  <c r="D50" i="1" s="1"/>
</calcChain>
</file>

<file path=xl/sharedStrings.xml><?xml version="1.0" encoding="utf-8"?>
<sst xmlns="http://schemas.openxmlformats.org/spreadsheetml/2006/main" count="65" uniqueCount="59">
  <si>
    <t>(pieczęć Wykonawcy)</t>
  </si>
  <si>
    <t>1.1.</t>
  </si>
  <si>
    <t>Lp.</t>
  </si>
  <si>
    <t>Przedmiot ubezpieczenia</t>
  </si>
  <si>
    <t>Sprzęt elektroniczny stacjonarny</t>
  </si>
  <si>
    <t>Sprzęt elektroniczny przenośny</t>
  </si>
  <si>
    <t>Ubezpieczenie mienia od wszystkich ryzyk</t>
  </si>
  <si>
    <t>Oferta cenowa za ubezpieczenie mienia od wszystkich ryzyk</t>
  </si>
  <si>
    <t>1.</t>
  </si>
  <si>
    <t>Ubezpieczenie odpowiedzialności cywilnej</t>
  </si>
  <si>
    <t>Oferta cenowa (stopa składki i wyliczona na jej podstawie składka roczna) za ubezpieczenie mienia od wszystkich ryzyk w okresie obowiązywania Umowy Generalnej Ubezpieczenia:</t>
  </si>
  <si>
    <t>Oferta cenowa ubezpieczenia mienia od wszystkich ryzyk (łącznie):</t>
  </si>
  <si>
    <t>3.</t>
  </si>
  <si>
    <t>Lp</t>
  </si>
  <si>
    <t>Nazwa(y) Wykonawców</t>
  </si>
  <si>
    <t>Nazwisko i imię osoby (osób) upoważnionej(ych) do podpisania niniejszej oferty w imieniu Wykonawcy(ów)</t>
  </si>
  <si>
    <t>Podpis(y) osoby(osób) upoważnionej(ych) do podpisania niniejszej oferty w imieniu Wykonawcy(ów)</t>
  </si>
  <si>
    <t>Pieczęć(cie) Wykonawcy (ów)</t>
  </si>
  <si>
    <t>Miejscowość i data</t>
  </si>
  <si>
    <t>Stopa składki</t>
  </si>
  <si>
    <t>Suma ubezpieczenia</t>
  </si>
  <si>
    <t>Składka za roczny okres ochrony ubezpieczeniowej</t>
  </si>
  <si>
    <t>Składka za okres obowiązywania Umowy Generalnej Ubezpieczenia</t>
  </si>
  <si>
    <t xml:space="preserve">1.2. </t>
  </si>
  <si>
    <t>Koszty dodatkowe ponad sumę ubezpieczenia</t>
  </si>
  <si>
    <t>4.</t>
  </si>
  <si>
    <t>5.</t>
  </si>
  <si>
    <t>6.</t>
  </si>
  <si>
    <t>łącznie:</t>
  </si>
  <si>
    <t>1. Ubezpieczenie mienia od wszystkich ryzyk</t>
  </si>
  <si>
    <t>2. Ubezpieczenie odpowiedzialności cywilnej</t>
  </si>
  <si>
    <t>3.1.</t>
  </si>
  <si>
    <t>3.2.</t>
  </si>
  <si>
    <t>Łącznie:</t>
  </si>
  <si>
    <t xml:space="preserve">Postanowienia dotyczące pokrycia kosztów rzeczoznawców </t>
  </si>
  <si>
    <t>Ubezpieczenie odpowiedzialności cywilnej wynikającej z prowadzonej działalności i posiadanego mienia (OC ogólna)</t>
  </si>
  <si>
    <t>Składka za roczny okres ochrony ubezpieczeniowej (w zł)</t>
  </si>
  <si>
    <t>Oprogramowanie</t>
  </si>
  <si>
    <t>Gotówka</t>
  </si>
  <si>
    <t xml:space="preserve">Postanowienia dotyczące pokrycia kosztów identyfikacji miejsc awarii </t>
  </si>
  <si>
    <t xml:space="preserve">Postanowienia dotyczące pokrycia kosztów restytucji dokumentów </t>
  </si>
  <si>
    <t>Budynki</t>
  </si>
  <si>
    <t>Budowle</t>
  </si>
  <si>
    <t>Pozostałe środki trwałe gr. 3-8 KŚT, przedmioty podlegające jednorazowej amortyzacji, wyposażenie i przedmioty niskocenne (z wyłączeniem 2 koparek z gr. 5 oraz sprzętu elektronicznego</t>
  </si>
  <si>
    <t>Pojazdy nie objęte ochroną Autocasco</t>
  </si>
  <si>
    <t>Środki obrotowe</t>
  </si>
  <si>
    <t>Nakłady na adaptację pomieszczeń</t>
  </si>
  <si>
    <t>Mienie pracownicze</t>
  </si>
  <si>
    <t>Postanowienia dotyczące pokrycia kosztów uprzątnięcia pozostałości po szkodzie oraz kosztów zabezpieczenia mienia przed szkodą i kosztów ratownictwa</t>
  </si>
  <si>
    <t xml:space="preserve">Postanowienia dotyczące pokrycia kosztów poniesionych w celu przywrócenia mienia do stanu sprzed szkody </t>
  </si>
  <si>
    <t xml:space="preserve">Postanowienia dotyczące ubezpieczenia zwiększonych kosztów działalności </t>
  </si>
  <si>
    <t xml:space="preserve">Postanowienia dotyczące dodatkowych kosztów działalności związanych z koniecznością dostarczenia wody pitnej w brzmieniu </t>
  </si>
  <si>
    <t xml:space="preserve">Postanowienia dotyczące zalania na skutek nieszczelności dachów, rynien, szczelin w złączeniach płyt i uszkodzeń stolarki okiennej </t>
  </si>
  <si>
    <t>UWAGA! Oferta cenowa stanowi maksymalną zaoferowaną cenę z uwzględnieniem 10% przewidywanego wzrostu składki z tytułu doubezpieczeń i dokonanych inwestycji</t>
  </si>
  <si>
    <t>Składka za roczny okres ochrony</t>
  </si>
  <si>
    <t>Składka za maksymalny okres obowiązywania Umowy + 10% możliwych doubezpieczeń</t>
  </si>
  <si>
    <t>3. Oferta cenowa za ubezpieczenie mienia i odpowiedzialności cywilnej za maksymalny, 2 - letni okres ochrony</t>
  </si>
  <si>
    <t>Oferta cenowa (do przeniesienia do oferty - pkt 6)</t>
  </si>
  <si>
    <t>Załącznik nr 1A Formularz cenowy dla Części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</si>
</sst>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%"/>
    <numFmt numFmtId="165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6" fillId="0" borderId="0" xfId="0" applyFont="1" applyBorder="1" applyAlignment="1" applyProtection="1">
      <alignment horizontal="justify"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164" fontId="8" fillId="0" borderId="1" xfId="0" applyNumberFormat="1" applyFont="1" applyBorder="1" applyAlignment="1" applyProtection="1">
      <alignment horizontal="center" vertical="center"/>
      <protection locked="0" hidden="1"/>
    </xf>
    <xf numFmtId="0" fontId="3" fillId="2" borderId="0" xfId="0" applyFont="1" applyFill="1" applyProtection="1"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wrapText="1"/>
      <protection hidden="1"/>
    </xf>
    <xf numFmtId="165" fontId="8" fillId="2" borderId="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vertical="top" wrapText="1"/>
      <protection hidden="1"/>
    </xf>
    <xf numFmtId="164" fontId="8" fillId="2" borderId="0" xfId="0" applyNumberFormat="1" applyFont="1" applyFill="1" applyBorder="1" applyAlignment="1" applyProtection="1">
      <alignment horizontal="center" vertical="center"/>
      <protection hidden="1"/>
    </xf>
    <xf numFmtId="165" fontId="8" fillId="2" borderId="1" xfId="0" applyNumberFormat="1" applyFont="1" applyFill="1" applyBorder="1" applyAlignment="1" applyProtection="1">
      <alignment horizontal="right" vertical="center"/>
      <protection locked="0" hidden="1"/>
    </xf>
    <xf numFmtId="165" fontId="8" fillId="2" borderId="0" xfId="0" applyNumberFormat="1" applyFont="1" applyFill="1" applyBorder="1" applyAlignment="1" applyProtection="1">
      <alignment horizontal="right" vertical="center"/>
      <protection locked="0"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left" vertical="center" wrapText="1"/>
      <protection hidden="1"/>
    </xf>
    <xf numFmtId="165" fontId="8" fillId="3" borderId="1" xfId="0" applyNumberFormat="1" applyFont="1" applyFill="1" applyBorder="1" applyAlignment="1" applyProtection="1">
      <alignment horizontal="right" vertical="center"/>
      <protection hidden="1"/>
    </xf>
    <xf numFmtId="165" fontId="9" fillId="3" borderId="1" xfId="0" applyNumberFormat="1" applyFont="1" applyFill="1" applyBorder="1" applyAlignment="1" applyProtection="1">
      <alignment horizontal="center" vertical="center"/>
      <protection hidden="1"/>
    </xf>
    <xf numFmtId="165" fontId="8" fillId="3" borderId="0" xfId="0" applyNumberFormat="1" applyFont="1" applyFill="1" applyBorder="1" applyAlignment="1" applyProtection="1">
      <alignment horizontal="right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165" fontId="4" fillId="3" borderId="1" xfId="0" applyNumberFormat="1" applyFont="1" applyFill="1" applyBorder="1" applyAlignment="1" applyProtection="1">
      <alignment horizontal="right" vertical="center"/>
      <protection hidden="1"/>
    </xf>
    <xf numFmtId="165" fontId="4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165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13" fillId="3" borderId="2" xfId="0" applyFont="1" applyFill="1" applyBorder="1" applyAlignment="1" applyProtection="1">
      <alignment horizontal="left" vertical="center" wrapText="1"/>
      <protection hidden="1"/>
    </xf>
    <xf numFmtId="0" fontId="13" fillId="3" borderId="4" xfId="0" applyFont="1" applyFill="1" applyBorder="1" applyAlignment="1" applyProtection="1">
      <alignment horizontal="left" vertical="center" wrapText="1"/>
      <protection hidden="1"/>
    </xf>
    <xf numFmtId="0" fontId="13" fillId="3" borderId="3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4" fillId="3" borderId="2" xfId="0" applyFont="1" applyFill="1" applyBorder="1" applyAlignment="1" applyProtection="1">
      <alignment horizontal="right" vertical="center" wrapText="1"/>
      <protection hidden="1"/>
    </xf>
    <xf numFmtId="0" fontId="4" fillId="3" borderId="4" xfId="0" applyFont="1" applyFill="1" applyBorder="1" applyAlignment="1" applyProtection="1">
      <alignment horizontal="right" vertical="center" wrapText="1"/>
      <protection hidden="1"/>
    </xf>
    <xf numFmtId="0" fontId="4" fillId="3" borderId="3" xfId="0" applyFont="1" applyFill="1" applyBorder="1" applyAlignment="1" applyProtection="1">
      <alignment horizontal="right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left" vertical="center" wrapText="1"/>
      <protection hidden="1"/>
    </xf>
    <xf numFmtId="0" fontId="8" fillId="3" borderId="4" xfId="0" applyFont="1" applyFill="1" applyBorder="1" applyAlignment="1" applyProtection="1">
      <alignment horizontal="left" vertical="center" wrapText="1"/>
      <protection hidden="1"/>
    </xf>
    <xf numFmtId="0" fontId="8" fillId="3" borderId="3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left" vertical="center" wrapText="1"/>
      <protection hidden="1"/>
    </xf>
    <xf numFmtId="0" fontId="4" fillId="3" borderId="4" xfId="0" applyFont="1" applyFill="1" applyBorder="1" applyAlignment="1" applyProtection="1">
      <alignment horizontal="left" vertical="center" wrapText="1"/>
      <protection hidden="1"/>
    </xf>
    <xf numFmtId="0" fontId="4" fillId="3" borderId="3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3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left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165" fontId="4" fillId="3" borderId="4" xfId="0" applyNumberFormat="1" applyFont="1" applyFill="1" applyBorder="1" applyAlignment="1" applyProtection="1">
      <alignment horizontal="center" vertical="center"/>
      <protection hidden="1"/>
    </xf>
    <xf numFmtId="165" fontId="4" fillId="3" borderId="3" xfId="0" applyNumberFormat="1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165" fontId="4" fillId="3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9" fillId="3" borderId="2" xfId="0" applyFont="1" applyFill="1" applyBorder="1" applyAlignment="1" applyProtection="1">
      <alignment horizontal="right" vertical="center"/>
      <protection hidden="1"/>
    </xf>
    <xf numFmtId="0" fontId="9" fillId="3" borderId="4" xfId="0" applyFont="1" applyFill="1" applyBorder="1" applyAlignment="1" applyProtection="1">
      <alignment horizontal="right" vertical="center"/>
      <protection hidden="1"/>
    </xf>
    <xf numFmtId="0" fontId="9" fillId="3" borderId="3" xfId="0" applyFont="1" applyFill="1" applyBorder="1" applyAlignment="1" applyProtection="1">
      <alignment horizontal="right" vertical="center"/>
      <protection hidden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tabSelected="1" view="pageBreakPreview" zoomScale="90" zoomScaleNormal="100" zoomScaleSheetLayoutView="90" workbookViewId="0">
      <selection activeCell="D14" sqref="D14"/>
    </sheetView>
  </sheetViews>
  <sheetFormatPr defaultColWidth="9.109375" defaultRowHeight="10.199999999999999" x14ac:dyDescent="0.2"/>
  <cols>
    <col min="1" max="1" width="4.5546875" style="2" customWidth="1"/>
    <col min="2" max="2" width="27.6640625" style="2" customWidth="1"/>
    <col min="3" max="3" width="16.109375" style="2" customWidth="1"/>
    <col min="4" max="4" width="16" style="2" customWidth="1"/>
    <col min="5" max="5" width="16.88671875" style="2" customWidth="1"/>
    <col min="6" max="6" width="15.6640625" style="2" customWidth="1"/>
    <col min="7" max="7" width="13" style="2" customWidth="1"/>
    <col min="8" max="8" width="12.109375" style="2" customWidth="1"/>
    <col min="9" max="9" width="13.44140625" style="2" customWidth="1"/>
    <col min="10" max="10" width="9.109375" style="2"/>
    <col min="11" max="11" width="18" style="2" customWidth="1"/>
    <col min="12" max="16384" width="9.109375" style="2"/>
  </cols>
  <sheetData>
    <row r="1" spans="1:11" ht="13.8" x14ac:dyDescent="0.2">
      <c r="A1" s="74" t="s">
        <v>58</v>
      </c>
      <c r="B1" s="74"/>
      <c r="C1" s="74"/>
      <c r="D1" s="74"/>
      <c r="E1" s="74"/>
      <c r="F1" s="30"/>
      <c r="G1" s="30"/>
      <c r="H1" s="1"/>
      <c r="I1" s="1"/>
      <c r="J1" s="1"/>
      <c r="K1" s="1"/>
    </row>
    <row r="2" spans="1:11" ht="49.95" customHeight="1" x14ac:dyDescent="0.2">
      <c r="B2" s="73" t="s">
        <v>0</v>
      </c>
      <c r="C2" s="73"/>
      <c r="D2" s="3"/>
    </row>
    <row r="3" spans="1:11" x14ac:dyDescent="0.2">
      <c r="B3" s="17"/>
      <c r="C3" s="3"/>
      <c r="D3" s="3"/>
    </row>
    <row r="4" spans="1:11" ht="1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23" customFormat="1" ht="15" customHeight="1" x14ac:dyDescent="0.25">
      <c r="A5" s="21" t="s">
        <v>29</v>
      </c>
      <c r="B5" s="21"/>
      <c r="C5" s="21"/>
      <c r="D5" s="21"/>
      <c r="E5" s="21"/>
      <c r="F5" s="21"/>
      <c r="G5" s="21"/>
      <c r="H5" s="22"/>
      <c r="I5" s="22"/>
      <c r="J5" s="22"/>
      <c r="K5" s="22"/>
    </row>
    <row r="6" spans="1:11" s="23" customFormat="1" ht="5.4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23" customFormat="1" ht="25.95" customHeight="1" x14ac:dyDescent="0.25">
      <c r="A7" s="24" t="s">
        <v>1</v>
      </c>
      <c r="B7" s="47" t="s">
        <v>10</v>
      </c>
      <c r="C7" s="47"/>
      <c r="D7" s="47"/>
      <c r="E7" s="47"/>
      <c r="F7" s="47"/>
      <c r="G7" s="47"/>
      <c r="H7" s="22"/>
      <c r="I7" s="22"/>
      <c r="J7" s="22"/>
      <c r="K7" s="22"/>
    </row>
    <row r="9" spans="1:11" ht="21.6" customHeight="1" x14ac:dyDescent="0.2">
      <c r="A9" s="31" t="s">
        <v>2</v>
      </c>
      <c r="B9" s="31" t="s">
        <v>3</v>
      </c>
      <c r="C9" s="31" t="s">
        <v>20</v>
      </c>
      <c r="D9" s="31" t="s">
        <v>19</v>
      </c>
      <c r="E9" s="31" t="s">
        <v>21</v>
      </c>
      <c r="J9" s="6"/>
    </row>
    <row r="10" spans="1:11" x14ac:dyDescent="0.2">
      <c r="A10" s="32">
        <v>1</v>
      </c>
      <c r="B10" s="33" t="s">
        <v>41</v>
      </c>
      <c r="C10" s="34">
        <v>30241015.84</v>
      </c>
      <c r="D10" s="12"/>
      <c r="E10" s="34">
        <f>ROUND(C10*D10,2)</f>
        <v>0</v>
      </c>
    </row>
    <row r="11" spans="1:11" x14ac:dyDescent="0.2">
      <c r="A11" s="32">
        <v>2</v>
      </c>
      <c r="B11" s="33" t="s">
        <v>42</v>
      </c>
      <c r="C11" s="34">
        <v>87300086.830000013</v>
      </c>
      <c r="D11" s="12"/>
      <c r="E11" s="34">
        <f>ROUND(C11*D11,2)</f>
        <v>0</v>
      </c>
    </row>
    <row r="12" spans="1:11" ht="51" x14ac:dyDescent="0.2">
      <c r="A12" s="32">
        <v>3</v>
      </c>
      <c r="B12" s="33" t="s">
        <v>43</v>
      </c>
      <c r="C12" s="34">
        <v>43544975.509999998</v>
      </c>
      <c r="D12" s="12"/>
      <c r="E12" s="34">
        <f>ROUND(C12*D12,2)</f>
        <v>0</v>
      </c>
    </row>
    <row r="13" spans="1:11" x14ac:dyDescent="0.2">
      <c r="A13" s="32" t="s">
        <v>31</v>
      </c>
      <c r="B13" s="33" t="s">
        <v>4</v>
      </c>
      <c r="C13" s="34">
        <v>8194310.5999999996</v>
      </c>
      <c r="D13" s="12"/>
      <c r="E13" s="34">
        <f>ROUND(C13*D13,2)</f>
        <v>0</v>
      </c>
    </row>
    <row r="14" spans="1:11" x14ac:dyDescent="0.2">
      <c r="A14" s="32" t="s">
        <v>32</v>
      </c>
      <c r="B14" s="33" t="s">
        <v>5</v>
      </c>
      <c r="C14" s="34">
        <v>307290.72000000003</v>
      </c>
      <c r="D14" s="12"/>
      <c r="E14" s="34">
        <f>ROUND(C14*D14,2)</f>
        <v>0</v>
      </c>
    </row>
    <row r="15" spans="1:11" x14ac:dyDescent="0.2">
      <c r="A15" s="32">
        <v>3.3</v>
      </c>
      <c r="B15" s="33" t="s">
        <v>37</v>
      </c>
      <c r="C15" s="34">
        <v>400000</v>
      </c>
      <c r="D15" s="12"/>
      <c r="E15" s="34">
        <f t="shared" ref="E15:E20" si="0">ROUND(C15*D15,2)</f>
        <v>0</v>
      </c>
    </row>
    <row r="16" spans="1:11" x14ac:dyDescent="0.2">
      <c r="A16" s="32">
        <v>4</v>
      </c>
      <c r="B16" s="33" t="s">
        <v>44</v>
      </c>
      <c r="C16" s="34">
        <v>85400</v>
      </c>
      <c r="D16" s="12"/>
      <c r="E16" s="34">
        <f t="shared" si="0"/>
        <v>0</v>
      </c>
    </row>
    <row r="17" spans="1:6" x14ac:dyDescent="0.2">
      <c r="A17" s="32">
        <v>5</v>
      </c>
      <c r="B17" s="33" t="s">
        <v>45</v>
      </c>
      <c r="C17" s="34">
        <v>180000</v>
      </c>
      <c r="D17" s="12"/>
      <c r="E17" s="34">
        <f t="shared" si="0"/>
        <v>0</v>
      </c>
    </row>
    <row r="18" spans="1:6" x14ac:dyDescent="0.2">
      <c r="A18" s="32">
        <v>6</v>
      </c>
      <c r="B18" s="33" t="s">
        <v>46</v>
      </c>
      <c r="C18" s="34">
        <v>100000</v>
      </c>
      <c r="D18" s="12"/>
      <c r="E18" s="34">
        <f t="shared" si="0"/>
        <v>0</v>
      </c>
    </row>
    <row r="19" spans="1:6" x14ac:dyDescent="0.2">
      <c r="A19" s="32">
        <v>7</v>
      </c>
      <c r="B19" s="33" t="s">
        <v>38</v>
      </c>
      <c r="C19" s="34">
        <v>40000</v>
      </c>
      <c r="D19" s="12"/>
      <c r="E19" s="34">
        <f t="shared" si="0"/>
        <v>0</v>
      </c>
    </row>
    <row r="20" spans="1:6" x14ac:dyDescent="0.2">
      <c r="A20" s="32">
        <v>8</v>
      </c>
      <c r="B20" s="33" t="s">
        <v>47</v>
      </c>
      <c r="C20" s="34">
        <v>50000</v>
      </c>
      <c r="D20" s="12"/>
      <c r="E20" s="34">
        <f t="shared" si="0"/>
        <v>0</v>
      </c>
    </row>
    <row r="21" spans="1:6" s="13" customFormat="1" x14ac:dyDescent="0.2">
      <c r="A21" s="76" t="s">
        <v>33</v>
      </c>
      <c r="B21" s="77"/>
      <c r="C21" s="77"/>
      <c r="D21" s="78"/>
      <c r="E21" s="35">
        <f>SUM(E10:E20)</f>
        <v>0</v>
      </c>
      <c r="F21" s="16"/>
    </row>
    <row r="22" spans="1:6" s="13" customFormat="1" x14ac:dyDescent="0.2">
      <c r="A22" s="14"/>
      <c r="B22" s="15"/>
      <c r="C22" s="16"/>
      <c r="D22" s="25"/>
      <c r="E22" s="36"/>
      <c r="F22" s="16"/>
    </row>
    <row r="23" spans="1:6" s="13" customFormat="1" ht="30.6" x14ac:dyDescent="0.2">
      <c r="A23" s="37" t="s">
        <v>2</v>
      </c>
      <c r="B23" s="51" t="s">
        <v>24</v>
      </c>
      <c r="C23" s="51"/>
      <c r="D23" s="51"/>
      <c r="E23" s="37" t="s">
        <v>20</v>
      </c>
      <c r="F23" s="37" t="s">
        <v>36</v>
      </c>
    </row>
    <row r="24" spans="1:6" s="13" customFormat="1" ht="11.25" customHeight="1" x14ac:dyDescent="0.2">
      <c r="A24" s="38" t="s">
        <v>8</v>
      </c>
      <c r="B24" s="52" t="s">
        <v>48</v>
      </c>
      <c r="C24" s="53"/>
      <c r="D24" s="54"/>
      <c r="E24" s="34">
        <v>300000</v>
      </c>
      <c r="F24" s="26"/>
    </row>
    <row r="25" spans="1:6" s="13" customFormat="1" ht="18" customHeight="1" x14ac:dyDescent="0.2">
      <c r="A25" s="38"/>
      <c r="B25" s="52" t="s">
        <v>49</v>
      </c>
      <c r="C25" s="53"/>
      <c r="D25" s="54"/>
      <c r="E25" s="34">
        <v>100000</v>
      </c>
      <c r="F25" s="26"/>
    </row>
    <row r="26" spans="1:6" s="13" customFormat="1" ht="11.25" customHeight="1" x14ac:dyDescent="0.2">
      <c r="A26" s="38" t="s">
        <v>12</v>
      </c>
      <c r="B26" s="52" t="s">
        <v>34</v>
      </c>
      <c r="C26" s="53"/>
      <c r="D26" s="54"/>
      <c r="E26" s="34">
        <v>50000</v>
      </c>
      <c r="F26" s="26"/>
    </row>
    <row r="27" spans="1:6" s="13" customFormat="1" ht="11.25" customHeight="1" x14ac:dyDescent="0.2">
      <c r="A27" s="38" t="s">
        <v>25</v>
      </c>
      <c r="B27" s="52" t="s">
        <v>39</v>
      </c>
      <c r="C27" s="53"/>
      <c r="D27" s="54"/>
      <c r="E27" s="34">
        <v>30000</v>
      </c>
      <c r="F27" s="26"/>
    </row>
    <row r="28" spans="1:6" s="13" customFormat="1" ht="11.25" customHeight="1" x14ac:dyDescent="0.2">
      <c r="A28" s="38" t="s">
        <v>26</v>
      </c>
      <c r="B28" s="52" t="s">
        <v>40</v>
      </c>
      <c r="C28" s="53"/>
      <c r="D28" s="54"/>
      <c r="E28" s="34">
        <v>100000</v>
      </c>
      <c r="F28" s="26"/>
    </row>
    <row r="29" spans="1:6" s="13" customFormat="1" x14ac:dyDescent="0.2">
      <c r="A29" s="38" t="s">
        <v>27</v>
      </c>
      <c r="B29" s="52" t="s">
        <v>50</v>
      </c>
      <c r="C29" s="53"/>
      <c r="D29" s="54"/>
      <c r="E29" s="34">
        <v>100000</v>
      </c>
      <c r="F29" s="26"/>
    </row>
    <row r="30" spans="1:6" s="13" customFormat="1" ht="16.95" customHeight="1" x14ac:dyDescent="0.2">
      <c r="A30" s="38">
        <v>7</v>
      </c>
      <c r="B30" s="52" t="s">
        <v>51</v>
      </c>
      <c r="C30" s="53"/>
      <c r="D30" s="54"/>
      <c r="E30" s="34">
        <v>200000</v>
      </c>
      <c r="F30" s="26"/>
    </row>
    <row r="31" spans="1:6" s="13" customFormat="1" ht="21.6" customHeight="1" x14ac:dyDescent="0.2">
      <c r="A31" s="38">
        <v>8</v>
      </c>
      <c r="B31" s="52" t="s">
        <v>52</v>
      </c>
      <c r="C31" s="53"/>
      <c r="D31" s="54"/>
      <c r="E31" s="34">
        <v>10000</v>
      </c>
      <c r="F31" s="26"/>
    </row>
    <row r="32" spans="1:6" s="13" customFormat="1" ht="4.95" customHeight="1" x14ac:dyDescent="0.2">
      <c r="A32" s="28"/>
      <c r="B32" s="29"/>
      <c r="C32" s="29"/>
      <c r="D32" s="29"/>
      <c r="E32" s="16"/>
      <c r="F32" s="27"/>
    </row>
    <row r="33" spans="1:8" ht="11.25" customHeight="1" x14ac:dyDescent="0.2">
      <c r="A33" s="10" t="s">
        <v>23</v>
      </c>
      <c r="B33" s="10" t="s">
        <v>11</v>
      </c>
      <c r="C33" s="10"/>
      <c r="D33" s="10"/>
      <c r="E33" s="10"/>
    </row>
    <row r="34" spans="1:8" ht="6.6" customHeight="1" x14ac:dyDescent="0.2">
      <c r="A34" s="10"/>
      <c r="B34" s="10"/>
      <c r="C34" s="10"/>
      <c r="D34" s="10"/>
      <c r="E34" s="10"/>
    </row>
    <row r="35" spans="1:8" ht="32.25" customHeight="1" x14ac:dyDescent="0.2">
      <c r="A35" s="58"/>
      <c r="B35" s="59"/>
      <c r="C35" s="60"/>
      <c r="D35" s="37" t="s">
        <v>21</v>
      </c>
      <c r="E35" s="37" t="s">
        <v>22</v>
      </c>
      <c r="F35" s="10"/>
      <c r="G35" s="10"/>
    </row>
    <row r="36" spans="1:8" ht="15" customHeight="1" x14ac:dyDescent="0.2">
      <c r="A36" s="55" t="s">
        <v>7</v>
      </c>
      <c r="B36" s="56"/>
      <c r="C36" s="57"/>
      <c r="D36" s="39">
        <f>E21</f>
        <v>0</v>
      </c>
      <c r="E36" s="39">
        <f>D36</f>
        <v>0</v>
      </c>
    </row>
    <row r="37" spans="1:8" ht="13.2" customHeight="1" x14ac:dyDescent="0.2">
      <c r="A37" s="75" t="s">
        <v>24</v>
      </c>
      <c r="B37" s="75"/>
      <c r="C37" s="75"/>
      <c r="D37" s="40">
        <f>SUM(F24:F31)</f>
        <v>0</v>
      </c>
      <c r="E37" s="39">
        <f>SUM(F24:F31)</f>
        <v>0</v>
      </c>
    </row>
    <row r="38" spans="1:8" ht="17.399999999999999" customHeight="1" x14ac:dyDescent="0.2">
      <c r="A38" s="48" t="s">
        <v>28</v>
      </c>
      <c r="B38" s="49"/>
      <c r="C38" s="49"/>
      <c r="D38" s="50"/>
      <c r="E38" s="39">
        <f>SUM(E36:E37)</f>
        <v>0</v>
      </c>
    </row>
    <row r="39" spans="1:8" ht="4.95" customHeight="1" x14ac:dyDescent="0.2"/>
    <row r="40" spans="1:8" ht="13.8" x14ac:dyDescent="0.2">
      <c r="A40" s="5" t="s">
        <v>30</v>
      </c>
    </row>
    <row r="41" spans="1:8" ht="4.2" customHeight="1" x14ac:dyDescent="0.2"/>
    <row r="42" spans="1:8" ht="20.399999999999999" x14ac:dyDescent="0.2">
      <c r="A42" s="61" t="s">
        <v>3</v>
      </c>
      <c r="B42" s="62"/>
      <c r="C42" s="62"/>
      <c r="D42" s="63"/>
      <c r="E42" s="41" t="s">
        <v>21</v>
      </c>
      <c r="F42" s="37" t="s">
        <v>54</v>
      </c>
    </row>
    <row r="43" spans="1:8" ht="21" customHeight="1" x14ac:dyDescent="0.2">
      <c r="A43" s="44" t="s">
        <v>35</v>
      </c>
      <c r="B43" s="45"/>
      <c r="C43" s="45"/>
      <c r="D43" s="46"/>
      <c r="E43" s="20"/>
      <c r="F43" s="42">
        <f>E43</f>
        <v>0</v>
      </c>
    </row>
    <row r="44" spans="1:8" ht="3.6" customHeight="1" x14ac:dyDescent="0.2"/>
    <row r="45" spans="1:8" ht="12.75" customHeight="1" x14ac:dyDescent="0.3">
      <c r="A45" s="7" t="s">
        <v>56</v>
      </c>
      <c r="B45" s="7"/>
      <c r="C45" s="7"/>
    </row>
    <row r="46" spans="1:8" ht="27.75" customHeight="1" x14ac:dyDescent="0.3">
      <c r="A46" s="66" t="s">
        <v>53</v>
      </c>
      <c r="B46" s="66"/>
      <c r="C46" s="66"/>
      <c r="D46" s="66"/>
      <c r="E46" s="66"/>
      <c r="F46" s="66"/>
      <c r="G46" s="66"/>
      <c r="H46" s="66"/>
    </row>
    <row r="47" spans="1:8" ht="22.95" customHeight="1" x14ac:dyDescent="0.2">
      <c r="A47" s="58"/>
      <c r="B47" s="59"/>
      <c r="C47" s="60"/>
      <c r="D47" s="67" t="s">
        <v>55</v>
      </c>
      <c r="E47" s="71"/>
    </row>
    <row r="48" spans="1:8" ht="17.399999999999999" customHeight="1" x14ac:dyDescent="0.2">
      <c r="A48" s="37">
        <v>1</v>
      </c>
      <c r="B48" s="51" t="s">
        <v>6</v>
      </c>
      <c r="C48" s="51"/>
      <c r="D48" s="72">
        <f>SUM(E38)*2*1.1</f>
        <v>0</v>
      </c>
      <c r="E48" s="70"/>
    </row>
    <row r="49" spans="1:8" ht="14.4" customHeight="1" x14ac:dyDescent="0.2">
      <c r="A49" s="37">
        <v>2</v>
      </c>
      <c r="B49" s="51" t="s">
        <v>9</v>
      </c>
      <c r="C49" s="51"/>
      <c r="D49" s="72">
        <f>SUM(F43)*2*1.1</f>
        <v>0</v>
      </c>
      <c r="E49" s="70"/>
    </row>
    <row r="50" spans="1:8" ht="16.95" customHeight="1" x14ac:dyDescent="0.2">
      <c r="A50" s="67" t="s">
        <v>57</v>
      </c>
      <c r="B50" s="68"/>
      <c r="C50" s="68"/>
      <c r="D50" s="69">
        <f>SUM(D48:E49)</f>
        <v>0</v>
      </c>
      <c r="E50" s="70"/>
    </row>
    <row r="53" spans="1:8" ht="71.25" customHeight="1" x14ac:dyDescent="0.2">
      <c r="A53" s="11" t="s">
        <v>13</v>
      </c>
      <c r="B53" s="11" t="s">
        <v>14</v>
      </c>
      <c r="C53" s="43" t="s">
        <v>15</v>
      </c>
      <c r="D53" s="43"/>
      <c r="E53" s="11" t="s">
        <v>16</v>
      </c>
      <c r="F53" s="64" t="s">
        <v>17</v>
      </c>
      <c r="G53" s="65"/>
      <c r="H53" s="11" t="s">
        <v>18</v>
      </c>
    </row>
    <row r="54" spans="1:8" ht="34.950000000000003" customHeight="1" x14ac:dyDescent="0.2">
      <c r="A54" s="11">
        <v>1</v>
      </c>
      <c r="B54" s="11"/>
      <c r="C54" s="43"/>
      <c r="D54" s="43"/>
      <c r="E54" s="11"/>
      <c r="F54" s="18"/>
      <c r="G54" s="19"/>
      <c r="H54" s="11"/>
    </row>
    <row r="55" spans="1:8" ht="37.950000000000003" customHeight="1" x14ac:dyDescent="0.2">
      <c r="A55" s="11">
        <v>2</v>
      </c>
      <c r="B55" s="11"/>
      <c r="C55" s="43"/>
      <c r="D55" s="43"/>
      <c r="E55" s="11"/>
      <c r="F55" s="18"/>
      <c r="G55" s="19"/>
      <c r="H55" s="11"/>
    </row>
    <row r="56" spans="1:8" ht="11.25" customHeight="1" x14ac:dyDescent="0.2">
      <c r="A56" s="8"/>
      <c r="B56" s="8"/>
      <c r="C56" s="8"/>
      <c r="D56" s="8"/>
      <c r="E56" s="9"/>
      <c r="F56" s="9"/>
      <c r="G56" s="9"/>
    </row>
    <row r="57" spans="1:8" ht="11.25" customHeight="1" x14ac:dyDescent="0.2">
      <c r="A57" s="8"/>
      <c r="B57" s="8"/>
      <c r="C57" s="8"/>
      <c r="D57" s="8"/>
      <c r="E57" s="9"/>
      <c r="F57" s="9"/>
      <c r="G57" s="9"/>
    </row>
    <row r="58" spans="1:8" ht="12" customHeight="1" x14ac:dyDescent="0.2">
      <c r="F58" s="9"/>
      <c r="G58" s="9"/>
    </row>
  </sheetData>
  <sheetProtection algorithmName="SHA-512" hashValue="Pka/W/OzF6XMIBwfrLYrbsAoKZsIiKPQBNAtvnd/WD5Ny8JomhdEDuivd3oPBCp6Bii0knSSy3qAoOIIe/1D1Q==" saltValue="ORt19PCoOMuVjT4K9JLi0A==" spinCount="100000" sheet="1" objects="1" scenarios="1" formatCells="0" selectLockedCells="1"/>
  <mergeCells count="32">
    <mergeCell ref="B2:C2"/>
    <mergeCell ref="A1:E1"/>
    <mergeCell ref="B26:D26"/>
    <mergeCell ref="B29:D29"/>
    <mergeCell ref="A37:C37"/>
    <mergeCell ref="A21:D21"/>
    <mergeCell ref="A42:D42"/>
    <mergeCell ref="F53:G53"/>
    <mergeCell ref="C53:D53"/>
    <mergeCell ref="A46:H46"/>
    <mergeCell ref="A50:C50"/>
    <mergeCell ref="D50:E50"/>
    <mergeCell ref="D47:E47"/>
    <mergeCell ref="D48:E48"/>
    <mergeCell ref="D49:E49"/>
    <mergeCell ref="B49:C49"/>
    <mergeCell ref="C55:D55"/>
    <mergeCell ref="A43:D43"/>
    <mergeCell ref="B7:G7"/>
    <mergeCell ref="A38:D38"/>
    <mergeCell ref="B23:D23"/>
    <mergeCell ref="B25:D25"/>
    <mergeCell ref="B30:D30"/>
    <mergeCell ref="A36:C36"/>
    <mergeCell ref="B27:D27"/>
    <mergeCell ref="B48:C48"/>
    <mergeCell ref="C54:D54"/>
    <mergeCell ref="A47:C47"/>
    <mergeCell ref="B31:D31"/>
    <mergeCell ref="B24:D24"/>
    <mergeCell ref="B28:D28"/>
    <mergeCell ref="A35:C35"/>
  </mergeCells>
  <dataValidations count="2">
    <dataValidation type="decimal" operator="greaterThan" allowBlank="1" showInputMessage="1" showErrorMessage="1" sqref="D10:D20">
      <formula1>0</formula1>
    </dataValidation>
    <dataValidation type="decimal" operator="greaterThan" allowBlank="1" showInputMessage="1" showErrorMessage="1" sqref="F24:F32">
      <formula1>-1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 2A</vt:lpstr>
      <vt:lpstr>'Załącznik 2A'!Obszar_wydruku</vt:lpstr>
      <vt:lpstr>'Załącznik 2A'!OLE_LINK2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2021-05-06T11:21:10Z</dcterms:modified>
</cp:coreProperties>
</file>