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F:\6. ZP a osobné ochranné prac. prostriedky_7 častí\4. Eurofondy\7. SP eurofondy\Oprava 24 08 2021\"/>
    </mc:Choice>
  </mc:AlternateContent>
  <bookViews>
    <workbookView xWindow="0" yWindow="0" windowWidth="20490" windowHeight="7755" tabRatio="936" activeTab="5"/>
  </bookViews>
  <sheets>
    <sheet name="Príloha č. 1" sheetId="4" r:id="rId1"/>
    <sheet name="Príloha č. 2" sheetId="5" r:id="rId2"/>
    <sheet name="Príloha č. 3" sheetId="18" r:id="rId3"/>
    <sheet name="Príloha 4 " sheetId="184" r:id="rId4"/>
    <sheet name=" Príloha 5 " sheetId="251" r:id="rId5"/>
    <sheet name="Príloha 6 " sheetId="252" r:id="rId6"/>
    <sheet name="Príloha č. 7" sheetId="253" r:id="rId7"/>
    <sheet name="Príloha č. 8" sheetId="43" r:id="rId8"/>
  </sheets>
  <externalReferences>
    <externalReference r:id="rId9"/>
  </externalReferences>
  <definedNames>
    <definedName name="_xlnm.Print_Area" localSheetId="4">' Príloha 5 '!$A$1:$L$24</definedName>
    <definedName name="_xlnm.Print_Area" localSheetId="3">'Príloha 4 '!$A$1:$D$42</definedName>
    <definedName name="_xlnm.Print_Area" localSheetId="5">'Príloha 6 '!$A$1:$N$33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3'!$A$1:$D$24</definedName>
    <definedName name="_xlnm.Print_Area" localSheetId="7">'Príloha č. 8'!$A$1:$F$31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52" l="1"/>
  <c r="D19" i="253"/>
  <c r="B17" i="253"/>
  <c r="B16" i="253"/>
  <c r="C9" i="253"/>
  <c r="C8" i="253"/>
  <c r="C7" i="253"/>
  <c r="C6" i="253"/>
  <c r="B29" i="252" l="1"/>
  <c r="B28" i="252"/>
  <c r="C25" i="252"/>
  <c r="C24" i="252"/>
  <c r="C23" i="252"/>
  <c r="C22" i="252"/>
  <c r="B20" i="251" l="1"/>
  <c r="B19" i="251"/>
  <c r="C16" i="251"/>
  <c r="C15" i="251"/>
  <c r="C14" i="251"/>
  <c r="C13" i="251"/>
  <c r="E9" i="251"/>
  <c r="J8" i="251"/>
  <c r="H8" i="251"/>
  <c r="I8" i="251" s="1"/>
  <c r="J7" i="251"/>
  <c r="H7" i="251"/>
  <c r="I7" i="251" s="1"/>
  <c r="A2" i="251"/>
  <c r="K7" i="251" l="1"/>
  <c r="L7" i="251" s="1"/>
  <c r="J9" i="251"/>
  <c r="K8" i="251"/>
  <c r="L8" i="251" s="1"/>
  <c r="L9" i="251" l="1"/>
  <c r="B38" i="184" l="1"/>
  <c r="B37" i="184"/>
  <c r="C34" i="184"/>
  <c r="C33" i="184"/>
  <c r="C32" i="184"/>
  <c r="C31" i="184"/>
  <c r="A2" i="184"/>
  <c r="C7" i="5" l="1"/>
  <c r="C6" i="5"/>
  <c r="B24" i="43" l="1"/>
  <c r="B23" i="43"/>
  <c r="A2" i="43"/>
  <c r="A2" i="18"/>
  <c r="B17" i="18"/>
  <c r="B16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<sst xmlns="http://schemas.openxmlformats.org/spreadsheetml/2006/main" count="286" uniqueCount="128">
  <si>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</si>
  <si>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</si>
  <si>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</si>
  <si>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</si>
  <si>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</si>
  <si>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</si>
  <si>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</si>
  <si>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</si>
  <si>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</si>
  <si>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</si>
  <si>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</si>
  <si>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</si>
  <si>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</si>
  <si>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</si>
  <si>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</si>
  <si>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</si>
  <si>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</si>
  <si>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</si>
  <si>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</si>
  <si>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</si>
  <si>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</si>
  <si>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</si>
  <si>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</si>
  <si>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</si>
  <si>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</si>
  <si>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</si>
  <si>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</si>
  <si>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</si>
  <si>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</si>
  <si>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</si>
  <si>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</si>
  <si>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</si>
  <si>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</si>
  <si>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</si>
  <si>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</si>
  <si>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</si>
  <si>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</si>
  <si>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</si>
  <si>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</si>
  <si>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</si>
  <si>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</si>
  <si>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</si>
  <si>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</si>
  <si>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</si>
  <si>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</si>
  <si>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</si>
  <si>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</si>
  <si>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</si>
  <si>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Obchodný názov ponúkaného produktu</t>
  </si>
  <si>
    <t>Výrobca ponúkaného produktu</t>
  </si>
  <si>
    <t>11.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</si>
  <si>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</si>
  <si>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</si>
  <si>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</si>
  <si>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</si>
  <si>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</si>
  <si>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Zoznam subdodávateľov a podiel subdodávok</t>
  </si>
  <si>
    <t>Subdodávateľ</t>
  </si>
  <si>
    <t>Predmet subdodávky</t>
  </si>
  <si>
    <t>% podiel subdodávok</t>
  </si>
  <si>
    <t>Údaje o osobe oprávnenej konať za subdodávateľa *</t>
  </si>
  <si>
    <t xml:space="preserve">spĺňa/nespĺňa </t>
  </si>
  <si>
    <t>Jednotková cena za MJ v EUR</t>
  </si>
  <si>
    <t>V súlade s ustanovením § 41 zákona o verejnom obstarávaní verejný obstarávateľ požaduje od úspešného uchádzača, aby najneskôr v čase uzavretia zmluvy uviedol:</t>
  </si>
  <si>
    <t>Hodnota alebo podiel zákazky s pravdepodobným subdodávateľským plnením tretími stranami v EUR bez DPH</t>
  </si>
  <si>
    <t>hodnota alebo podiel zákazky s pravdepodobným subdodávateľským plnením tretími stranami v EUR bez DPH.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</si>
  <si>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</si>
  <si>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</si>
  <si>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</si>
  <si>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</si>
  <si>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</si>
  <si>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 xml:space="preserve">údaje o osobe oprávnenej konať za subdodávateľa v rozsahu meno a priezvisko, adresa pobytu, </t>
  </si>
  <si>
    <r>
      <rPr>
        <sz val="10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</si>
  <si>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* údaje o osobe oprávnenej konať za subdodávateľa v rozsahu meno a priezvisko, adresa pobytu budú doplnené úspešným uchádzačom najneskôr v čase podpisu zmluvy</t>
  </si>
  <si>
    <t xml:space="preserve">údaje všetkých známych subdodávateľoch v rozsahu obchodné meno, sídlo, IČO, </t>
  </si>
  <si>
    <t xml:space="preserve">uvedenie predmetu subdodávky, </t>
  </si>
  <si>
    <t xml:space="preserve">percentuálny podiel zákazky zabezpečovaný subdodávateľom, </t>
  </si>
  <si>
    <t>Celková cena za predpokladané množstvo MJ v EUR</t>
  </si>
  <si>
    <t xml:space="preserve">Názov položky </t>
  </si>
  <si>
    <t>13.</t>
  </si>
  <si>
    <t xml:space="preserve">sadzba DPH 
v % </t>
  </si>
  <si>
    <t xml:space="preserve">výška DPH 
v EUR </t>
  </si>
  <si>
    <t xml:space="preserve">výška DPH
 v EUR 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</si>
  <si>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(12 mesiacov)</t>
    </r>
  </si>
  <si>
    <t>Veľkosť</t>
  </si>
  <si>
    <t xml:space="preserve">CPV </t>
  </si>
  <si>
    <t>Predpokladané množstvo MJ počas trvania zmluvy 
(12 mesiacov)</t>
  </si>
  <si>
    <t>Jednotková cena za MJ balenia v EUR</t>
  </si>
  <si>
    <t>14.</t>
  </si>
  <si>
    <t>15.</t>
  </si>
  <si>
    <t>Počet MJ v balení</t>
  </si>
  <si>
    <t xml:space="preserve">18424300-0 
33141420-0 
33140000-3 
60000000-8 </t>
  </si>
  <si>
    <t xml:space="preserve">Jednorazové ochranné rukavice - vyšetrovacie nitrilové
</t>
  </si>
  <si>
    <t>M</t>
  </si>
  <si>
    <t>S</t>
  </si>
  <si>
    <t xml:space="preserve">Položka č. 1 - Jednorazové ochranné rukavice - vyšetrovacie nitrilové, veľkosť S  </t>
  </si>
  <si>
    <t xml:space="preserve">Položka č. 2 - Jednorazové ochranné rukavice - vyšetrovacie nitrilové, veľkosť M  </t>
  </si>
  <si>
    <t xml:space="preserve">1. </t>
  </si>
  <si>
    <t xml:space="preserve">2. </t>
  </si>
  <si>
    <t>16.</t>
  </si>
  <si>
    <t>musia byť jemné</t>
  </si>
  <si>
    <t>pružné a dostatočne pevné proti roztrhnutiu</t>
  </si>
  <si>
    <t>umožňujúce dobré hmatové vlastnosti</t>
  </si>
  <si>
    <t>musia byť nesterilné</t>
  </si>
  <si>
    <t>určené na jednorazové použitie</t>
  </si>
  <si>
    <t>nepudrované</t>
  </si>
  <si>
    <t>vodotesné</t>
  </si>
  <si>
    <t>zabraňujúce prieniku mikrooganizmov</t>
  </si>
  <si>
    <t>pravoľavé (obojručné) s ochranným lemom</t>
  </si>
  <si>
    <t>určené na poskytovanie zdravotnej starostlivosti (medicínske, vyšetrovacie)</t>
  </si>
  <si>
    <t>určené na výkon laboratórnych činností</t>
  </si>
  <si>
    <t>určené na výkon upratovania a dezinfekcie</t>
  </si>
  <si>
    <t>materiál nitril</t>
  </si>
  <si>
    <t>farba: preferuje sa modrá, biela, prípadne priehľadná alebo iné svetlé farby.</t>
  </si>
  <si>
    <t xml:space="preserve">požaduje sa balenie po 100 ks, 180 ks, 200 ks </t>
  </si>
  <si>
    <t xml:space="preserve">Celková cena za predmet zákazky: </t>
  </si>
  <si>
    <t>veľkosť S, M</t>
  </si>
  <si>
    <t>Jednorazové ochranné rukavice - vyšetrovacie nitrilové</t>
  </si>
  <si>
    <t>Položky predmetu zákazky</t>
  </si>
  <si>
    <t>Jednorazové ochranné rukavice - vyšetrovacie nitrilové, veľkosť S</t>
  </si>
  <si>
    <t>Jednorazové ochranné rukavice - vyšetrovacie nitrilové, veľkosť M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</si>
  <si>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</si>
  <si>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</si>
  <si>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</si>
  <si>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</si>
  <si>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</si>
  <si>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</si>
  <si>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 xml:space="preserve">Zdravotné pomôcky a osobné ochranné pracovné prostriedky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</si>
</sst>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/>
      <right style="dotted">
        <color auto="1"/>
      </right>
      <top style="thin">
        <color rgb="FFC00000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indexed="64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 style="thin">
        <color indexed="64"/>
      </bottom>
      <diagonal/>
    </border>
    <border>
      <left/>
      <right style="dotted">
        <color auto="1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FF0000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rgb="FFFF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35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15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3" fontId="7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top" wrapText="1"/>
      <protection locked="0"/>
    </xf>
    <xf numFmtId="0" fontId="7" fillId="3" borderId="35" xfId="0" applyFont="1" applyFill="1" applyBorder="1" applyAlignment="1" applyProtection="1">
      <alignment horizontal="center" vertical="top" wrapText="1"/>
      <protection locked="0"/>
    </xf>
    <xf numFmtId="0" fontId="7" fillId="3" borderId="36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 applyProtection="1">
      <alignment horizontal="center" vertical="top" wrapText="1"/>
      <protection locked="0"/>
    </xf>
    <xf numFmtId="0" fontId="7" fillId="3" borderId="45" xfId="0" applyFont="1" applyFill="1" applyBorder="1" applyAlignment="1" applyProtection="1">
      <alignment horizontal="center" vertical="top" wrapText="1"/>
      <protection locked="0"/>
    </xf>
    <xf numFmtId="49" fontId="9" fillId="2" borderId="4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14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61" xfId="0" applyFont="1" applyFill="1" applyBorder="1" applyAlignment="1" applyProtection="1">
      <alignment horizontal="center" vertical="center" wrapText="1"/>
      <protection locked="0"/>
    </xf>
    <xf numFmtId="0" fontId="7" fillId="3" borderId="6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top" wrapText="1"/>
    </xf>
    <xf numFmtId="0" fontId="10" fillId="0" borderId="25" xfId="0" applyFont="1" applyBorder="1" applyAlignment="1" applyProtection="1">
      <alignment vertical="center"/>
      <protection locked="0"/>
    </xf>
    <xf numFmtId="49" fontId="2" fillId="3" borderId="15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9" fillId="3" borderId="40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left" vertical="center" wrapText="1"/>
    </xf>
    <xf numFmtId="9" fontId="3" fillId="0" borderId="65" xfId="0" applyNumberFormat="1" applyFont="1" applyBorder="1" applyAlignment="1">
      <alignment horizontal="center" vertical="center" wrapText="1"/>
    </xf>
    <xf numFmtId="9" fontId="3" fillId="0" borderId="51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9" fontId="3" fillId="0" borderId="53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left" vertical="center" wrapText="1"/>
    </xf>
    <xf numFmtId="9" fontId="3" fillId="0" borderId="5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0" borderId="18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14" fontId="20" fillId="0" borderId="0" xfId="0" applyNumberFormat="1" applyFont="1" applyBorder="1" applyAlignment="1">
      <alignment wrapText="1"/>
    </xf>
    <xf numFmtId="0" fontId="19" fillId="3" borderId="6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25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49" fontId="9" fillId="0" borderId="7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9" fillId="0" borderId="72" xfId="0" applyNumberFormat="1" applyFont="1" applyBorder="1" applyAlignment="1">
      <alignment horizontal="center" vertical="center" wrapText="1"/>
    </xf>
    <xf numFmtId="0" fontId="7" fillId="3" borderId="75" xfId="0" applyFont="1" applyFill="1" applyBorder="1" applyAlignment="1" applyProtection="1">
      <alignment horizontal="center" vertical="top" wrapText="1"/>
      <protection locked="0"/>
    </xf>
    <xf numFmtId="0" fontId="7" fillId="3" borderId="79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165" fontId="9" fillId="0" borderId="59" xfId="0" applyNumberFormat="1" applyFont="1" applyBorder="1" applyAlignment="1" applyProtection="1">
      <alignment horizontal="right" vertical="center" wrapText="1"/>
      <protection locked="0"/>
    </xf>
    <xf numFmtId="165" fontId="9" fillId="0" borderId="82" xfId="0" applyNumberFormat="1" applyFont="1" applyBorder="1" applyAlignment="1" applyProtection="1">
      <alignment horizontal="right" vertical="center" wrapText="1"/>
      <protection locked="0"/>
    </xf>
    <xf numFmtId="165" fontId="9" fillId="0" borderId="58" xfId="0" applyNumberFormat="1" applyFont="1" applyBorder="1" applyAlignment="1" applyProtection="1">
      <alignment horizontal="right" vertical="center" wrapText="1"/>
      <protection locked="0"/>
    </xf>
    <xf numFmtId="165" fontId="9" fillId="0" borderId="83" xfId="0" applyNumberFormat="1" applyFont="1" applyBorder="1" applyAlignment="1" applyProtection="1">
      <alignment horizontal="right" vertical="center" wrapText="1"/>
      <protection locked="0"/>
    </xf>
    <xf numFmtId="165" fontId="9" fillId="0" borderId="81" xfId="0" applyNumberFormat="1" applyFont="1" applyBorder="1" applyAlignment="1" applyProtection="1">
      <alignment horizontal="right" vertical="center" wrapText="1"/>
      <protection locked="0"/>
    </xf>
    <xf numFmtId="9" fontId="9" fillId="0" borderId="84" xfId="0" applyNumberFormat="1" applyFont="1" applyBorder="1" applyAlignment="1" applyProtection="1">
      <alignment horizontal="right" vertical="center" wrapText="1"/>
      <protection locked="0"/>
    </xf>
    <xf numFmtId="165" fontId="9" fillId="0" borderId="71" xfId="0" applyNumberFormat="1" applyFont="1" applyBorder="1" applyAlignment="1" applyProtection="1">
      <alignment horizontal="right" vertical="center" wrapText="1"/>
      <protection locked="0"/>
    </xf>
    <xf numFmtId="9" fontId="9" fillId="0" borderId="85" xfId="0" applyNumberFormat="1" applyFont="1" applyBorder="1" applyAlignment="1" applyProtection="1">
      <alignment horizontal="right" vertical="center" wrapText="1"/>
      <protection locked="0"/>
    </xf>
    <xf numFmtId="165" fontId="9" fillId="0" borderId="70" xfId="0" applyNumberFormat="1" applyFont="1" applyBorder="1" applyAlignment="1" applyProtection="1">
      <alignment vertical="center"/>
      <protection locked="0"/>
    </xf>
    <xf numFmtId="165" fontId="10" fillId="4" borderId="69" xfId="0" applyNumberFormat="1" applyFont="1" applyFill="1" applyBorder="1" applyAlignment="1" applyProtection="1">
      <alignment vertical="center"/>
      <protection locked="0"/>
    </xf>
    <xf numFmtId="49" fontId="9" fillId="0" borderId="88" xfId="0" applyNumberFormat="1" applyFont="1" applyBorder="1" applyAlignment="1" applyProtection="1">
      <alignment horizontal="center" vertical="center" wrapText="1"/>
      <protection locked="0"/>
    </xf>
    <xf numFmtId="49" fontId="9" fillId="0" borderId="87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vertical="center" wrapText="1"/>
      <protection locked="0"/>
    </xf>
    <xf numFmtId="49" fontId="9" fillId="0" borderId="89" xfId="0" applyNumberFormat="1" applyFont="1" applyBorder="1" applyAlignment="1" applyProtection="1">
      <alignment vertical="center" wrapText="1"/>
      <protection locked="0"/>
    </xf>
    <xf numFmtId="49" fontId="9" fillId="0" borderId="90" xfId="0" applyNumberFormat="1" applyFont="1" applyBorder="1" applyAlignment="1" applyProtection="1">
      <alignment vertical="center" wrapText="1"/>
      <protection locked="0"/>
    </xf>
    <xf numFmtId="49" fontId="9" fillId="0" borderId="92" xfId="0" applyNumberFormat="1" applyFont="1" applyBorder="1" applyAlignment="1" applyProtection="1">
      <alignment horizontal="center" vertical="center" wrapText="1"/>
      <protection locked="0"/>
    </xf>
    <xf numFmtId="49" fontId="9" fillId="0" borderId="91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95" xfId="0" applyNumberFormat="1" applyFont="1" applyBorder="1" applyAlignment="1" applyProtection="1">
      <alignment horizontal="center" vertical="center" wrapText="1"/>
      <protection locked="0"/>
    </xf>
    <xf numFmtId="9" fontId="9" fillId="0" borderId="97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9" fillId="0" borderId="98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78" xfId="0" applyFont="1" applyBorder="1" applyAlignment="1" applyProtection="1">
      <alignment horizontal="center" vertical="center" wrapText="1"/>
      <protection locked="0"/>
    </xf>
    <xf numFmtId="165" fontId="9" fillId="0" borderId="96" xfId="0" applyNumberFormat="1" applyFont="1" applyBorder="1" applyAlignment="1" applyProtection="1">
      <alignment horizontal="right" vertical="center" wrapText="1"/>
      <protection locked="0"/>
    </xf>
    <xf numFmtId="165" fontId="9" fillId="0" borderId="60" xfId="0" applyNumberFormat="1" applyFont="1" applyBorder="1" applyAlignment="1" applyProtection="1">
      <alignment horizontal="right" vertical="center" wrapText="1"/>
      <protection locked="0"/>
    </xf>
    <xf numFmtId="165" fontId="9" fillId="0" borderId="93" xfId="0" applyNumberFormat="1" applyFont="1" applyBorder="1" applyAlignment="1" applyProtection="1">
      <alignment horizontal="right" vertical="center" wrapText="1"/>
      <protection locked="0"/>
    </xf>
    <xf numFmtId="165" fontId="9" fillId="0" borderId="94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8" fillId="0" borderId="0" xfId="1" applyFont="1" applyBorder="1" applyAlignment="1">
      <alignment vertical="center"/>
    </xf>
    <xf numFmtId="0" fontId="14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49" fontId="3" fillId="0" borderId="88" xfId="0" applyNumberFormat="1" applyFont="1" applyBorder="1" applyAlignment="1">
      <alignment vertical="center" wrapText="1"/>
    </xf>
    <xf numFmtId="49" fontId="3" fillId="0" borderId="60" xfId="0" applyNumberFormat="1" applyFont="1" applyFill="1" applyBorder="1" applyAlignment="1">
      <alignment horizontal="left" vertical="center" wrapText="1"/>
    </xf>
    <xf numFmtId="49" fontId="9" fillId="0" borderId="80" xfId="0" applyNumberFormat="1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vertical="center" wrapText="1"/>
    </xf>
    <xf numFmtId="49" fontId="3" fillId="0" borderId="86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52" xfId="0" applyNumberFormat="1" applyFont="1" applyBorder="1" applyAlignment="1">
      <alignment vertical="center" wrapText="1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9" fillId="0" borderId="88" xfId="0" applyFont="1" applyBorder="1" applyAlignment="1" applyProtection="1">
      <alignment vertical="center" wrapText="1"/>
      <protection locked="0"/>
    </xf>
    <xf numFmtId="0" fontId="9" fillId="0" borderId="50" xfId="0" applyFont="1" applyBorder="1" applyAlignment="1" applyProtection="1">
      <alignment vertical="center" wrapText="1"/>
      <protection locked="0"/>
    </xf>
    <xf numFmtId="9" fontId="3" fillId="0" borderId="6" xfId="5" applyNumberFormat="1" applyFont="1" applyFill="1" applyBorder="1" applyAlignment="1">
      <alignment horizontal="left" vertical="top" wrapText="1"/>
    </xf>
    <xf numFmtId="9" fontId="3" fillId="0" borderId="6" xfId="5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49" fontId="15" fillId="0" borderId="68" xfId="0" applyNumberFormat="1" applyFont="1" applyBorder="1" applyAlignment="1">
      <alignment horizontal="left" vertical="center" wrapText="1"/>
    </xf>
    <xf numFmtId="49" fontId="15" fillId="0" borderId="73" xfId="0" applyNumberFormat="1" applyFont="1" applyBorder="1" applyAlignment="1">
      <alignment horizontal="left" vertical="center" wrapText="1"/>
    </xf>
    <xf numFmtId="49" fontId="15" fillId="0" borderId="67" xfId="0" applyNumberFormat="1" applyFont="1" applyBorder="1" applyAlignment="1">
      <alignment horizontal="left" vertical="center" wrapText="1"/>
    </xf>
    <xf numFmtId="49" fontId="3" fillId="0" borderId="57" xfId="0" applyNumberFormat="1" applyFont="1" applyFill="1" applyBorder="1" applyAlignment="1">
      <alignment horizontal="left" vertical="center" wrapText="1"/>
    </xf>
    <xf numFmtId="49" fontId="3" fillId="0" borderId="86" xfId="0" applyNumberFormat="1" applyFont="1" applyFill="1" applyBorder="1" applyAlignment="1">
      <alignment horizontal="left" vertical="center" wrapText="1"/>
    </xf>
    <xf numFmtId="49" fontId="3" fillId="0" borderId="72" xfId="0" applyNumberFormat="1" applyFont="1" applyFill="1" applyBorder="1" applyAlignment="1">
      <alignment horizontal="left" vertical="center" wrapText="1"/>
    </xf>
    <xf numFmtId="49" fontId="3" fillId="0" borderId="63" xfId="0" applyNumberFormat="1" applyFont="1" applyFill="1" applyBorder="1" applyAlignment="1">
      <alignment horizontal="left" vertical="center" wrapText="1"/>
    </xf>
    <xf numFmtId="49" fontId="3" fillId="0" borderId="105" xfId="0" applyNumberFormat="1" applyFont="1" applyFill="1" applyBorder="1" applyAlignment="1">
      <alignment horizontal="left" vertical="center" wrapText="1"/>
    </xf>
    <xf numFmtId="49" fontId="3" fillId="0" borderId="106" xfId="0" applyNumberFormat="1" applyFont="1" applyFill="1" applyBorder="1" applyAlignment="1">
      <alignment horizontal="left" vertical="center" wrapText="1"/>
    </xf>
    <xf numFmtId="49" fontId="15" fillId="3" borderId="68" xfId="0" applyNumberFormat="1" applyFont="1" applyFill="1" applyBorder="1" applyAlignment="1">
      <alignment horizontal="left" vertical="center" wrapText="1"/>
    </xf>
    <xf numFmtId="49" fontId="15" fillId="3" borderId="73" xfId="0" applyNumberFormat="1" applyFont="1" applyFill="1" applyBorder="1" applyAlignment="1">
      <alignment horizontal="left" vertical="center" wrapText="1"/>
    </xf>
    <xf numFmtId="49" fontId="15" fillId="3" borderId="67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46" xfId="0" applyNumberFormat="1" applyFont="1" applyFill="1" applyBorder="1" applyAlignment="1">
      <alignment horizontal="left" vertical="top" wrapText="1"/>
    </xf>
    <xf numFmtId="49" fontId="10" fillId="2" borderId="42" xfId="0" applyNumberFormat="1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left" vertical="top" wrapText="1"/>
    </xf>
    <xf numFmtId="49" fontId="10" fillId="2" borderId="48" xfId="0" applyNumberFormat="1" applyFont="1" applyFill="1" applyBorder="1" applyAlignment="1">
      <alignment horizontal="left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47" xfId="0" applyFont="1" applyFill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3" fontId="10" fillId="0" borderId="20" xfId="0" applyNumberFormat="1" applyFont="1" applyBorder="1" applyAlignment="1" applyProtection="1">
      <alignment horizontal="center" vertical="top" wrapText="1"/>
      <protection locked="0"/>
    </xf>
    <xf numFmtId="3" fontId="10" fillId="0" borderId="9" xfId="0" applyNumberFormat="1" applyFont="1" applyBorder="1" applyAlignment="1" applyProtection="1">
      <alignment horizontal="center" vertical="top" wrapText="1"/>
      <protection locked="0"/>
    </xf>
    <xf numFmtId="3" fontId="10" fillId="0" borderId="29" xfId="0" applyNumberFormat="1" applyFont="1" applyBorder="1" applyAlignment="1" applyProtection="1">
      <alignment horizontal="center" vertical="top" wrapText="1"/>
      <protection locked="0"/>
    </xf>
    <xf numFmtId="3" fontId="10" fillId="0" borderId="30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3" fontId="2" fillId="0" borderId="29" xfId="0" applyNumberFormat="1" applyFont="1" applyBorder="1" applyAlignment="1" applyProtection="1">
      <alignment horizontal="center" vertical="top" wrapText="1"/>
      <protection locked="0"/>
    </xf>
    <xf numFmtId="3" fontId="2" fillId="0" borderId="30" xfId="0" applyNumberFormat="1" applyFont="1" applyBorder="1" applyAlignment="1" applyProtection="1">
      <alignment horizontal="center" vertical="top" wrapText="1"/>
      <protection locked="0"/>
    </xf>
    <xf numFmtId="3" fontId="2" fillId="0" borderId="77" xfId="0" applyNumberFormat="1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99" xfId="0" applyFont="1" applyBorder="1" applyAlignment="1" applyProtection="1">
      <alignment horizontal="center" vertical="top" wrapText="1"/>
      <protection locked="0"/>
    </xf>
    <xf numFmtId="0" fontId="2" fillId="0" borderId="103" xfId="0" applyFont="1" applyBorder="1" applyAlignment="1" applyProtection="1">
      <alignment horizontal="center" vertical="top" wrapText="1"/>
      <protection locked="0"/>
    </xf>
    <xf numFmtId="0" fontId="2" fillId="0" borderId="104" xfId="0" applyFont="1" applyBorder="1" applyAlignment="1" applyProtection="1">
      <alignment horizontal="center" vertical="top" wrapText="1"/>
      <protection locked="0"/>
    </xf>
    <xf numFmtId="3" fontId="9" fillId="0" borderId="102" xfId="0" applyNumberFormat="1" applyFont="1" applyBorder="1" applyAlignment="1" applyProtection="1">
      <alignment horizontal="center" vertical="center" wrapText="1"/>
      <protection locked="0"/>
    </xf>
    <xf numFmtId="3" fontId="9" fillId="0" borderId="90" xfId="0" applyNumberFormat="1" applyFont="1" applyBorder="1" applyAlignment="1" applyProtection="1">
      <alignment horizontal="center" vertical="center" wrapText="1"/>
      <protection locked="0"/>
    </xf>
    <xf numFmtId="3" fontId="7" fillId="0" borderId="100" xfId="0" applyNumberFormat="1" applyFont="1" applyBorder="1" applyAlignment="1" applyProtection="1">
      <alignment horizontal="center" vertical="center" wrapText="1"/>
      <protection locked="0"/>
    </xf>
    <xf numFmtId="3" fontId="7" fillId="0" borderId="101" xfId="0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2" fillId="0" borderId="44" xfId="0" applyFont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9" fillId="0" borderId="0" xfId="0" applyFont="1" applyAlignment="1">
      <alignment horizontal="left" wrapText="1"/>
    </xf>
    <xf numFmtId="0" fontId="18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</cellXfs>
  <cellStyles count="6">
    <cellStyle name="Hypertextové prepojenie" xfId="4" builtinId="8"/>
    <cellStyle name="Normálna 2" xfId="5"/>
    <cellStyle name="Normálne" xfId="0" builtinId="0"/>
    <cellStyle name="normálne 2 2" xfId="1"/>
    <cellStyle name="normálne 2 2 2" xfId="3"/>
    <cellStyle name="Normálne 4" xfId="2"/>
  </cellStyles>
  <dxfs count="26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0\02.%20Oddelenie%20VO\02.%20Ukon&#269;en&#233;%20z&#225;kazky\NADLIMITN&#201;%20A%20PODLIMITN&#201;%20Z&#193;KAZKY\287.,%20321.%20Poz&#225;ru&#269;n&#225;%20servis...Siemens\04.%20S&#250;&#357;a&#382;n&#233;%20podklady\11_2020\26.11.2020\02.%20Prilohy%20&#269;.%201-%208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"/>
      <sheetName val="Príloha č. 6"/>
      <sheetName val="Príloha č.7"/>
      <sheetName val="Príloha č. 8"/>
    </sheetNames>
    <sheetDataSet>
      <sheetData sheetId="0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23">
          <cell r="B23">
            <v>0</v>
          </cell>
        </row>
        <row r="24">
          <cell r="B24">
            <v>0</v>
          </cell>
        </row>
        <row r="27">
          <cell r="D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zoomScaleNormal="100" workbookViewId="0">
      <selection activeCell="L9" sqref="L9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44" t="s">
        <v>12</v>
      </c>
      <c r="B1" s="244"/>
    </row>
    <row r="2" spans="1:10" ht="30" customHeight="1" x14ac:dyDescent="0.2">
      <c r="A2" s="250" t="s">
        <v>127</v>
      </c>
      <c r="B2" s="250"/>
      <c r="C2" s="250"/>
      <c r="D2" s="250"/>
    </row>
    <row r="3" spans="1:10" ht="24.95" customHeight="1" x14ac:dyDescent="0.2">
      <c r="A3" s="245"/>
      <c r="B3" s="245"/>
      <c r="C3" s="245"/>
    </row>
    <row r="4" spans="1:10" ht="14.25" x14ac:dyDescent="0.2">
      <c r="A4" s="246" t="s">
        <v>13</v>
      </c>
      <c r="B4" s="246"/>
      <c r="C4" s="246"/>
      <c r="D4" s="246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43" t="s">
        <v>1</v>
      </c>
      <c r="B6" s="243"/>
      <c r="C6" s="247"/>
      <c r="D6" s="247"/>
      <c r="F6" s="12"/>
    </row>
    <row r="7" spans="1:10" s="3" customFormat="1" ht="15" customHeight="1" x14ac:dyDescent="0.25">
      <c r="A7" s="243" t="s">
        <v>2</v>
      </c>
      <c r="B7" s="243"/>
      <c r="C7" s="248"/>
      <c r="D7" s="248"/>
    </row>
    <row r="8" spans="1:10" s="3" customFormat="1" ht="15" customHeight="1" x14ac:dyDescent="0.25">
      <c r="A8" s="243" t="s">
        <v>3</v>
      </c>
      <c r="B8" s="243"/>
      <c r="C8" s="251"/>
      <c r="D8" s="251"/>
    </row>
    <row r="9" spans="1:10" s="3" customFormat="1" ht="15" customHeight="1" x14ac:dyDescent="0.25">
      <c r="A9" s="243" t="s">
        <v>4</v>
      </c>
      <c r="B9" s="243"/>
      <c r="C9" s="251"/>
      <c r="D9" s="251"/>
    </row>
    <row r="10" spans="1:10" x14ac:dyDescent="0.2">
      <c r="A10" s="1"/>
      <c r="B10" s="1"/>
      <c r="C10" s="1"/>
    </row>
    <row r="11" spans="1:10" x14ac:dyDescent="0.2">
      <c r="A11" s="249" t="s">
        <v>14</v>
      </c>
      <c r="B11" s="249"/>
      <c r="C11" s="249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43" t="s">
        <v>5</v>
      </c>
      <c r="B12" s="243"/>
      <c r="C12" s="252" t="s">
        <v>25</v>
      </c>
      <c r="D12" s="252"/>
    </row>
    <row r="13" spans="1:10" s="3" customFormat="1" ht="15" customHeight="1" x14ac:dyDescent="0.25">
      <c r="A13" s="243" t="s">
        <v>6</v>
      </c>
      <c r="B13" s="243"/>
      <c r="C13" s="255"/>
      <c r="D13" s="255"/>
    </row>
    <row r="14" spans="1:10" s="3" customFormat="1" ht="15" customHeight="1" x14ac:dyDescent="0.25">
      <c r="A14" s="243" t="s">
        <v>7</v>
      </c>
      <c r="B14" s="243"/>
      <c r="C14" s="256"/>
      <c r="D14" s="256"/>
    </row>
    <row r="15" spans="1:10" x14ac:dyDescent="0.2">
      <c r="A15" s="1"/>
      <c r="B15" s="1"/>
      <c r="C15" s="1"/>
    </row>
    <row r="16" spans="1:10" x14ac:dyDescent="0.2">
      <c r="A16" s="249" t="s">
        <v>15</v>
      </c>
      <c r="B16" s="249"/>
      <c r="C16" s="249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43" t="s">
        <v>5</v>
      </c>
      <c r="B17" s="243"/>
      <c r="C17" s="252"/>
      <c r="D17" s="252"/>
    </row>
    <row r="18" spans="1:5" s="3" customFormat="1" ht="15" customHeight="1" x14ac:dyDescent="0.25">
      <c r="A18" s="243" t="s">
        <v>16</v>
      </c>
      <c r="B18" s="243"/>
      <c r="C18" s="255"/>
      <c r="D18" s="255"/>
    </row>
    <row r="19" spans="1:5" s="3" customFormat="1" ht="15" customHeight="1" x14ac:dyDescent="0.25">
      <c r="A19" s="243" t="s">
        <v>7</v>
      </c>
      <c r="B19" s="243"/>
      <c r="C19" s="256"/>
      <c r="D19" s="256"/>
    </row>
    <row r="20" spans="1:5" x14ac:dyDescent="0.2">
      <c r="B20" s="244"/>
      <c r="C20" s="244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1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112" t="s">
        <v>69</v>
      </c>
    </row>
    <row r="29" spans="1:5" x14ac:dyDescent="0.2">
      <c r="A29" s="253" t="s">
        <v>10</v>
      </c>
      <c r="B29" s="253"/>
      <c r="C29" s="35"/>
    </row>
    <row r="30" spans="1:5" s="10" customFormat="1" ht="12" customHeight="1" x14ac:dyDescent="0.2">
      <c r="A30" s="105"/>
      <c r="B30" s="254" t="s">
        <v>11</v>
      </c>
      <c r="C30" s="254"/>
      <c r="D30" s="8"/>
      <c r="E30" s="9"/>
    </row>
    <row r="31" spans="1:5" x14ac:dyDescent="0.2">
      <c r="A31" s="35"/>
      <c r="B31" s="35"/>
      <c r="C31" s="35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25" priority="6">
      <formula>LEN(TRIM(A30))=0</formula>
    </cfRule>
  </conditionalFormatting>
  <conditionalFormatting sqref="B23:B24">
    <cfRule type="containsBlanks" dxfId="24" priority="4">
      <formula>LEN(TRIM(B23))=0</formula>
    </cfRule>
  </conditionalFormatting>
  <conditionalFormatting sqref="C6:D9">
    <cfRule type="containsBlanks" dxfId="23" priority="3">
      <formula>LEN(TRIM(C6))=0</formula>
    </cfRule>
  </conditionalFormatting>
  <conditionalFormatting sqref="C12:D14">
    <cfRule type="containsBlanks" dxfId="22" priority="2">
      <formula>LEN(TRIM(C12))=0</formula>
    </cfRule>
  </conditionalFormatting>
  <conditionalFormatting sqref="C17:D19">
    <cfRule type="containsBlanks" dxfId="21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H24" sqref="H24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58" t="s">
        <v>12</v>
      </c>
      <c r="B1" s="258"/>
    </row>
    <row r="2" spans="1:10" s="2" customFormat="1" ht="30" customHeight="1" x14ac:dyDescent="0.25">
      <c r="A2" s="250" t="str">
        <f>'Príloha č. 1'!A2:D2</f>
        <v xml:space="preserve">Zdravotné pomôcky a osobné ochranné pracovné prostriedky </v>
      </c>
      <c r="B2" s="250"/>
      <c r="C2" s="250"/>
      <c r="D2" s="250"/>
    </row>
    <row r="3" spans="1:10" ht="24.95" customHeight="1" x14ac:dyDescent="0.2">
      <c r="A3" s="259"/>
      <c r="B3" s="259"/>
      <c r="C3" s="259"/>
    </row>
    <row r="4" spans="1:10" ht="18.75" customHeight="1" x14ac:dyDescent="0.2">
      <c r="A4" s="260" t="s">
        <v>18</v>
      </c>
      <c r="B4" s="260"/>
      <c r="C4" s="260"/>
      <c r="D4" s="260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57" t="s">
        <v>1</v>
      </c>
      <c r="B6" s="257"/>
      <c r="C6" s="104" t="str">
        <f>IF('Príloha č. 1'!$C$6="","",'Príloha č. 1'!$C$6)</f>
        <v/>
      </c>
      <c r="D6" s="104"/>
      <c r="E6" s="18"/>
    </row>
    <row r="7" spans="1:10" s="2" customFormat="1" ht="15" customHeight="1" x14ac:dyDescent="0.25">
      <c r="A7" s="257" t="s">
        <v>2</v>
      </c>
      <c r="B7" s="257"/>
      <c r="C7" s="104" t="str">
        <f>IF('Príloha č. 1'!$C$6="","",'Príloha č. 1'!$C$6)</f>
        <v/>
      </c>
      <c r="D7" s="104"/>
    </row>
    <row r="8" spans="1:10" ht="15" customHeight="1" x14ac:dyDescent="0.2">
      <c r="A8" s="258" t="s">
        <v>3</v>
      </c>
      <c r="B8" s="258"/>
      <c r="C8" s="22" t="str">
        <f>IF('Príloha č. 1'!C8:D8="","",'Príloha č. 1'!C8:D8)</f>
        <v/>
      </c>
      <c r="D8" s="17"/>
    </row>
    <row r="9" spans="1:10" ht="15" customHeight="1" x14ac:dyDescent="0.2">
      <c r="A9" s="258" t="s">
        <v>4</v>
      </c>
      <c r="B9" s="258"/>
      <c r="C9" s="22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43" t="s">
        <v>19</v>
      </c>
      <c r="B11" s="243"/>
      <c r="C11" s="243"/>
      <c r="D11" s="243"/>
    </row>
    <row r="12" spans="1:10" ht="24.95" customHeight="1" x14ac:dyDescent="0.2">
      <c r="A12" s="2" t="s">
        <v>0</v>
      </c>
      <c r="B12" s="257" t="s">
        <v>26</v>
      </c>
      <c r="C12" s="257"/>
      <c r="D12" s="257"/>
    </row>
    <row r="13" spans="1:10" ht="3" customHeight="1" x14ac:dyDescent="0.2">
      <c r="A13" s="2"/>
      <c r="B13" s="107"/>
      <c r="C13" s="107"/>
      <c r="D13" s="107"/>
    </row>
    <row r="14" spans="1:10" ht="24.95" customHeight="1" x14ac:dyDescent="0.2">
      <c r="A14" s="2" t="s">
        <v>0</v>
      </c>
      <c r="B14" s="257" t="s">
        <v>20</v>
      </c>
      <c r="C14" s="257"/>
      <c r="D14" s="257"/>
    </row>
    <row r="15" spans="1:10" ht="3" customHeight="1" x14ac:dyDescent="0.2">
      <c r="A15" s="2"/>
      <c r="B15" s="107"/>
      <c r="C15" s="107"/>
      <c r="D15" s="107"/>
    </row>
    <row r="16" spans="1:10" ht="24.95" customHeight="1" x14ac:dyDescent="0.2">
      <c r="A16" s="2" t="s">
        <v>0</v>
      </c>
      <c r="B16" s="257" t="s">
        <v>21</v>
      </c>
      <c r="C16" s="257"/>
      <c r="D16" s="257"/>
    </row>
    <row r="17" spans="1:5" ht="3" customHeight="1" x14ac:dyDescent="0.2">
      <c r="A17" s="2"/>
      <c r="B17" s="107"/>
      <c r="C17" s="107"/>
      <c r="D17" s="107"/>
    </row>
    <row r="18" spans="1:5" ht="36" customHeight="1" x14ac:dyDescent="0.2">
      <c r="A18" s="2" t="s">
        <v>0</v>
      </c>
      <c r="B18" s="257" t="s">
        <v>22</v>
      </c>
      <c r="C18" s="257"/>
      <c r="D18" s="257"/>
    </row>
    <row r="19" spans="1:5" ht="3" customHeight="1" x14ac:dyDescent="0.2">
      <c r="A19" s="2"/>
      <c r="B19" s="107"/>
      <c r="C19" s="107"/>
      <c r="D19" s="107"/>
    </row>
    <row r="20" spans="1:5" ht="19.5" customHeight="1" x14ac:dyDescent="0.2">
      <c r="A20" s="2" t="s">
        <v>0</v>
      </c>
      <c r="B20" s="257" t="s">
        <v>23</v>
      </c>
      <c r="C20" s="257"/>
      <c r="D20" s="257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69</v>
      </c>
    </row>
    <row r="27" spans="1:5" s="7" customFormat="1" x14ac:dyDescent="0.2">
      <c r="A27" s="253" t="s">
        <v>10</v>
      </c>
      <c r="B27" s="253"/>
      <c r="C27" s="35"/>
    </row>
    <row r="28" spans="1:5" s="10" customFormat="1" ht="12" customHeight="1" x14ac:dyDescent="0.2">
      <c r="A28" s="105"/>
      <c r="B28" s="261" t="s">
        <v>11</v>
      </c>
      <c r="C28" s="261"/>
      <c r="D28" s="8"/>
      <c r="E28" s="9"/>
    </row>
    <row r="29" spans="1:5" x14ac:dyDescent="0.2">
      <c r="A29" s="106"/>
      <c r="B29" s="106"/>
      <c r="C29" s="106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20" priority="8">
      <formula>LEN(TRIM(A28))=0</formula>
    </cfRule>
  </conditionalFormatting>
  <conditionalFormatting sqref="B23">
    <cfRule type="containsBlanks" dxfId="19" priority="5">
      <formula>LEN(TRIM(B23))=0</formula>
    </cfRule>
  </conditionalFormatting>
  <conditionalFormatting sqref="C6:C7">
    <cfRule type="containsBlanks" dxfId="18" priority="4">
      <formula>LEN(TRIM(C6))=0</formula>
    </cfRule>
    <cfRule type="containsBlanks" dxfId="17" priority="7">
      <formula>LEN(TRIM(C6))=0</formula>
    </cfRule>
  </conditionalFormatting>
  <conditionalFormatting sqref="B22">
    <cfRule type="containsBlanks" dxfId="16" priority="6">
      <formula>LEN(TRIM(B22))=0</formula>
    </cfRule>
  </conditionalFormatting>
  <conditionalFormatting sqref="C8:C9">
    <cfRule type="containsBlanks" dxfId="15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4"/>
  <sheetViews>
    <sheetView showGridLines="0" zoomScaleNormal="100" workbookViewId="0">
      <selection activeCell="D17" sqref="D17"/>
    </sheetView>
  </sheetViews>
  <sheetFormatPr defaultRowHeight="14.25" x14ac:dyDescent="0.2"/>
  <cols>
    <col min="1" max="1" width="5.28515625" style="24" customWidth="1"/>
    <col min="2" max="2" width="19.7109375" style="24" customWidth="1"/>
    <col min="3" max="3" width="28.7109375" style="24" customWidth="1"/>
    <col min="4" max="4" width="30" style="24" customWidth="1"/>
    <col min="5" max="5" width="10.42578125" style="24" bestFit="1" customWidth="1"/>
    <col min="6" max="16384" width="9.140625" style="24"/>
  </cols>
  <sheetData>
    <row r="1" spans="1:10" s="23" customFormat="1" ht="15" customHeight="1" x14ac:dyDescent="0.2">
      <c r="A1" s="258" t="s">
        <v>12</v>
      </c>
      <c r="B1" s="258"/>
      <c r="C1" s="1"/>
      <c r="D1" s="1"/>
    </row>
    <row r="2" spans="1:10" s="23" customFormat="1" ht="39" customHeight="1" x14ac:dyDescent="0.2">
      <c r="A2" s="250" t="str">
        <f>'Príloha č. 1'!A2:D2</f>
        <v xml:space="preserve">Zdravotné pomôcky a osobné ochranné pracovné prostriedky </v>
      </c>
      <c r="B2" s="250"/>
      <c r="C2" s="250"/>
      <c r="D2" s="250"/>
    </row>
    <row r="3" spans="1:10" ht="15" customHeight="1" x14ac:dyDescent="0.2">
      <c r="A3" s="259"/>
      <c r="B3" s="259"/>
      <c r="C3" s="259"/>
      <c r="D3" s="1"/>
    </row>
    <row r="4" spans="1:10" s="26" customFormat="1" ht="35.1" customHeight="1" x14ac:dyDescent="0.25">
      <c r="A4" s="262" t="s">
        <v>24</v>
      </c>
      <c r="B4" s="262"/>
      <c r="C4" s="262"/>
      <c r="D4" s="262"/>
      <c r="E4" s="25"/>
      <c r="F4" s="25"/>
      <c r="G4" s="25"/>
      <c r="H4" s="25"/>
      <c r="I4" s="25"/>
      <c r="J4" s="25"/>
    </row>
    <row r="5" spans="1:10" s="23" customFormat="1" ht="15" customHeight="1" x14ac:dyDescent="0.2">
      <c r="A5" s="1"/>
      <c r="B5" s="1"/>
      <c r="C5" s="1"/>
      <c r="D5" s="1"/>
    </row>
    <row r="6" spans="1:10" s="23" customFormat="1" ht="15" customHeight="1" x14ac:dyDescent="0.2">
      <c r="A6" s="258" t="s">
        <v>1</v>
      </c>
      <c r="B6" s="258"/>
      <c r="C6" s="263" t="str">
        <f>IF('Príloha č. 1'!$C$6="","",'Príloha č. 1'!$C$6)</f>
        <v/>
      </c>
      <c r="D6" s="263"/>
      <c r="E6" s="27"/>
    </row>
    <row r="7" spans="1:10" s="23" customFormat="1" ht="15" customHeight="1" x14ac:dyDescent="0.2">
      <c r="A7" s="258" t="s">
        <v>2</v>
      </c>
      <c r="B7" s="258"/>
      <c r="C7" s="265" t="str">
        <f>IF('Príloha č. 1'!$C$7="","",'Príloha č. 1'!$C$7)</f>
        <v/>
      </c>
      <c r="D7" s="265"/>
    </row>
    <row r="8" spans="1:10" s="23" customFormat="1" ht="15" customHeight="1" x14ac:dyDescent="0.2">
      <c r="A8" s="258" t="s">
        <v>3</v>
      </c>
      <c r="B8" s="258"/>
      <c r="C8" s="265" t="str">
        <f>IF('Príloha č. 1'!C8:D8="","",'Príloha č. 1'!C8:D8)</f>
        <v/>
      </c>
      <c r="D8" s="265"/>
    </row>
    <row r="9" spans="1:10" s="23" customFormat="1" ht="15" customHeight="1" x14ac:dyDescent="0.2">
      <c r="A9" s="258" t="s">
        <v>4</v>
      </c>
      <c r="B9" s="258"/>
      <c r="C9" s="265" t="str">
        <f>IF('Príloha č. 1'!C9:D9="","",'Príloha č. 1'!C9:D9)</f>
        <v/>
      </c>
      <c r="D9" s="265"/>
    </row>
    <row r="10" spans="1:10" s="23" customFormat="1" ht="15" customHeight="1" x14ac:dyDescent="0.2">
      <c r="A10" s="1"/>
      <c r="B10" s="1"/>
      <c r="C10" s="141"/>
      <c r="D10" s="1"/>
    </row>
    <row r="11" spans="1:10" s="29" customFormat="1" ht="36.75" customHeight="1" x14ac:dyDescent="0.25">
      <c r="A11" s="243" t="s">
        <v>67</v>
      </c>
      <c r="B11" s="243"/>
      <c r="C11" s="243"/>
      <c r="D11" s="243"/>
    </row>
    <row r="12" spans="1:10" x14ac:dyDescent="0.2">
      <c r="A12" s="1"/>
      <c r="B12" s="1"/>
      <c r="C12" s="1"/>
      <c r="D12" s="1"/>
    </row>
    <row r="13" spans="1:10" s="101" customFormat="1" ht="15" customHeight="1" x14ac:dyDescent="0.2">
      <c r="A13" s="142"/>
      <c r="B13" s="142"/>
      <c r="C13" s="142"/>
      <c r="D13" s="142"/>
    </row>
    <row r="14" spans="1:10" s="101" customFormat="1" ht="15" customHeight="1" x14ac:dyDescent="0.2">
      <c r="A14" s="142"/>
      <c r="B14" s="142"/>
      <c r="C14" s="142"/>
      <c r="D14" s="142"/>
    </row>
    <row r="15" spans="1:10" s="101" customFormat="1" ht="15" customHeight="1" x14ac:dyDescent="0.2">
      <c r="A15" s="142"/>
      <c r="B15" s="142"/>
      <c r="C15" s="142"/>
      <c r="D15" s="142"/>
    </row>
    <row r="16" spans="1:10" s="23" customFormat="1" ht="15" customHeight="1" x14ac:dyDescent="0.2">
      <c r="A16" s="1" t="s">
        <v>8</v>
      </c>
      <c r="B16" s="143" t="str">
        <f>IF('Príloha č. 1'!B23:B23="","",'Príloha č. 1'!B23:B23)</f>
        <v/>
      </c>
      <c r="C16" s="17"/>
      <c r="D16" s="1"/>
    </row>
    <row r="17" spans="1:5" s="40" customFormat="1" ht="15" customHeight="1" x14ac:dyDescent="0.25">
      <c r="A17" s="2" t="s">
        <v>9</v>
      </c>
      <c r="B17" s="144" t="str">
        <f>IF('Príloha č. 1'!B24:B24="","",'Príloha č. 1'!B24:B24)</f>
        <v/>
      </c>
      <c r="C17" s="145"/>
      <c r="D17" s="2"/>
    </row>
    <row r="18" spans="1:5" s="23" customFormat="1" ht="15" customHeight="1" x14ac:dyDescent="0.2">
      <c r="A18" s="1"/>
      <c r="B18" s="1"/>
      <c r="C18" s="1"/>
      <c r="D18" s="1"/>
    </row>
    <row r="19" spans="1:5" ht="39.950000000000003" customHeight="1" x14ac:dyDescent="0.2">
      <c r="A19" s="1"/>
      <c r="B19" s="1"/>
      <c r="C19" s="1"/>
      <c r="D19" s="15"/>
    </row>
    <row r="20" spans="1:5" ht="45" customHeight="1" x14ac:dyDescent="0.2">
      <c r="D20" s="34" t="s">
        <v>70</v>
      </c>
    </row>
    <row r="23" spans="1:5" s="35" customFormat="1" ht="11.25" x14ac:dyDescent="0.2">
      <c r="A23" s="253" t="s">
        <v>10</v>
      </c>
      <c r="B23" s="253"/>
    </row>
    <row r="24" spans="1:5" s="39" customFormat="1" ht="12" customHeight="1" x14ac:dyDescent="0.2">
      <c r="A24" s="36"/>
      <c r="B24" s="264" t="s">
        <v>11</v>
      </c>
      <c r="C24" s="264"/>
      <c r="D24" s="37"/>
      <c r="E24" s="38"/>
    </row>
  </sheetData>
  <mergeCells count="15">
    <mergeCell ref="A23:B23"/>
    <mergeCell ref="B24:C24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">
    <cfRule type="containsBlanks" dxfId="14" priority="2">
      <formula>LEN(TRIM(C6))=0</formula>
    </cfRule>
  </conditionalFormatting>
  <conditionalFormatting sqref="B16:B17">
    <cfRule type="containsBlanks" dxfId="13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2"/>
  <sheetViews>
    <sheetView showGridLines="0" topLeftCell="A16" zoomScale="80" zoomScaleNormal="80" workbookViewId="0">
      <selection activeCell="H31" sqref="H31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15.7109375" style="41" customWidth="1"/>
    <col min="4" max="4" width="25.7109375" style="162" customWidth="1"/>
    <col min="5" max="6" width="12.7109375" style="162" customWidth="1"/>
    <col min="7" max="7" width="15.7109375" style="162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278" t="s">
        <v>12</v>
      </c>
      <c r="B1" s="278"/>
      <c r="C1" s="278"/>
      <c r="D1" s="278"/>
    </row>
    <row r="2" spans="1:11" ht="30" customHeight="1" x14ac:dyDescent="0.2">
      <c r="A2" s="279" t="str">
        <f>'Príloha č. 1'!A2:B2</f>
        <v xml:space="preserve">Zdravotné pomôcky a osobné ochranné pracovné prostriedky </v>
      </c>
      <c r="B2" s="279"/>
      <c r="C2" s="279"/>
      <c r="D2" s="279"/>
      <c r="E2" s="86"/>
      <c r="F2" s="86"/>
      <c r="G2" s="86"/>
      <c r="H2" s="86"/>
      <c r="I2" s="86"/>
      <c r="J2" s="86"/>
      <c r="K2" s="86"/>
    </row>
    <row r="3" spans="1:11" s="42" customFormat="1" ht="30" customHeight="1" x14ac:dyDescent="0.25">
      <c r="A3" s="280" t="s">
        <v>55</v>
      </c>
      <c r="B3" s="280"/>
      <c r="C3" s="280"/>
      <c r="D3" s="280"/>
      <c r="E3" s="85"/>
      <c r="F3" s="85"/>
      <c r="G3" s="85"/>
      <c r="H3" s="85"/>
      <c r="I3" s="85"/>
      <c r="J3" s="85"/>
      <c r="K3" s="85"/>
    </row>
    <row r="4" spans="1:11" s="42" customFormat="1" ht="11.25" customHeight="1" thickBot="1" x14ac:dyDescent="0.3">
      <c r="A4" s="163"/>
      <c r="B4" s="163"/>
      <c r="C4" s="163"/>
      <c r="D4" s="163"/>
      <c r="E4" s="85"/>
      <c r="F4" s="85"/>
      <c r="G4" s="85"/>
      <c r="H4" s="85"/>
      <c r="I4" s="85"/>
      <c r="J4" s="85"/>
      <c r="K4" s="85"/>
    </row>
    <row r="5" spans="1:11" s="40" customFormat="1" ht="90" customHeight="1" x14ac:dyDescent="0.25">
      <c r="A5" s="281" t="s">
        <v>52</v>
      </c>
      <c r="B5" s="282"/>
      <c r="C5" s="285" t="s">
        <v>53</v>
      </c>
      <c r="D5" s="286"/>
    </row>
    <row r="6" spans="1:11" s="40" customFormat="1" ht="25.5" customHeight="1" thickBot="1" x14ac:dyDescent="0.3">
      <c r="A6" s="283"/>
      <c r="B6" s="284"/>
      <c r="C6" s="83" t="s">
        <v>61</v>
      </c>
      <c r="D6" s="87" t="s">
        <v>54</v>
      </c>
    </row>
    <row r="7" spans="1:11" s="84" customFormat="1" ht="28.5" customHeight="1" x14ac:dyDescent="0.25">
      <c r="A7" s="275" t="s">
        <v>117</v>
      </c>
      <c r="B7" s="276"/>
      <c r="C7" s="276"/>
      <c r="D7" s="277"/>
    </row>
    <row r="8" spans="1:11" s="84" customFormat="1" ht="27" customHeight="1" x14ac:dyDescent="0.25">
      <c r="A8" s="220" t="s">
        <v>97</v>
      </c>
      <c r="B8" s="221" t="s">
        <v>100</v>
      </c>
      <c r="C8" s="165"/>
      <c r="D8" s="167"/>
    </row>
    <row r="9" spans="1:11" s="84" customFormat="1" ht="27" customHeight="1" x14ac:dyDescent="0.25">
      <c r="A9" s="220" t="s">
        <v>98</v>
      </c>
      <c r="B9" s="221" t="s">
        <v>101</v>
      </c>
      <c r="C9" s="165"/>
      <c r="D9" s="167"/>
    </row>
    <row r="10" spans="1:11" s="84" customFormat="1" ht="27" customHeight="1" x14ac:dyDescent="0.25">
      <c r="A10" s="220" t="s">
        <v>29</v>
      </c>
      <c r="B10" s="221" t="s">
        <v>102</v>
      </c>
      <c r="C10" s="165"/>
      <c r="D10" s="167"/>
    </row>
    <row r="11" spans="1:11" s="84" customFormat="1" ht="27" customHeight="1" x14ac:dyDescent="0.25">
      <c r="A11" s="220" t="s">
        <v>30</v>
      </c>
      <c r="B11" s="221" t="s">
        <v>103</v>
      </c>
      <c r="C11" s="165"/>
      <c r="D11" s="167"/>
    </row>
    <row r="12" spans="1:11" s="84" customFormat="1" ht="27" customHeight="1" x14ac:dyDescent="0.25">
      <c r="A12" s="220" t="s">
        <v>31</v>
      </c>
      <c r="B12" s="221" t="s">
        <v>104</v>
      </c>
      <c r="C12" s="165"/>
      <c r="D12" s="167"/>
    </row>
    <row r="13" spans="1:11" s="84" customFormat="1" ht="27" customHeight="1" x14ac:dyDescent="0.25">
      <c r="A13" s="220" t="s">
        <v>32</v>
      </c>
      <c r="B13" s="221" t="s">
        <v>105</v>
      </c>
      <c r="C13" s="165"/>
      <c r="D13" s="167"/>
    </row>
    <row r="14" spans="1:11" s="84" customFormat="1" ht="27" customHeight="1" x14ac:dyDescent="0.25">
      <c r="A14" s="220" t="s">
        <v>33</v>
      </c>
      <c r="B14" s="221" t="s">
        <v>106</v>
      </c>
      <c r="C14" s="165"/>
      <c r="D14" s="167"/>
    </row>
    <row r="15" spans="1:11" s="84" customFormat="1" ht="27" customHeight="1" x14ac:dyDescent="0.25">
      <c r="A15" s="220" t="s">
        <v>34</v>
      </c>
      <c r="B15" s="221" t="s">
        <v>107</v>
      </c>
      <c r="C15" s="165"/>
      <c r="D15" s="167"/>
    </row>
    <row r="16" spans="1:11" s="84" customFormat="1" ht="27" customHeight="1" x14ac:dyDescent="0.25">
      <c r="A16" s="220" t="s">
        <v>35</v>
      </c>
      <c r="B16" s="221" t="s">
        <v>108</v>
      </c>
      <c r="C16" s="165"/>
      <c r="D16" s="167"/>
    </row>
    <row r="17" spans="1:10" s="84" customFormat="1" ht="27" customHeight="1" x14ac:dyDescent="0.25">
      <c r="A17" s="220" t="s">
        <v>36</v>
      </c>
      <c r="B17" s="221" t="s">
        <v>109</v>
      </c>
      <c r="C17" s="165"/>
      <c r="D17" s="167"/>
    </row>
    <row r="18" spans="1:10" s="84" customFormat="1" ht="27" customHeight="1" x14ac:dyDescent="0.25">
      <c r="A18" s="220" t="s">
        <v>50</v>
      </c>
      <c r="B18" s="221" t="s">
        <v>110</v>
      </c>
      <c r="C18" s="165"/>
      <c r="D18" s="167"/>
    </row>
    <row r="19" spans="1:10" s="84" customFormat="1" ht="27" customHeight="1" x14ac:dyDescent="0.25">
      <c r="A19" s="220" t="s">
        <v>51</v>
      </c>
      <c r="B19" s="221" t="s">
        <v>111</v>
      </c>
      <c r="C19" s="165"/>
      <c r="D19" s="167"/>
    </row>
    <row r="20" spans="1:10" s="84" customFormat="1" ht="27" customHeight="1" x14ac:dyDescent="0.25">
      <c r="A20" s="220" t="s">
        <v>79</v>
      </c>
      <c r="B20" s="221" t="s">
        <v>112</v>
      </c>
      <c r="C20" s="165"/>
      <c r="D20" s="167"/>
    </row>
    <row r="21" spans="1:10" s="84" customFormat="1" ht="27" customHeight="1" x14ac:dyDescent="0.25">
      <c r="A21" s="220" t="s">
        <v>88</v>
      </c>
      <c r="B21" s="221" t="s">
        <v>116</v>
      </c>
      <c r="C21" s="165"/>
      <c r="D21" s="167"/>
    </row>
    <row r="22" spans="1:10" s="84" customFormat="1" ht="30" customHeight="1" x14ac:dyDescent="0.25">
      <c r="A22" s="220" t="s">
        <v>89</v>
      </c>
      <c r="B22" s="221" t="s">
        <v>114</v>
      </c>
      <c r="C22" s="165"/>
      <c r="D22" s="167"/>
    </row>
    <row r="23" spans="1:10" s="84" customFormat="1" ht="30.75" customHeight="1" thickBot="1" x14ac:dyDescent="0.3">
      <c r="A23" s="216" t="s">
        <v>99</v>
      </c>
      <c r="B23" s="217" t="s">
        <v>113</v>
      </c>
      <c r="C23" s="218"/>
      <c r="D23" s="219"/>
    </row>
    <row r="24" spans="1:10" s="84" customFormat="1" ht="12" customHeight="1" thickBot="1" x14ac:dyDescent="0.3">
      <c r="A24" s="222"/>
      <c r="B24" s="166"/>
      <c r="C24" s="98"/>
      <c r="D24" s="98"/>
    </row>
    <row r="25" spans="1:10" s="84" customFormat="1" ht="27" customHeight="1" x14ac:dyDescent="0.25">
      <c r="A25" s="266" t="s">
        <v>118</v>
      </c>
      <c r="B25" s="267"/>
      <c r="C25" s="267"/>
      <c r="D25" s="268"/>
    </row>
    <row r="26" spans="1:10" s="84" customFormat="1" ht="27" customHeight="1" x14ac:dyDescent="0.25">
      <c r="A26" s="220" t="s">
        <v>27</v>
      </c>
      <c r="B26" s="269" t="s">
        <v>119</v>
      </c>
      <c r="C26" s="270"/>
      <c r="D26" s="271"/>
    </row>
    <row r="27" spans="1:10" s="84" customFormat="1" ht="27" customHeight="1" thickBot="1" x14ac:dyDescent="0.3">
      <c r="A27" s="223" t="s">
        <v>28</v>
      </c>
      <c r="B27" s="272" t="s">
        <v>120</v>
      </c>
      <c r="C27" s="273"/>
      <c r="D27" s="274"/>
    </row>
    <row r="28" spans="1:10" s="84" customFormat="1" ht="15" customHeight="1" x14ac:dyDescent="0.25">
      <c r="A28" s="97"/>
      <c r="B28" s="102"/>
      <c r="C28" s="98"/>
      <c r="D28" s="99"/>
    </row>
    <row r="29" spans="1:10" s="19" customFormat="1" ht="20.100000000000001" customHeight="1" x14ac:dyDescent="0.25">
      <c r="A29" s="287" t="s">
        <v>38</v>
      </c>
      <c r="B29" s="287"/>
      <c r="C29" s="287"/>
      <c r="D29" s="287"/>
      <c r="E29" s="88"/>
      <c r="F29" s="88"/>
      <c r="G29" s="88"/>
      <c r="H29" s="88"/>
      <c r="I29" s="88"/>
      <c r="J29" s="88"/>
    </row>
    <row r="30" spans="1:10" s="19" customFormat="1" ht="20.100000000000001" customHeight="1" x14ac:dyDescent="0.25">
      <c r="A30" s="146"/>
      <c r="B30" s="146"/>
      <c r="C30" s="146"/>
      <c r="D30" s="146"/>
      <c r="E30" s="88"/>
      <c r="F30" s="88"/>
      <c r="G30" s="88"/>
      <c r="H30" s="88"/>
      <c r="I30" s="88"/>
      <c r="J30" s="88"/>
    </row>
    <row r="31" spans="1:10" s="58" customFormat="1" ht="30" customHeight="1" x14ac:dyDescent="0.25">
      <c r="A31" s="288" t="s">
        <v>1</v>
      </c>
      <c r="B31" s="288"/>
      <c r="C31" s="289" t="str">
        <f>IF('Príloha č. 1'!$C$6="","",'Príloha č. 1'!$C$6)</f>
        <v/>
      </c>
      <c r="D31" s="289"/>
      <c r="G31" s="59"/>
    </row>
    <row r="32" spans="1:10" s="58" customFormat="1" ht="15" customHeight="1" x14ac:dyDescent="0.25">
      <c r="A32" s="290" t="s">
        <v>2</v>
      </c>
      <c r="B32" s="290"/>
      <c r="C32" s="291" t="str">
        <f>IF('Príloha č. 1'!$C$7="","",'Príloha č. 1'!$C$7)</f>
        <v/>
      </c>
      <c r="D32" s="291"/>
    </row>
    <row r="33" spans="1:8" s="58" customFormat="1" ht="15" customHeight="1" x14ac:dyDescent="0.25">
      <c r="A33" s="290" t="s">
        <v>3</v>
      </c>
      <c r="B33" s="290"/>
      <c r="C33" s="291" t="str">
        <f>IF('Príloha č. 1'!C8:D8="","",'Príloha č. 1'!C8:D8)</f>
        <v/>
      </c>
      <c r="D33" s="291"/>
    </row>
    <row r="34" spans="1:8" s="58" customFormat="1" ht="15" customHeight="1" x14ac:dyDescent="0.25">
      <c r="A34" s="290" t="s">
        <v>4</v>
      </c>
      <c r="B34" s="290"/>
      <c r="C34" s="291" t="str">
        <f>IF('Príloha č. 1'!C9:D9="","",'Príloha č. 1'!C9:D9)</f>
        <v/>
      </c>
      <c r="D34" s="291"/>
    </row>
    <row r="37" spans="1:8" ht="15" customHeight="1" x14ac:dyDescent="0.2">
      <c r="A37" s="41" t="s">
        <v>8</v>
      </c>
      <c r="B37" s="96" t="str">
        <f>IF('Príloha č. 1'!B23:B23="","",'Príloha č. 1'!B23:B23)</f>
        <v/>
      </c>
      <c r="C37" s="162"/>
      <c r="E37" s="41"/>
      <c r="F37" s="41"/>
      <c r="G37" s="41"/>
    </row>
    <row r="38" spans="1:8" ht="15" customHeight="1" x14ac:dyDescent="0.2">
      <c r="A38" s="41" t="s">
        <v>9</v>
      </c>
      <c r="B38" s="32" t="str">
        <f>IF('Príloha č. 1'!B24:B24="","",'Príloha č. 1'!B24:B24)</f>
        <v/>
      </c>
      <c r="C38" s="162"/>
      <c r="E38" s="41"/>
      <c r="F38" s="41"/>
      <c r="G38" s="41"/>
    </row>
    <row r="39" spans="1:8" ht="39.950000000000003" customHeight="1" x14ac:dyDescent="0.2">
      <c r="D39" s="74"/>
    </row>
    <row r="40" spans="1:8" ht="45" customHeight="1" x14ac:dyDescent="0.2">
      <c r="D40" s="164" t="s">
        <v>68</v>
      </c>
      <c r="E40" s="63"/>
      <c r="F40" s="63"/>
      <c r="G40" s="63"/>
    </row>
    <row r="41" spans="1:8" s="60" customFormat="1" x14ac:dyDescent="0.2">
      <c r="A41" s="292" t="s">
        <v>10</v>
      </c>
      <c r="B41" s="292"/>
      <c r="C41" s="161"/>
      <c r="D41" s="63"/>
      <c r="E41" s="162"/>
      <c r="F41" s="162"/>
      <c r="G41" s="162"/>
    </row>
    <row r="42" spans="1:8" s="65" customFormat="1" ht="12" customHeight="1" x14ac:dyDescent="0.2">
      <c r="A42" s="61"/>
      <c r="B42" s="62" t="s">
        <v>11</v>
      </c>
      <c r="C42" s="62"/>
      <c r="D42" s="47"/>
      <c r="E42" s="162"/>
      <c r="F42" s="162"/>
      <c r="G42" s="162"/>
      <c r="H42" s="63"/>
    </row>
  </sheetData>
  <mergeCells count="19">
    <mergeCell ref="A33:B33"/>
    <mergeCell ref="C33:D33"/>
    <mergeCell ref="A34:B34"/>
    <mergeCell ref="C34:D34"/>
    <mergeCell ref="A41:B41"/>
    <mergeCell ref="A29:D29"/>
    <mergeCell ref="A31:B31"/>
    <mergeCell ref="C31:D31"/>
    <mergeCell ref="A32:B32"/>
    <mergeCell ref="C32:D32"/>
    <mergeCell ref="A25:D25"/>
    <mergeCell ref="B26:D26"/>
    <mergeCell ref="B27:D27"/>
    <mergeCell ref="A7:D7"/>
    <mergeCell ref="A1:D1"/>
    <mergeCell ref="A2:D2"/>
    <mergeCell ref="A3:D3"/>
    <mergeCell ref="A5:B6"/>
    <mergeCell ref="C5:D5"/>
  </mergeCells>
  <conditionalFormatting sqref="B37:B38">
    <cfRule type="containsBlanks" dxfId="12" priority="3">
      <formula>LEN(TRIM(B37))=0</formula>
    </cfRule>
  </conditionalFormatting>
  <conditionalFormatting sqref="C32:D34">
    <cfRule type="containsBlanks" dxfId="11" priority="2">
      <formula>LEN(TRIM(C32))=0</formula>
    </cfRule>
  </conditionalFormatting>
  <conditionalFormatting sqref="C31:D31">
    <cfRule type="containsBlanks" dxfId="10" priority="1">
      <formula>LEN(TRIM(C31))=0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24"/>
  <sheetViews>
    <sheetView showGridLines="0" zoomScaleNormal="100" workbookViewId="0">
      <selection activeCell="L25" sqref="L24:L2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4" width="6.28515625" style="41" customWidth="1"/>
    <col min="5" max="5" width="15" style="151" customWidth="1"/>
    <col min="6" max="6" width="14.140625" style="41" customWidth="1"/>
    <col min="7" max="7" width="7.140625" style="41" customWidth="1"/>
    <col min="8" max="8" width="11.7109375" style="41" customWidth="1"/>
    <col min="9" max="9" width="14.140625" style="41" customWidth="1"/>
    <col min="10" max="10" width="15.7109375" style="41" customWidth="1"/>
    <col min="11" max="11" width="12.5703125" style="41" customWidth="1"/>
    <col min="12" max="12" width="15.7109375" style="41" customWidth="1"/>
    <col min="13" max="16384" width="9.140625" style="41"/>
  </cols>
  <sheetData>
    <row r="1" spans="1:12" ht="15" customHeight="1" x14ac:dyDescent="0.2">
      <c r="A1" s="278" t="s">
        <v>12</v>
      </c>
      <c r="B1" s="278"/>
    </row>
    <row r="2" spans="1:12" ht="37.5" customHeight="1" x14ac:dyDescent="0.2">
      <c r="A2" s="279" t="str">
        <f>'Príloha č. 1'!A2:B2</f>
        <v xml:space="preserve">Zdravotné pomôcky a osobné ochranné pracovné prostriedky 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1:12" s="42" customFormat="1" ht="42" customHeight="1" thickBot="1" x14ac:dyDescent="0.3">
      <c r="A3" s="280" t="s">
        <v>44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1:12" s="43" customFormat="1" ht="30.75" customHeight="1" x14ac:dyDescent="0.25">
      <c r="A4" s="302" t="s">
        <v>40</v>
      </c>
      <c r="B4" s="304" t="s">
        <v>78</v>
      </c>
      <c r="C4" s="306" t="s">
        <v>84</v>
      </c>
      <c r="D4" s="306" t="s">
        <v>41</v>
      </c>
      <c r="E4" s="308" t="s">
        <v>83</v>
      </c>
      <c r="F4" s="310" t="s">
        <v>62</v>
      </c>
      <c r="G4" s="311"/>
      <c r="H4" s="311"/>
      <c r="I4" s="311"/>
      <c r="J4" s="296" t="s">
        <v>77</v>
      </c>
      <c r="K4" s="297"/>
      <c r="L4" s="298"/>
    </row>
    <row r="5" spans="1:12" s="43" customFormat="1" ht="38.25" customHeight="1" x14ac:dyDescent="0.25">
      <c r="A5" s="303"/>
      <c r="B5" s="305"/>
      <c r="C5" s="307"/>
      <c r="D5" s="307"/>
      <c r="E5" s="309"/>
      <c r="F5" s="156" t="s">
        <v>42</v>
      </c>
      <c r="G5" s="170" t="s">
        <v>80</v>
      </c>
      <c r="H5" s="157" t="s">
        <v>81</v>
      </c>
      <c r="I5" s="158" t="s">
        <v>43</v>
      </c>
      <c r="J5" s="159" t="s">
        <v>42</v>
      </c>
      <c r="K5" s="157" t="s">
        <v>82</v>
      </c>
      <c r="L5" s="160" t="s">
        <v>43</v>
      </c>
    </row>
    <row r="6" spans="1:12" s="47" customFormat="1" ht="12" customHeight="1" x14ac:dyDescent="0.25">
      <c r="A6" s="67" t="s">
        <v>27</v>
      </c>
      <c r="B6" s="44" t="s">
        <v>28</v>
      </c>
      <c r="C6" s="45" t="s">
        <v>29</v>
      </c>
      <c r="D6" s="178" t="s">
        <v>30</v>
      </c>
      <c r="E6" s="46" t="s">
        <v>31</v>
      </c>
      <c r="F6" s="69" t="s">
        <v>32</v>
      </c>
      <c r="G6" s="110" t="s">
        <v>33</v>
      </c>
      <c r="H6" s="70" t="s">
        <v>34</v>
      </c>
      <c r="I6" s="72" t="s">
        <v>35</v>
      </c>
      <c r="J6" s="73" t="s">
        <v>36</v>
      </c>
      <c r="K6" s="111" t="s">
        <v>50</v>
      </c>
      <c r="L6" s="71" t="s">
        <v>51</v>
      </c>
    </row>
    <row r="7" spans="1:12" s="49" customFormat="1" ht="30" customHeight="1" x14ac:dyDescent="0.25">
      <c r="A7" s="240" t="s">
        <v>27</v>
      </c>
      <c r="B7" s="241" t="s">
        <v>92</v>
      </c>
      <c r="C7" s="48" t="s">
        <v>94</v>
      </c>
      <c r="D7" s="48" t="s">
        <v>39</v>
      </c>
      <c r="E7" s="152">
        <v>320000</v>
      </c>
      <c r="F7" s="181"/>
      <c r="G7" s="184"/>
      <c r="H7" s="179">
        <f>F7*G7</f>
        <v>0</v>
      </c>
      <c r="I7" s="180">
        <f>F7+H7</f>
        <v>0</v>
      </c>
      <c r="J7" s="181">
        <f>E7*F7</f>
        <v>0</v>
      </c>
      <c r="K7" s="182">
        <f>G7*J7</f>
        <v>0</v>
      </c>
      <c r="L7" s="183">
        <f>J7+K7</f>
        <v>0</v>
      </c>
    </row>
    <row r="8" spans="1:12" s="49" customFormat="1" ht="30" customHeight="1" thickBot="1" x14ac:dyDescent="0.3">
      <c r="A8" s="239" t="s">
        <v>28</v>
      </c>
      <c r="B8" s="242" t="s">
        <v>92</v>
      </c>
      <c r="C8" s="48" t="s">
        <v>93</v>
      </c>
      <c r="D8" s="48" t="s">
        <v>39</v>
      </c>
      <c r="E8" s="152">
        <v>500000</v>
      </c>
      <c r="F8" s="185"/>
      <c r="G8" s="186"/>
      <c r="H8" s="179">
        <f t="shared" ref="H8" si="0">F8*G8</f>
        <v>0</v>
      </c>
      <c r="I8" s="180">
        <f t="shared" ref="I8" si="1">F8+H8</f>
        <v>0</v>
      </c>
      <c r="J8" s="181">
        <f t="shared" ref="J8" si="2">E8*F8</f>
        <v>0</v>
      </c>
      <c r="K8" s="182">
        <f t="shared" ref="K8" si="3">G8*J8</f>
        <v>0</v>
      </c>
      <c r="L8" s="183">
        <f t="shared" ref="L8" si="4">J8+K8</f>
        <v>0</v>
      </c>
    </row>
    <row r="9" spans="1:12" s="68" customFormat="1" ht="22.5" customHeight="1" thickBot="1" x14ac:dyDescent="0.3">
      <c r="A9" s="113"/>
      <c r="B9" s="113"/>
      <c r="C9" s="113"/>
      <c r="D9" s="113"/>
      <c r="E9" s="150">
        <f>SUM(E7:E8)</f>
        <v>820000</v>
      </c>
      <c r="F9" s="299" t="s">
        <v>115</v>
      </c>
      <c r="G9" s="299"/>
      <c r="H9" s="299"/>
      <c r="I9" s="299"/>
      <c r="J9" s="187">
        <f>SUM(J7:J8)</f>
        <v>0</v>
      </c>
      <c r="K9" s="113"/>
      <c r="L9" s="188">
        <f>SUM(L7:L8)</f>
        <v>0</v>
      </c>
    </row>
    <row r="10" spans="1:12" s="57" customFormat="1" ht="11.25" customHeight="1" x14ac:dyDescent="0.2">
      <c r="A10" s="50"/>
      <c r="B10" s="51"/>
      <c r="C10" s="52"/>
      <c r="D10" s="52"/>
      <c r="E10" s="53"/>
      <c r="F10" s="54"/>
      <c r="G10" s="54"/>
      <c r="H10" s="55"/>
      <c r="I10" s="55"/>
      <c r="J10" s="54"/>
      <c r="K10" s="54"/>
      <c r="L10" s="56"/>
    </row>
    <row r="11" spans="1:12" s="19" customFormat="1" ht="19.5" customHeight="1" x14ac:dyDescent="0.25">
      <c r="A11" s="287" t="s">
        <v>38</v>
      </c>
      <c r="B11" s="287"/>
      <c r="C11" s="287"/>
      <c r="D11" s="287"/>
      <c r="E11" s="287"/>
      <c r="F11" s="287"/>
      <c r="G11" s="287"/>
      <c r="H11" s="287"/>
    </row>
    <row r="12" spans="1:12" s="19" customFormat="1" ht="9" customHeight="1" x14ac:dyDescent="0.25">
      <c r="A12" s="173"/>
      <c r="B12" s="173"/>
      <c r="C12" s="173"/>
      <c r="D12" s="173"/>
      <c r="E12" s="153"/>
      <c r="F12" s="173"/>
      <c r="G12" s="173"/>
      <c r="H12" s="173"/>
    </row>
    <row r="13" spans="1:12" s="58" customFormat="1" ht="15.75" customHeight="1" x14ac:dyDescent="0.25">
      <c r="A13" s="288" t="s">
        <v>1</v>
      </c>
      <c r="B13" s="288"/>
      <c r="C13" s="300" t="str">
        <f>IF('Príloha č. 1'!$C$6="","",'Príloha č. 1'!$C$6)</f>
        <v/>
      </c>
      <c r="D13" s="300"/>
      <c r="E13" s="300"/>
      <c r="F13" s="300"/>
      <c r="G13" s="300"/>
      <c r="H13" s="300"/>
    </row>
    <row r="14" spans="1:12" s="58" customFormat="1" ht="15.75" customHeight="1" x14ac:dyDescent="0.25">
      <c r="A14" s="290" t="s">
        <v>2</v>
      </c>
      <c r="B14" s="290"/>
      <c r="C14" s="301" t="str">
        <f>IF('Príloha č. 1'!$C$7="","",'Príloha č. 1'!$C$7)</f>
        <v/>
      </c>
      <c r="D14" s="301"/>
      <c r="E14" s="301"/>
      <c r="F14" s="301"/>
      <c r="G14" s="301"/>
      <c r="H14" s="301"/>
    </row>
    <row r="15" spans="1:12" s="58" customFormat="1" ht="15.75" customHeight="1" x14ac:dyDescent="0.25">
      <c r="A15" s="290" t="s">
        <v>3</v>
      </c>
      <c r="B15" s="290"/>
      <c r="C15" s="293" t="str">
        <f>IF('Príloha č. 1'!C8:D8="","",'Príloha č. 1'!C8:D8)</f>
        <v/>
      </c>
      <c r="D15" s="293"/>
      <c r="E15" s="293"/>
      <c r="F15" s="293"/>
      <c r="G15" s="293"/>
      <c r="H15" s="293"/>
    </row>
    <row r="16" spans="1:12" s="58" customFormat="1" ht="15.75" customHeight="1" x14ac:dyDescent="0.25">
      <c r="A16" s="290" t="s">
        <v>4</v>
      </c>
      <c r="B16" s="290"/>
      <c r="C16" s="293" t="str">
        <f>IF('Príloha č. 1'!C9:D9="","",'Príloha č. 1'!C9:D9)</f>
        <v/>
      </c>
      <c r="D16" s="293"/>
      <c r="E16" s="293"/>
      <c r="F16" s="293"/>
      <c r="G16" s="293"/>
      <c r="H16" s="293"/>
    </row>
    <row r="19" spans="1:12" ht="15.75" customHeight="1" x14ac:dyDescent="0.2">
      <c r="A19" s="41" t="s">
        <v>8</v>
      </c>
      <c r="B19" s="109" t="str">
        <f>IF('Príloha č. 1'!B23:B23="","",'Príloha č. 1'!B23:B23)</f>
        <v/>
      </c>
    </row>
    <row r="20" spans="1:12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2" ht="12.75" customHeight="1" x14ac:dyDescent="0.2">
      <c r="G21" s="155"/>
      <c r="H21" s="155"/>
      <c r="I21" s="155"/>
      <c r="J21" s="108"/>
      <c r="K21" s="108"/>
      <c r="L21" s="108"/>
    </row>
    <row r="22" spans="1:12" ht="33.75" customHeight="1" x14ac:dyDescent="0.2">
      <c r="G22" s="294" t="s">
        <v>69</v>
      </c>
      <c r="H22" s="294"/>
      <c r="I22" s="294"/>
      <c r="J22" s="295"/>
      <c r="K22" s="295"/>
      <c r="L22" s="295"/>
    </row>
    <row r="23" spans="1:12" s="60" customFormat="1" ht="11.25" x14ac:dyDescent="0.2">
      <c r="A23" s="292" t="s">
        <v>10</v>
      </c>
      <c r="B23" s="292"/>
      <c r="E23" s="154"/>
    </row>
    <row r="24" spans="1:12" s="65" customFormat="1" ht="12" customHeight="1" x14ac:dyDescent="0.2">
      <c r="A24" s="61"/>
      <c r="B24" s="62" t="s">
        <v>11</v>
      </c>
      <c r="C24" s="63"/>
      <c r="D24" s="63"/>
      <c r="E24" s="64"/>
    </row>
  </sheetData>
  <mergeCells count="23">
    <mergeCell ref="A1:B1"/>
    <mergeCell ref="A2:L2"/>
    <mergeCell ref="A3:L3"/>
    <mergeCell ref="A4:A5"/>
    <mergeCell ref="B4:B5"/>
    <mergeCell ref="C4:C5"/>
    <mergeCell ref="D4:D5"/>
    <mergeCell ref="E4:E5"/>
    <mergeCell ref="F4:I4"/>
    <mergeCell ref="J22:L22"/>
    <mergeCell ref="J4:L4"/>
    <mergeCell ref="F9:I9"/>
    <mergeCell ref="A11:H11"/>
    <mergeCell ref="A13:B13"/>
    <mergeCell ref="C13:H13"/>
    <mergeCell ref="A14:B14"/>
    <mergeCell ref="C14:H14"/>
    <mergeCell ref="A23:B23"/>
    <mergeCell ref="A15:B15"/>
    <mergeCell ref="C15:H15"/>
    <mergeCell ref="A16:B16"/>
    <mergeCell ref="C16:H16"/>
    <mergeCell ref="G22:I22"/>
  </mergeCells>
  <conditionalFormatting sqref="J10:K10">
    <cfRule type="cellIs" dxfId="9" priority="4" operator="greaterThan">
      <formula>2560820</formula>
    </cfRule>
  </conditionalFormatting>
  <conditionalFormatting sqref="B19:B20">
    <cfRule type="containsBlanks" dxfId="8" priority="3">
      <formula>LEN(TRIM(B19))=0</formula>
    </cfRule>
  </conditionalFormatting>
  <conditionalFormatting sqref="F10:G10">
    <cfRule type="cellIs" dxfId="7" priority="2" operator="greaterThan">
      <formula>2560820</formula>
    </cfRule>
  </conditionalFormatting>
  <conditionalFormatting sqref="C13:H16">
    <cfRule type="containsBlanks" dxfId="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3"/>
  <sheetViews>
    <sheetView showGridLines="0" tabSelected="1" zoomScale="90" zoomScaleNormal="90" workbookViewId="0">
      <selection activeCell="Q23" sqref="Q23"/>
    </sheetView>
  </sheetViews>
  <sheetFormatPr defaultRowHeight="12.75" x14ac:dyDescent="0.2"/>
  <cols>
    <col min="1" max="1" width="5.28515625" style="41" customWidth="1"/>
    <col min="2" max="2" width="31.7109375" style="41" customWidth="1"/>
    <col min="3" max="3" width="25.140625" style="41" customWidth="1"/>
    <col min="4" max="4" width="12.42578125" style="177" customWidth="1"/>
    <col min="5" max="5" width="10.28515625" style="177" customWidth="1"/>
    <col min="6" max="6" width="7.85546875" style="41" customWidth="1"/>
    <col min="7" max="7" width="10.28515625" style="41" customWidth="1"/>
    <col min="8" max="8" width="8.85546875" style="41" customWidth="1"/>
    <col min="9" max="9" width="10.28515625" style="41" customWidth="1"/>
    <col min="10" max="10" width="10.42578125" style="41" customWidth="1"/>
    <col min="11" max="11" width="9.85546875" style="41" customWidth="1"/>
    <col min="12" max="12" width="10.42578125" style="41" customWidth="1"/>
    <col min="13" max="13" width="13.28515625" style="177" customWidth="1"/>
    <col min="14" max="14" width="10.85546875" style="41" customWidth="1"/>
    <col min="15" max="15" width="9.140625" style="41"/>
    <col min="16" max="17" width="9.140625" style="108"/>
    <col min="18" max="16384" width="9.140625" style="41"/>
  </cols>
  <sheetData>
    <row r="1" spans="1:17" ht="15" customHeight="1" x14ac:dyDescent="0.2">
      <c r="A1" s="278" t="s">
        <v>12</v>
      </c>
      <c r="B1" s="278"/>
      <c r="C1" s="171"/>
    </row>
    <row r="2" spans="1:17" ht="15" customHeight="1" x14ac:dyDescent="0.2">
      <c r="A2" s="279" t="str">
        <f>'Príloha č. 1'!A2:B2</f>
        <v xml:space="preserve">Zdravotné pomôcky a osobné ochranné pracovné prostriedky </v>
      </c>
      <c r="B2" s="279"/>
      <c r="C2" s="279"/>
      <c r="D2" s="279"/>
      <c r="E2" s="279"/>
      <c r="F2" s="279"/>
      <c r="G2" s="279"/>
      <c r="H2" s="279"/>
      <c r="I2" s="279"/>
      <c r="J2" s="172"/>
      <c r="K2" s="172"/>
      <c r="L2" s="172"/>
      <c r="M2" s="172"/>
    </row>
    <row r="3" spans="1:17" ht="15" customHeight="1" x14ac:dyDescent="0.2">
      <c r="A3" s="312"/>
      <c r="B3" s="312"/>
      <c r="C3" s="177"/>
    </row>
    <row r="4" spans="1:17" s="42" customFormat="1" ht="19.5" customHeight="1" x14ac:dyDescent="0.25">
      <c r="A4" s="335" t="s">
        <v>45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P4" s="213"/>
      <c r="Q4" s="213"/>
    </row>
    <row r="5" spans="1:17" s="58" customFormat="1" ht="33.75" customHeight="1" thickBot="1" x14ac:dyDescent="0.25">
      <c r="A5" s="324" t="s">
        <v>95</v>
      </c>
      <c r="B5" s="324"/>
      <c r="C5" s="324"/>
      <c r="D5" s="324"/>
      <c r="E5" s="324"/>
      <c r="F5" s="324"/>
      <c r="G5" s="324"/>
      <c r="H5" s="324"/>
      <c r="I5" s="324"/>
      <c r="J5" s="176"/>
      <c r="K5" s="176"/>
      <c r="L5" s="176"/>
      <c r="M5" s="176"/>
      <c r="P5" s="210"/>
      <c r="Q5" s="210"/>
    </row>
    <row r="6" spans="1:17" s="43" customFormat="1" ht="24.75" customHeight="1" x14ac:dyDescent="0.25">
      <c r="A6" s="325" t="s">
        <v>40</v>
      </c>
      <c r="B6" s="327" t="s">
        <v>48</v>
      </c>
      <c r="C6" s="329" t="s">
        <v>49</v>
      </c>
      <c r="D6" s="331" t="s">
        <v>47</v>
      </c>
      <c r="E6" s="331" t="s">
        <v>90</v>
      </c>
      <c r="F6" s="333" t="s">
        <v>46</v>
      </c>
      <c r="G6" s="313" t="s">
        <v>62</v>
      </c>
      <c r="H6" s="314"/>
      <c r="I6" s="315"/>
      <c r="J6" s="313" t="s">
        <v>87</v>
      </c>
      <c r="K6" s="314"/>
      <c r="L6" s="315"/>
      <c r="M6" s="316" t="s">
        <v>86</v>
      </c>
      <c r="N6" s="318" t="s">
        <v>85</v>
      </c>
      <c r="P6" s="211"/>
      <c r="Q6" s="211"/>
    </row>
    <row r="7" spans="1:17" s="43" customFormat="1" ht="50.25" customHeight="1" x14ac:dyDescent="0.25">
      <c r="A7" s="326"/>
      <c r="B7" s="328"/>
      <c r="C7" s="330"/>
      <c r="D7" s="332"/>
      <c r="E7" s="332"/>
      <c r="F7" s="334"/>
      <c r="G7" s="202" t="s">
        <v>42</v>
      </c>
      <c r="H7" s="203" t="s">
        <v>66</v>
      </c>
      <c r="I7" s="204" t="s">
        <v>43</v>
      </c>
      <c r="J7" s="202" t="s">
        <v>42</v>
      </c>
      <c r="K7" s="203" t="s">
        <v>66</v>
      </c>
      <c r="L7" s="204" t="s">
        <v>43</v>
      </c>
      <c r="M7" s="317"/>
      <c r="N7" s="319"/>
      <c r="P7" s="211"/>
      <c r="Q7" s="211"/>
    </row>
    <row r="8" spans="1:17" s="47" customFormat="1" ht="12" customHeight="1" x14ac:dyDescent="0.25">
      <c r="A8" s="78" t="s">
        <v>27</v>
      </c>
      <c r="B8" s="79" t="s">
        <v>28</v>
      </c>
      <c r="C8" s="81" t="s">
        <v>29</v>
      </c>
      <c r="D8" s="82" t="s">
        <v>30</v>
      </c>
      <c r="E8" s="82" t="s">
        <v>31</v>
      </c>
      <c r="F8" s="80" t="s">
        <v>32</v>
      </c>
      <c r="G8" s="77" t="s">
        <v>33</v>
      </c>
      <c r="H8" s="76" t="s">
        <v>34</v>
      </c>
      <c r="I8" s="169" t="s">
        <v>35</v>
      </c>
      <c r="J8" s="77" t="s">
        <v>36</v>
      </c>
      <c r="K8" s="76" t="s">
        <v>50</v>
      </c>
      <c r="L8" s="169" t="s">
        <v>51</v>
      </c>
      <c r="M8" s="81" t="s">
        <v>79</v>
      </c>
      <c r="N8" s="168" t="s">
        <v>88</v>
      </c>
      <c r="P8" s="200"/>
      <c r="Q8" s="200"/>
    </row>
    <row r="9" spans="1:17" s="49" customFormat="1" ht="24.95" customHeight="1" x14ac:dyDescent="0.25">
      <c r="A9" s="190" t="s">
        <v>27</v>
      </c>
      <c r="B9" s="192"/>
      <c r="C9" s="192"/>
      <c r="D9" s="195"/>
      <c r="E9" s="201"/>
      <c r="F9" s="198" t="s">
        <v>39</v>
      </c>
      <c r="G9" s="205"/>
      <c r="H9" s="199"/>
      <c r="I9" s="207"/>
      <c r="J9" s="205"/>
      <c r="K9" s="199"/>
      <c r="L9" s="207"/>
      <c r="M9" s="320">
        <v>320000</v>
      </c>
      <c r="N9" s="322" t="s">
        <v>91</v>
      </c>
      <c r="P9" s="209"/>
      <c r="Q9" s="209"/>
    </row>
    <row r="10" spans="1:17" s="49" customFormat="1" ht="24.95" customHeight="1" thickBot="1" x14ac:dyDescent="0.3">
      <c r="A10" s="189"/>
      <c r="B10" s="191"/>
      <c r="C10" s="193"/>
      <c r="D10" s="194"/>
      <c r="E10" s="194"/>
      <c r="F10" s="196"/>
      <c r="G10" s="206"/>
      <c r="H10" s="197"/>
      <c r="I10" s="208"/>
      <c r="J10" s="206"/>
      <c r="K10" s="197"/>
      <c r="L10" s="208"/>
      <c r="M10" s="321"/>
      <c r="N10" s="323"/>
      <c r="P10" s="209"/>
      <c r="Q10" s="209"/>
    </row>
    <row r="11" spans="1:17" s="49" customFormat="1" ht="18" customHeight="1" x14ac:dyDescent="0.25">
      <c r="A11" s="103"/>
      <c r="B11" s="147"/>
      <c r="C11" s="147"/>
      <c r="D11" s="103"/>
      <c r="E11" s="103"/>
      <c r="F11" s="103"/>
      <c r="G11" s="148"/>
      <c r="H11" s="149"/>
      <c r="I11" s="148"/>
      <c r="J11" s="148"/>
      <c r="K11" s="148"/>
      <c r="L11" s="148"/>
      <c r="M11" s="103"/>
      <c r="P11" s="209"/>
      <c r="Q11" s="209"/>
    </row>
    <row r="12" spans="1:17" s="58" customFormat="1" ht="18" customHeight="1" thickBot="1" x14ac:dyDescent="0.25">
      <c r="A12" s="324" t="s">
        <v>96</v>
      </c>
      <c r="B12" s="324"/>
      <c r="C12" s="324"/>
      <c r="D12" s="324"/>
      <c r="E12" s="324"/>
      <c r="F12" s="324"/>
      <c r="G12" s="324"/>
      <c r="H12" s="324"/>
      <c r="I12" s="324"/>
      <c r="J12" s="176"/>
      <c r="K12" s="176"/>
      <c r="L12" s="176"/>
      <c r="M12" s="176"/>
      <c r="P12" s="210"/>
      <c r="Q12" s="210"/>
    </row>
    <row r="13" spans="1:17" s="43" customFormat="1" ht="24.75" customHeight="1" x14ac:dyDescent="0.25">
      <c r="A13" s="325" t="s">
        <v>40</v>
      </c>
      <c r="B13" s="327" t="s">
        <v>48</v>
      </c>
      <c r="C13" s="329" t="s">
        <v>49</v>
      </c>
      <c r="D13" s="331" t="s">
        <v>47</v>
      </c>
      <c r="E13" s="331" t="s">
        <v>90</v>
      </c>
      <c r="F13" s="333" t="s">
        <v>46</v>
      </c>
      <c r="G13" s="313" t="s">
        <v>62</v>
      </c>
      <c r="H13" s="314"/>
      <c r="I13" s="315"/>
      <c r="J13" s="313" t="s">
        <v>87</v>
      </c>
      <c r="K13" s="314"/>
      <c r="L13" s="315"/>
      <c r="M13" s="316" t="s">
        <v>86</v>
      </c>
      <c r="N13" s="318" t="s">
        <v>85</v>
      </c>
      <c r="P13" s="211"/>
      <c r="Q13" s="211"/>
    </row>
    <row r="14" spans="1:17" s="43" customFormat="1" ht="50.25" customHeight="1" x14ac:dyDescent="0.25">
      <c r="A14" s="326"/>
      <c r="B14" s="328"/>
      <c r="C14" s="330"/>
      <c r="D14" s="332"/>
      <c r="E14" s="332"/>
      <c r="F14" s="334"/>
      <c r="G14" s="202" t="s">
        <v>42</v>
      </c>
      <c r="H14" s="203" t="s">
        <v>66</v>
      </c>
      <c r="I14" s="204" t="s">
        <v>43</v>
      </c>
      <c r="J14" s="202" t="s">
        <v>42</v>
      </c>
      <c r="K14" s="203" t="s">
        <v>66</v>
      </c>
      <c r="L14" s="204" t="s">
        <v>43</v>
      </c>
      <c r="M14" s="317"/>
      <c r="N14" s="319"/>
      <c r="P14" s="211"/>
      <c r="Q14" s="211"/>
    </row>
    <row r="15" spans="1:17" s="47" customFormat="1" ht="12" customHeight="1" x14ac:dyDescent="0.25">
      <c r="A15" s="78" t="s">
        <v>27</v>
      </c>
      <c r="B15" s="79" t="s">
        <v>28</v>
      </c>
      <c r="C15" s="81" t="s">
        <v>29</v>
      </c>
      <c r="D15" s="82" t="s">
        <v>30</v>
      </c>
      <c r="E15" s="82" t="s">
        <v>31</v>
      </c>
      <c r="F15" s="80" t="s">
        <v>32</v>
      </c>
      <c r="G15" s="77" t="s">
        <v>33</v>
      </c>
      <c r="H15" s="76" t="s">
        <v>34</v>
      </c>
      <c r="I15" s="169" t="s">
        <v>35</v>
      </c>
      <c r="J15" s="77" t="s">
        <v>36</v>
      </c>
      <c r="K15" s="76" t="s">
        <v>50</v>
      </c>
      <c r="L15" s="169" t="s">
        <v>51</v>
      </c>
      <c r="M15" s="81" t="s">
        <v>79</v>
      </c>
      <c r="N15" s="168" t="s">
        <v>88</v>
      </c>
      <c r="P15" s="200"/>
      <c r="Q15" s="200"/>
    </row>
    <row r="16" spans="1:17" s="49" customFormat="1" ht="24.95" customHeight="1" x14ac:dyDescent="0.25">
      <c r="A16" s="190" t="s">
        <v>27</v>
      </c>
      <c r="B16" s="192"/>
      <c r="C16" s="192"/>
      <c r="D16" s="195"/>
      <c r="E16" s="201"/>
      <c r="F16" s="198" t="s">
        <v>39</v>
      </c>
      <c r="G16" s="205"/>
      <c r="H16" s="199"/>
      <c r="I16" s="207"/>
      <c r="J16" s="205"/>
      <c r="K16" s="199"/>
      <c r="L16" s="207"/>
      <c r="M16" s="320">
        <v>500000</v>
      </c>
      <c r="N16" s="322" t="s">
        <v>91</v>
      </c>
      <c r="P16" s="209"/>
      <c r="Q16" s="209"/>
    </row>
    <row r="17" spans="1:17" s="49" customFormat="1" ht="24.95" customHeight="1" thickBot="1" x14ac:dyDescent="0.3">
      <c r="A17" s="189"/>
      <c r="B17" s="191"/>
      <c r="C17" s="193"/>
      <c r="D17" s="194"/>
      <c r="E17" s="194"/>
      <c r="F17" s="196"/>
      <c r="G17" s="206"/>
      <c r="H17" s="197"/>
      <c r="I17" s="208"/>
      <c r="J17" s="206"/>
      <c r="K17" s="197"/>
      <c r="L17" s="208"/>
      <c r="M17" s="321"/>
      <c r="N17" s="323"/>
      <c r="P17" s="209"/>
      <c r="Q17" s="209"/>
    </row>
    <row r="18" spans="1:17" s="49" customFormat="1" ht="18" customHeight="1" x14ac:dyDescent="0.25">
      <c r="A18" s="103"/>
      <c r="B18" s="147"/>
      <c r="C18" s="147"/>
      <c r="D18" s="103"/>
      <c r="E18" s="103"/>
      <c r="F18" s="103"/>
      <c r="G18" s="148"/>
      <c r="H18" s="149"/>
      <c r="I18" s="148"/>
      <c r="J18" s="148"/>
      <c r="K18" s="148"/>
      <c r="L18" s="148"/>
      <c r="M18" s="103"/>
      <c r="P18" s="209"/>
      <c r="Q18" s="209"/>
    </row>
    <row r="19" spans="1:17" s="49" customFormat="1" ht="18" customHeight="1" x14ac:dyDescent="0.25">
      <c r="A19" s="103"/>
      <c r="B19" s="147"/>
      <c r="C19" s="147"/>
      <c r="D19" s="103"/>
      <c r="E19" s="103"/>
      <c r="F19" s="103"/>
      <c r="G19" s="148"/>
      <c r="H19" s="149"/>
      <c r="I19" s="148"/>
      <c r="J19" s="148"/>
      <c r="K19" s="148"/>
      <c r="L19" s="148"/>
      <c r="M19" s="103"/>
      <c r="P19" s="209"/>
      <c r="Q19" s="209"/>
    </row>
    <row r="20" spans="1:17" s="19" customFormat="1" ht="20.100000000000001" customHeight="1" x14ac:dyDescent="0.25">
      <c r="A20" s="287" t="s">
        <v>38</v>
      </c>
      <c r="B20" s="287"/>
      <c r="C20" s="287"/>
      <c r="D20" s="287"/>
      <c r="E20" s="287"/>
      <c r="F20" s="287"/>
      <c r="G20" s="287"/>
      <c r="H20" s="287"/>
      <c r="P20" s="212"/>
      <c r="Q20" s="212"/>
    </row>
    <row r="21" spans="1:17" s="19" customFormat="1" ht="20.100000000000001" customHeight="1" x14ac:dyDescent="0.25">
      <c r="A21" s="146"/>
      <c r="B21" s="146"/>
      <c r="C21" s="146"/>
      <c r="D21" s="146"/>
      <c r="E21" s="146"/>
      <c r="F21" s="146"/>
      <c r="G21" s="146"/>
      <c r="H21" s="146"/>
      <c r="M21" s="146"/>
      <c r="P21" s="212"/>
      <c r="Q21" s="212"/>
    </row>
    <row r="22" spans="1:17" s="58" customFormat="1" ht="15" customHeight="1" x14ac:dyDescent="0.25">
      <c r="A22" s="288" t="s">
        <v>1</v>
      </c>
      <c r="B22" s="288"/>
      <c r="C22" s="300" t="str">
        <f>IF('Príloha č. 1'!$C$6="","",'Príloha č. 1'!$C$6)</f>
        <v/>
      </c>
      <c r="D22" s="300"/>
      <c r="G22" s="59"/>
      <c r="M22" s="66"/>
      <c r="P22" s="210"/>
      <c r="Q22" s="210"/>
    </row>
    <row r="23" spans="1:17" s="58" customFormat="1" ht="15" customHeight="1" x14ac:dyDescent="0.25">
      <c r="A23" s="290" t="s">
        <v>2</v>
      </c>
      <c r="B23" s="290"/>
      <c r="C23" s="301" t="str">
        <f>IF('Príloha č. 1'!$C$7="","",'Príloha č. 1'!$C$7)</f>
        <v/>
      </c>
      <c r="D23" s="301"/>
      <c r="M23" s="49"/>
      <c r="P23" s="210"/>
      <c r="Q23" s="210"/>
    </row>
    <row r="24" spans="1:17" s="58" customFormat="1" ht="15" customHeight="1" x14ac:dyDescent="0.25">
      <c r="A24" s="290" t="s">
        <v>3</v>
      </c>
      <c r="B24" s="290"/>
      <c r="C24" s="293" t="str">
        <f>IF('Príloha č. 1'!C8:D8="","",'Príloha č. 1'!C8:D8)</f>
        <v/>
      </c>
      <c r="D24" s="293"/>
      <c r="M24" s="49"/>
      <c r="P24" s="210"/>
      <c r="Q24" s="210"/>
    </row>
    <row r="25" spans="1:17" s="58" customFormat="1" ht="15" customHeight="1" x14ac:dyDescent="0.25">
      <c r="A25" s="290" t="s">
        <v>4</v>
      </c>
      <c r="B25" s="290"/>
      <c r="C25" s="293" t="str">
        <f>IF('Príloha č. 1'!C9:D9="","",'Príloha č. 1'!C9:D9)</f>
        <v/>
      </c>
      <c r="D25" s="293"/>
      <c r="M25" s="49"/>
      <c r="P25" s="210"/>
      <c r="Q25" s="210"/>
    </row>
    <row r="28" spans="1:17" ht="15" customHeight="1" x14ac:dyDescent="0.2">
      <c r="A28" s="41" t="s">
        <v>8</v>
      </c>
      <c r="B28" s="109" t="str">
        <f>IF('Príloha č. 1'!B23:B23="","",'Príloha č. 1'!B23:B23)</f>
        <v/>
      </c>
      <c r="C28" s="177"/>
      <c r="E28" s="41"/>
    </row>
    <row r="29" spans="1:17" ht="15" customHeight="1" x14ac:dyDescent="0.2">
      <c r="A29" s="41" t="s">
        <v>9</v>
      </c>
      <c r="B29" s="32" t="str">
        <f>IF('Príloha č. 1'!B24:B24="","",'Príloha č. 1'!B24:B24)</f>
        <v/>
      </c>
      <c r="C29" s="177"/>
      <c r="E29" s="41"/>
    </row>
    <row r="30" spans="1:17" ht="39.950000000000003" customHeight="1" x14ac:dyDescent="0.2">
      <c r="E30" s="312"/>
      <c r="F30" s="312"/>
      <c r="H30" s="108"/>
      <c r="I30" s="75"/>
      <c r="J30" s="75"/>
      <c r="K30" s="75"/>
      <c r="L30" s="75"/>
    </row>
    <row r="31" spans="1:17" ht="45" customHeight="1" x14ac:dyDescent="0.2">
      <c r="E31" s="295"/>
      <c r="F31" s="295"/>
      <c r="H31" s="295"/>
      <c r="I31" s="295"/>
      <c r="J31" s="175"/>
      <c r="K31" s="175"/>
      <c r="L31" s="175"/>
      <c r="M31" s="63"/>
    </row>
    <row r="32" spans="1:17" s="60" customFormat="1" x14ac:dyDescent="0.2">
      <c r="A32" s="292" t="s">
        <v>10</v>
      </c>
      <c r="B32" s="292"/>
      <c r="C32" s="174"/>
      <c r="D32" s="63"/>
      <c r="E32" s="177"/>
      <c r="M32" s="177"/>
      <c r="P32" s="214"/>
      <c r="Q32" s="214"/>
    </row>
    <row r="33" spans="1:17" s="65" customFormat="1" ht="12" customHeight="1" x14ac:dyDescent="0.2">
      <c r="A33" s="61"/>
      <c r="B33" s="62" t="s">
        <v>11</v>
      </c>
      <c r="C33" s="62"/>
      <c r="D33" s="47"/>
      <c r="E33" s="177"/>
      <c r="F33" s="63"/>
      <c r="M33" s="177"/>
      <c r="P33" s="215"/>
      <c r="Q33" s="215"/>
    </row>
  </sheetData>
  <mergeCells count="43">
    <mergeCell ref="A1:B1"/>
    <mergeCell ref="A2:I2"/>
    <mergeCell ref="A3:B3"/>
    <mergeCell ref="A4:N4"/>
    <mergeCell ref="A5:I5"/>
    <mergeCell ref="M9:M10"/>
    <mergeCell ref="N9:N10"/>
    <mergeCell ref="A6:A7"/>
    <mergeCell ref="B6:B7"/>
    <mergeCell ref="C6:C7"/>
    <mergeCell ref="D6:D7"/>
    <mergeCell ref="E6:E7"/>
    <mergeCell ref="F6:F7"/>
    <mergeCell ref="G6:I6"/>
    <mergeCell ref="J6:L6"/>
    <mergeCell ref="M6:M7"/>
    <mergeCell ref="N6:N7"/>
    <mergeCell ref="A12:I12"/>
    <mergeCell ref="A13:A14"/>
    <mergeCell ref="B13:B14"/>
    <mergeCell ref="C13:C14"/>
    <mergeCell ref="D13:D14"/>
    <mergeCell ref="E13:E14"/>
    <mergeCell ref="F13:F14"/>
    <mergeCell ref="G13:I13"/>
    <mergeCell ref="J13:L13"/>
    <mergeCell ref="M13:M14"/>
    <mergeCell ref="N13:N14"/>
    <mergeCell ref="M16:M17"/>
    <mergeCell ref="N16:N17"/>
    <mergeCell ref="A32:B32"/>
    <mergeCell ref="A20:H20"/>
    <mergeCell ref="A22:B22"/>
    <mergeCell ref="C22:D22"/>
    <mergeCell ref="A23:B23"/>
    <mergeCell ref="C23:D23"/>
    <mergeCell ref="A24:B24"/>
    <mergeCell ref="C24:D24"/>
    <mergeCell ref="A25:B25"/>
    <mergeCell ref="C25:D25"/>
    <mergeCell ref="E30:F30"/>
    <mergeCell ref="E31:F31"/>
    <mergeCell ref="H31:I31"/>
  </mergeCells>
  <conditionalFormatting sqref="B28:B29 C22:D25">
    <cfRule type="containsBlanks" dxfId="5" priority="1">
      <formula>LEN(TRIM(B22))=0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15" sqref="J15"/>
    </sheetView>
  </sheetViews>
  <sheetFormatPr defaultRowHeight="12" x14ac:dyDescent="0.2"/>
  <cols>
    <col min="1" max="1" width="4.7109375" style="224" bestFit="1" customWidth="1"/>
    <col min="2" max="2" width="19.7109375" style="224" customWidth="1"/>
    <col min="3" max="3" width="28.7109375" style="224" customWidth="1"/>
    <col min="4" max="4" width="33.42578125" style="224" customWidth="1"/>
    <col min="5" max="5" width="10.42578125" style="224" bestFit="1" customWidth="1"/>
    <col min="6" max="256" width="9.140625" style="224"/>
    <col min="257" max="257" width="4.7109375" style="224" bestFit="1" customWidth="1"/>
    <col min="258" max="258" width="19.7109375" style="224" customWidth="1"/>
    <col min="259" max="259" width="28.7109375" style="224" customWidth="1"/>
    <col min="260" max="260" width="33.42578125" style="224" customWidth="1"/>
    <col min="261" max="261" width="10.42578125" style="224" bestFit="1" customWidth="1"/>
    <col min="262" max="512" width="9.140625" style="224"/>
    <col min="513" max="513" width="4.7109375" style="224" bestFit="1" customWidth="1"/>
    <col min="514" max="514" width="19.7109375" style="224" customWidth="1"/>
    <col min="515" max="515" width="28.7109375" style="224" customWidth="1"/>
    <col min="516" max="516" width="33.42578125" style="224" customWidth="1"/>
    <col min="517" max="517" width="10.42578125" style="224" bestFit="1" customWidth="1"/>
    <col min="518" max="768" width="9.140625" style="224"/>
    <col min="769" max="769" width="4.7109375" style="224" bestFit="1" customWidth="1"/>
    <col min="770" max="770" width="19.7109375" style="224" customWidth="1"/>
    <col min="771" max="771" width="28.7109375" style="224" customWidth="1"/>
    <col min="772" max="772" width="33.42578125" style="224" customWidth="1"/>
    <col min="773" max="773" width="10.42578125" style="224" bestFit="1" customWidth="1"/>
    <col min="774" max="1024" width="9.140625" style="224"/>
    <col min="1025" max="1025" width="4.7109375" style="224" bestFit="1" customWidth="1"/>
    <col min="1026" max="1026" width="19.7109375" style="224" customWidth="1"/>
    <col min="1027" max="1027" width="28.7109375" style="224" customWidth="1"/>
    <col min="1028" max="1028" width="33.42578125" style="224" customWidth="1"/>
    <col min="1029" max="1029" width="10.42578125" style="224" bestFit="1" customWidth="1"/>
    <col min="1030" max="1280" width="9.140625" style="224"/>
    <col min="1281" max="1281" width="4.7109375" style="224" bestFit="1" customWidth="1"/>
    <col min="1282" max="1282" width="19.7109375" style="224" customWidth="1"/>
    <col min="1283" max="1283" width="28.7109375" style="224" customWidth="1"/>
    <col min="1284" max="1284" width="33.42578125" style="224" customWidth="1"/>
    <col min="1285" max="1285" width="10.42578125" style="224" bestFit="1" customWidth="1"/>
    <col min="1286" max="1536" width="9.140625" style="224"/>
    <col min="1537" max="1537" width="4.7109375" style="224" bestFit="1" customWidth="1"/>
    <col min="1538" max="1538" width="19.7109375" style="224" customWidth="1"/>
    <col min="1539" max="1539" width="28.7109375" style="224" customWidth="1"/>
    <col min="1540" max="1540" width="33.42578125" style="224" customWidth="1"/>
    <col min="1541" max="1541" width="10.42578125" style="224" bestFit="1" customWidth="1"/>
    <col min="1542" max="1792" width="9.140625" style="224"/>
    <col min="1793" max="1793" width="4.7109375" style="224" bestFit="1" customWidth="1"/>
    <col min="1794" max="1794" width="19.7109375" style="224" customWidth="1"/>
    <col min="1795" max="1795" width="28.7109375" style="224" customWidth="1"/>
    <col min="1796" max="1796" width="33.42578125" style="224" customWidth="1"/>
    <col min="1797" max="1797" width="10.42578125" style="224" bestFit="1" customWidth="1"/>
    <col min="1798" max="2048" width="9.140625" style="224"/>
    <col min="2049" max="2049" width="4.7109375" style="224" bestFit="1" customWidth="1"/>
    <col min="2050" max="2050" width="19.7109375" style="224" customWidth="1"/>
    <col min="2051" max="2051" width="28.7109375" style="224" customWidth="1"/>
    <col min="2052" max="2052" width="33.42578125" style="224" customWidth="1"/>
    <col min="2053" max="2053" width="10.42578125" style="224" bestFit="1" customWidth="1"/>
    <col min="2054" max="2304" width="9.140625" style="224"/>
    <col min="2305" max="2305" width="4.7109375" style="224" bestFit="1" customWidth="1"/>
    <col min="2306" max="2306" width="19.7109375" style="224" customWidth="1"/>
    <col min="2307" max="2307" width="28.7109375" style="224" customWidth="1"/>
    <col min="2308" max="2308" width="33.42578125" style="224" customWidth="1"/>
    <col min="2309" max="2309" width="10.42578125" style="224" bestFit="1" customWidth="1"/>
    <col min="2310" max="2560" width="9.140625" style="224"/>
    <col min="2561" max="2561" width="4.7109375" style="224" bestFit="1" customWidth="1"/>
    <col min="2562" max="2562" width="19.7109375" style="224" customWidth="1"/>
    <col min="2563" max="2563" width="28.7109375" style="224" customWidth="1"/>
    <col min="2564" max="2564" width="33.42578125" style="224" customWidth="1"/>
    <col min="2565" max="2565" width="10.42578125" style="224" bestFit="1" customWidth="1"/>
    <col min="2566" max="2816" width="9.140625" style="224"/>
    <col min="2817" max="2817" width="4.7109375" style="224" bestFit="1" customWidth="1"/>
    <col min="2818" max="2818" width="19.7109375" style="224" customWidth="1"/>
    <col min="2819" max="2819" width="28.7109375" style="224" customWidth="1"/>
    <col min="2820" max="2820" width="33.42578125" style="224" customWidth="1"/>
    <col min="2821" max="2821" width="10.42578125" style="224" bestFit="1" customWidth="1"/>
    <col min="2822" max="3072" width="9.140625" style="224"/>
    <col min="3073" max="3073" width="4.7109375" style="224" bestFit="1" customWidth="1"/>
    <col min="3074" max="3074" width="19.7109375" style="224" customWidth="1"/>
    <col min="3075" max="3075" width="28.7109375" style="224" customWidth="1"/>
    <col min="3076" max="3076" width="33.42578125" style="224" customWidth="1"/>
    <col min="3077" max="3077" width="10.42578125" style="224" bestFit="1" customWidth="1"/>
    <col min="3078" max="3328" width="9.140625" style="224"/>
    <col min="3329" max="3329" width="4.7109375" style="224" bestFit="1" customWidth="1"/>
    <col min="3330" max="3330" width="19.7109375" style="224" customWidth="1"/>
    <col min="3331" max="3331" width="28.7109375" style="224" customWidth="1"/>
    <col min="3332" max="3332" width="33.42578125" style="224" customWidth="1"/>
    <col min="3333" max="3333" width="10.42578125" style="224" bestFit="1" customWidth="1"/>
    <col min="3334" max="3584" width="9.140625" style="224"/>
    <col min="3585" max="3585" width="4.7109375" style="224" bestFit="1" customWidth="1"/>
    <col min="3586" max="3586" width="19.7109375" style="224" customWidth="1"/>
    <col min="3587" max="3587" width="28.7109375" style="224" customWidth="1"/>
    <col min="3588" max="3588" width="33.42578125" style="224" customWidth="1"/>
    <col min="3589" max="3589" width="10.42578125" style="224" bestFit="1" customWidth="1"/>
    <col min="3590" max="3840" width="9.140625" style="224"/>
    <col min="3841" max="3841" width="4.7109375" style="224" bestFit="1" customWidth="1"/>
    <col min="3842" max="3842" width="19.7109375" style="224" customWidth="1"/>
    <col min="3843" max="3843" width="28.7109375" style="224" customWidth="1"/>
    <col min="3844" max="3844" width="33.42578125" style="224" customWidth="1"/>
    <col min="3845" max="3845" width="10.42578125" style="224" bestFit="1" customWidth="1"/>
    <col min="3846" max="4096" width="9.140625" style="224"/>
    <col min="4097" max="4097" width="4.7109375" style="224" bestFit="1" customWidth="1"/>
    <col min="4098" max="4098" width="19.7109375" style="224" customWidth="1"/>
    <col min="4099" max="4099" width="28.7109375" style="224" customWidth="1"/>
    <col min="4100" max="4100" width="33.42578125" style="224" customWidth="1"/>
    <col min="4101" max="4101" width="10.42578125" style="224" bestFit="1" customWidth="1"/>
    <col min="4102" max="4352" width="9.140625" style="224"/>
    <col min="4353" max="4353" width="4.7109375" style="224" bestFit="1" customWidth="1"/>
    <col min="4354" max="4354" width="19.7109375" style="224" customWidth="1"/>
    <col min="4355" max="4355" width="28.7109375" style="224" customWidth="1"/>
    <col min="4356" max="4356" width="33.42578125" style="224" customWidth="1"/>
    <col min="4357" max="4357" width="10.42578125" style="224" bestFit="1" customWidth="1"/>
    <col min="4358" max="4608" width="9.140625" style="224"/>
    <col min="4609" max="4609" width="4.7109375" style="224" bestFit="1" customWidth="1"/>
    <col min="4610" max="4610" width="19.7109375" style="224" customWidth="1"/>
    <col min="4611" max="4611" width="28.7109375" style="224" customWidth="1"/>
    <col min="4612" max="4612" width="33.42578125" style="224" customWidth="1"/>
    <col min="4613" max="4613" width="10.42578125" style="224" bestFit="1" customWidth="1"/>
    <col min="4614" max="4864" width="9.140625" style="224"/>
    <col min="4865" max="4865" width="4.7109375" style="224" bestFit="1" customWidth="1"/>
    <col min="4866" max="4866" width="19.7109375" style="224" customWidth="1"/>
    <col min="4867" max="4867" width="28.7109375" style="224" customWidth="1"/>
    <col min="4868" max="4868" width="33.42578125" style="224" customWidth="1"/>
    <col min="4869" max="4869" width="10.42578125" style="224" bestFit="1" customWidth="1"/>
    <col min="4870" max="5120" width="9.140625" style="224"/>
    <col min="5121" max="5121" width="4.7109375" style="224" bestFit="1" customWidth="1"/>
    <col min="5122" max="5122" width="19.7109375" style="224" customWidth="1"/>
    <col min="5123" max="5123" width="28.7109375" style="224" customWidth="1"/>
    <col min="5124" max="5124" width="33.42578125" style="224" customWidth="1"/>
    <col min="5125" max="5125" width="10.42578125" style="224" bestFit="1" customWidth="1"/>
    <col min="5126" max="5376" width="9.140625" style="224"/>
    <col min="5377" max="5377" width="4.7109375" style="224" bestFit="1" customWidth="1"/>
    <col min="5378" max="5378" width="19.7109375" style="224" customWidth="1"/>
    <col min="5379" max="5379" width="28.7109375" style="224" customWidth="1"/>
    <col min="5380" max="5380" width="33.42578125" style="224" customWidth="1"/>
    <col min="5381" max="5381" width="10.42578125" style="224" bestFit="1" customWidth="1"/>
    <col min="5382" max="5632" width="9.140625" style="224"/>
    <col min="5633" max="5633" width="4.7109375" style="224" bestFit="1" customWidth="1"/>
    <col min="5634" max="5634" width="19.7109375" style="224" customWidth="1"/>
    <col min="5635" max="5635" width="28.7109375" style="224" customWidth="1"/>
    <col min="5636" max="5636" width="33.42578125" style="224" customWidth="1"/>
    <col min="5637" max="5637" width="10.42578125" style="224" bestFit="1" customWidth="1"/>
    <col min="5638" max="5888" width="9.140625" style="224"/>
    <col min="5889" max="5889" width="4.7109375" style="224" bestFit="1" customWidth="1"/>
    <col min="5890" max="5890" width="19.7109375" style="224" customWidth="1"/>
    <col min="5891" max="5891" width="28.7109375" style="224" customWidth="1"/>
    <col min="5892" max="5892" width="33.42578125" style="224" customWidth="1"/>
    <col min="5893" max="5893" width="10.42578125" style="224" bestFit="1" customWidth="1"/>
    <col min="5894" max="6144" width="9.140625" style="224"/>
    <col min="6145" max="6145" width="4.7109375" style="224" bestFit="1" customWidth="1"/>
    <col min="6146" max="6146" width="19.7109375" style="224" customWidth="1"/>
    <col min="6147" max="6147" width="28.7109375" style="224" customWidth="1"/>
    <col min="6148" max="6148" width="33.42578125" style="224" customWidth="1"/>
    <col min="6149" max="6149" width="10.42578125" style="224" bestFit="1" customWidth="1"/>
    <col min="6150" max="6400" width="9.140625" style="224"/>
    <col min="6401" max="6401" width="4.7109375" style="224" bestFit="1" customWidth="1"/>
    <col min="6402" max="6402" width="19.7109375" style="224" customWidth="1"/>
    <col min="6403" max="6403" width="28.7109375" style="224" customWidth="1"/>
    <col min="6404" max="6404" width="33.42578125" style="224" customWidth="1"/>
    <col min="6405" max="6405" width="10.42578125" style="224" bestFit="1" customWidth="1"/>
    <col min="6406" max="6656" width="9.140625" style="224"/>
    <col min="6657" max="6657" width="4.7109375" style="224" bestFit="1" customWidth="1"/>
    <col min="6658" max="6658" width="19.7109375" style="224" customWidth="1"/>
    <col min="6659" max="6659" width="28.7109375" style="224" customWidth="1"/>
    <col min="6660" max="6660" width="33.42578125" style="224" customWidth="1"/>
    <col min="6661" max="6661" width="10.42578125" style="224" bestFit="1" customWidth="1"/>
    <col min="6662" max="6912" width="9.140625" style="224"/>
    <col min="6913" max="6913" width="4.7109375" style="224" bestFit="1" customWidth="1"/>
    <col min="6914" max="6914" width="19.7109375" style="224" customWidth="1"/>
    <col min="6915" max="6915" width="28.7109375" style="224" customWidth="1"/>
    <col min="6916" max="6916" width="33.42578125" style="224" customWidth="1"/>
    <col min="6917" max="6917" width="10.42578125" style="224" bestFit="1" customWidth="1"/>
    <col min="6918" max="7168" width="9.140625" style="224"/>
    <col min="7169" max="7169" width="4.7109375" style="224" bestFit="1" customWidth="1"/>
    <col min="7170" max="7170" width="19.7109375" style="224" customWidth="1"/>
    <col min="7171" max="7171" width="28.7109375" style="224" customWidth="1"/>
    <col min="7172" max="7172" width="33.42578125" style="224" customWidth="1"/>
    <col min="7173" max="7173" width="10.42578125" style="224" bestFit="1" customWidth="1"/>
    <col min="7174" max="7424" width="9.140625" style="224"/>
    <col min="7425" max="7425" width="4.7109375" style="224" bestFit="1" customWidth="1"/>
    <col min="7426" max="7426" width="19.7109375" style="224" customWidth="1"/>
    <col min="7427" max="7427" width="28.7109375" style="224" customWidth="1"/>
    <col min="7428" max="7428" width="33.42578125" style="224" customWidth="1"/>
    <col min="7429" max="7429" width="10.42578125" style="224" bestFit="1" customWidth="1"/>
    <col min="7430" max="7680" width="9.140625" style="224"/>
    <col min="7681" max="7681" width="4.7109375" style="224" bestFit="1" customWidth="1"/>
    <col min="7682" max="7682" width="19.7109375" style="224" customWidth="1"/>
    <col min="7683" max="7683" width="28.7109375" style="224" customWidth="1"/>
    <col min="7684" max="7684" width="33.42578125" style="224" customWidth="1"/>
    <col min="7685" max="7685" width="10.42578125" style="224" bestFit="1" customWidth="1"/>
    <col min="7686" max="7936" width="9.140625" style="224"/>
    <col min="7937" max="7937" width="4.7109375" style="224" bestFit="1" customWidth="1"/>
    <col min="7938" max="7938" width="19.7109375" style="224" customWidth="1"/>
    <col min="7939" max="7939" width="28.7109375" style="224" customWidth="1"/>
    <col min="7940" max="7940" width="33.42578125" style="224" customWidth="1"/>
    <col min="7941" max="7941" width="10.42578125" style="224" bestFit="1" customWidth="1"/>
    <col min="7942" max="8192" width="9.140625" style="224"/>
    <col min="8193" max="8193" width="4.7109375" style="224" bestFit="1" customWidth="1"/>
    <col min="8194" max="8194" width="19.7109375" style="224" customWidth="1"/>
    <col min="8195" max="8195" width="28.7109375" style="224" customWidth="1"/>
    <col min="8196" max="8196" width="33.42578125" style="224" customWidth="1"/>
    <col min="8197" max="8197" width="10.42578125" style="224" bestFit="1" customWidth="1"/>
    <col min="8198" max="8448" width="9.140625" style="224"/>
    <col min="8449" max="8449" width="4.7109375" style="224" bestFit="1" customWidth="1"/>
    <col min="8450" max="8450" width="19.7109375" style="224" customWidth="1"/>
    <col min="8451" max="8451" width="28.7109375" style="224" customWidth="1"/>
    <col min="8452" max="8452" width="33.42578125" style="224" customWidth="1"/>
    <col min="8453" max="8453" width="10.42578125" style="224" bestFit="1" customWidth="1"/>
    <col min="8454" max="8704" width="9.140625" style="224"/>
    <col min="8705" max="8705" width="4.7109375" style="224" bestFit="1" customWidth="1"/>
    <col min="8706" max="8706" width="19.7109375" style="224" customWidth="1"/>
    <col min="8707" max="8707" width="28.7109375" style="224" customWidth="1"/>
    <col min="8708" max="8708" width="33.42578125" style="224" customWidth="1"/>
    <col min="8709" max="8709" width="10.42578125" style="224" bestFit="1" customWidth="1"/>
    <col min="8710" max="8960" width="9.140625" style="224"/>
    <col min="8961" max="8961" width="4.7109375" style="224" bestFit="1" customWidth="1"/>
    <col min="8962" max="8962" width="19.7109375" style="224" customWidth="1"/>
    <col min="8963" max="8963" width="28.7109375" style="224" customWidth="1"/>
    <col min="8964" max="8964" width="33.42578125" style="224" customWidth="1"/>
    <col min="8965" max="8965" width="10.42578125" style="224" bestFit="1" customWidth="1"/>
    <col min="8966" max="9216" width="9.140625" style="224"/>
    <col min="9217" max="9217" width="4.7109375" style="224" bestFit="1" customWidth="1"/>
    <col min="9218" max="9218" width="19.7109375" style="224" customWidth="1"/>
    <col min="9219" max="9219" width="28.7109375" style="224" customWidth="1"/>
    <col min="9220" max="9220" width="33.42578125" style="224" customWidth="1"/>
    <col min="9221" max="9221" width="10.42578125" style="224" bestFit="1" customWidth="1"/>
    <col min="9222" max="9472" width="9.140625" style="224"/>
    <col min="9473" max="9473" width="4.7109375" style="224" bestFit="1" customWidth="1"/>
    <col min="9474" max="9474" width="19.7109375" style="224" customWidth="1"/>
    <col min="9475" max="9475" width="28.7109375" style="224" customWidth="1"/>
    <col min="9476" max="9476" width="33.42578125" style="224" customWidth="1"/>
    <col min="9477" max="9477" width="10.42578125" style="224" bestFit="1" customWidth="1"/>
    <col min="9478" max="9728" width="9.140625" style="224"/>
    <col min="9729" max="9729" width="4.7109375" style="224" bestFit="1" customWidth="1"/>
    <col min="9730" max="9730" width="19.7109375" style="224" customWidth="1"/>
    <col min="9731" max="9731" width="28.7109375" style="224" customWidth="1"/>
    <col min="9732" max="9732" width="33.42578125" style="224" customWidth="1"/>
    <col min="9733" max="9733" width="10.42578125" style="224" bestFit="1" customWidth="1"/>
    <col min="9734" max="9984" width="9.140625" style="224"/>
    <col min="9985" max="9985" width="4.7109375" style="224" bestFit="1" customWidth="1"/>
    <col min="9986" max="9986" width="19.7109375" style="224" customWidth="1"/>
    <col min="9987" max="9987" width="28.7109375" style="224" customWidth="1"/>
    <col min="9988" max="9988" width="33.42578125" style="224" customWidth="1"/>
    <col min="9989" max="9989" width="10.42578125" style="224" bestFit="1" customWidth="1"/>
    <col min="9990" max="10240" width="9.140625" style="224"/>
    <col min="10241" max="10241" width="4.7109375" style="224" bestFit="1" customWidth="1"/>
    <col min="10242" max="10242" width="19.7109375" style="224" customWidth="1"/>
    <col min="10243" max="10243" width="28.7109375" style="224" customWidth="1"/>
    <col min="10244" max="10244" width="33.42578125" style="224" customWidth="1"/>
    <col min="10245" max="10245" width="10.42578125" style="224" bestFit="1" customWidth="1"/>
    <col min="10246" max="10496" width="9.140625" style="224"/>
    <col min="10497" max="10497" width="4.7109375" style="224" bestFit="1" customWidth="1"/>
    <col min="10498" max="10498" width="19.7109375" style="224" customWidth="1"/>
    <col min="10499" max="10499" width="28.7109375" style="224" customWidth="1"/>
    <col min="10500" max="10500" width="33.42578125" style="224" customWidth="1"/>
    <col min="10501" max="10501" width="10.42578125" style="224" bestFit="1" customWidth="1"/>
    <col min="10502" max="10752" width="9.140625" style="224"/>
    <col min="10753" max="10753" width="4.7109375" style="224" bestFit="1" customWidth="1"/>
    <col min="10754" max="10754" width="19.7109375" style="224" customWidth="1"/>
    <col min="10755" max="10755" width="28.7109375" style="224" customWidth="1"/>
    <col min="10756" max="10756" width="33.42578125" style="224" customWidth="1"/>
    <col min="10757" max="10757" width="10.42578125" style="224" bestFit="1" customWidth="1"/>
    <col min="10758" max="11008" width="9.140625" style="224"/>
    <col min="11009" max="11009" width="4.7109375" style="224" bestFit="1" customWidth="1"/>
    <col min="11010" max="11010" width="19.7109375" style="224" customWidth="1"/>
    <col min="11011" max="11011" width="28.7109375" style="224" customWidth="1"/>
    <col min="11012" max="11012" width="33.42578125" style="224" customWidth="1"/>
    <col min="11013" max="11013" width="10.42578125" style="224" bestFit="1" customWidth="1"/>
    <col min="11014" max="11264" width="9.140625" style="224"/>
    <col min="11265" max="11265" width="4.7109375" style="224" bestFit="1" customWidth="1"/>
    <col min="11266" max="11266" width="19.7109375" style="224" customWidth="1"/>
    <col min="11267" max="11267" width="28.7109375" style="224" customWidth="1"/>
    <col min="11268" max="11268" width="33.42578125" style="224" customWidth="1"/>
    <col min="11269" max="11269" width="10.42578125" style="224" bestFit="1" customWidth="1"/>
    <col min="11270" max="11520" width="9.140625" style="224"/>
    <col min="11521" max="11521" width="4.7109375" style="224" bestFit="1" customWidth="1"/>
    <col min="11522" max="11522" width="19.7109375" style="224" customWidth="1"/>
    <col min="11523" max="11523" width="28.7109375" style="224" customWidth="1"/>
    <col min="11524" max="11524" width="33.42578125" style="224" customWidth="1"/>
    <col min="11525" max="11525" width="10.42578125" style="224" bestFit="1" customWidth="1"/>
    <col min="11526" max="11776" width="9.140625" style="224"/>
    <col min="11777" max="11777" width="4.7109375" style="224" bestFit="1" customWidth="1"/>
    <col min="11778" max="11778" width="19.7109375" style="224" customWidth="1"/>
    <col min="11779" max="11779" width="28.7109375" style="224" customWidth="1"/>
    <col min="11780" max="11780" width="33.42578125" style="224" customWidth="1"/>
    <col min="11781" max="11781" width="10.42578125" style="224" bestFit="1" customWidth="1"/>
    <col min="11782" max="12032" width="9.140625" style="224"/>
    <col min="12033" max="12033" width="4.7109375" style="224" bestFit="1" customWidth="1"/>
    <col min="12034" max="12034" width="19.7109375" style="224" customWidth="1"/>
    <col min="12035" max="12035" width="28.7109375" style="224" customWidth="1"/>
    <col min="12036" max="12036" width="33.42578125" style="224" customWidth="1"/>
    <col min="12037" max="12037" width="10.42578125" style="224" bestFit="1" customWidth="1"/>
    <col min="12038" max="12288" width="9.140625" style="224"/>
    <col min="12289" max="12289" width="4.7109375" style="224" bestFit="1" customWidth="1"/>
    <col min="12290" max="12290" width="19.7109375" style="224" customWidth="1"/>
    <col min="12291" max="12291" width="28.7109375" style="224" customWidth="1"/>
    <col min="12292" max="12292" width="33.42578125" style="224" customWidth="1"/>
    <col min="12293" max="12293" width="10.42578125" style="224" bestFit="1" customWidth="1"/>
    <col min="12294" max="12544" width="9.140625" style="224"/>
    <col min="12545" max="12545" width="4.7109375" style="224" bestFit="1" customWidth="1"/>
    <col min="12546" max="12546" width="19.7109375" style="224" customWidth="1"/>
    <col min="12547" max="12547" width="28.7109375" style="224" customWidth="1"/>
    <col min="12548" max="12548" width="33.42578125" style="224" customWidth="1"/>
    <col min="12549" max="12549" width="10.42578125" style="224" bestFit="1" customWidth="1"/>
    <col min="12550" max="12800" width="9.140625" style="224"/>
    <col min="12801" max="12801" width="4.7109375" style="224" bestFit="1" customWidth="1"/>
    <col min="12802" max="12802" width="19.7109375" style="224" customWidth="1"/>
    <col min="12803" max="12803" width="28.7109375" style="224" customWidth="1"/>
    <col min="12804" max="12804" width="33.42578125" style="224" customWidth="1"/>
    <col min="12805" max="12805" width="10.42578125" style="224" bestFit="1" customWidth="1"/>
    <col min="12806" max="13056" width="9.140625" style="224"/>
    <col min="13057" max="13057" width="4.7109375" style="224" bestFit="1" customWidth="1"/>
    <col min="13058" max="13058" width="19.7109375" style="224" customWidth="1"/>
    <col min="13059" max="13059" width="28.7109375" style="224" customWidth="1"/>
    <col min="13060" max="13060" width="33.42578125" style="224" customWidth="1"/>
    <col min="13061" max="13061" width="10.42578125" style="224" bestFit="1" customWidth="1"/>
    <col min="13062" max="13312" width="9.140625" style="224"/>
    <col min="13313" max="13313" width="4.7109375" style="224" bestFit="1" customWidth="1"/>
    <col min="13314" max="13314" width="19.7109375" style="224" customWidth="1"/>
    <col min="13315" max="13315" width="28.7109375" style="224" customWidth="1"/>
    <col min="13316" max="13316" width="33.42578125" style="224" customWidth="1"/>
    <col min="13317" max="13317" width="10.42578125" style="224" bestFit="1" customWidth="1"/>
    <col min="13318" max="13568" width="9.140625" style="224"/>
    <col min="13569" max="13569" width="4.7109375" style="224" bestFit="1" customWidth="1"/>
    <col min="13570" max="13570" width="19.7109375" style="224" customWidth="1"/>
    <col min="13571" max="13571" width="28.7109375" style="224" customWidth="1"/>
    <col min="13572" max="13572" width="33.42578125" style="224" customWidth="1"/>
    <col min="13573" max="13573" width="10.42578125" style="224" bestFit="1" customWidth="1"/>
    <col min="13574" max="13824" width="9.140625" style="224"/>
    <col min="13825" max="13825" width="4.7109375" style="224" bestFit="1" customWidth="1"/>
    <col min="13826" max="13826" width="19.7109375" style="224" customWidth="1"/>
    <col min="13827" max="13827" width="28.7109375" style="224" customWidth="1"/>
    <col min="13828" max="13828" width="33.42578125" style="224" customWidth="1"/>
    <col min="13829" max="13829" width="10.42578125" style="224" bestFit="1" customWidth="1"/>
    <col min="13830" max="14080" width="9.140625" style="224"/>
    <col min="14081" max="14081" width="4.7109375" style="224" bestFit="1" customWidth="1"/>
    <col min="14082" max="14082" width="19.7109375" style="224" customWidth="1"/>
    <col min="14083" max="14083" width="28.7109375" style="224" customWidth="1"/>
    <col min="14084" max="14084" width="33.42578125" style="224" customWidth="1"/>
    <col min="14085" max="14085" width="10.42578125" style="224" bestFit="1" customWidth="1"/>
    <col min="14086" max="14336" width="9.140625" style="224"/>
    <col min="14337" max="14337" width="4.7109375" style="224" bestFit="1" customWidth="1"/>
    <col min="14338" max="14338" width="19.7109375" style="224" customWidth="1"/>
    <col min="14339" max="14339" width="28.7109375" style="224" customWidth="1"/>
    <col min="14340" max="14340" width="33.42578125" style="224" customWidth="1"/>
    <col min="14341" max="14341" width="10.42578125" style="224" bestFit="1" customWidth="1"/>
    <col min="14342" max="14592" width="9.140625" style="224"/>
    <col min="14593" max="14593" width="4.7109375" style="224" bestFit="1" customWidth="1"/>
    <col min="14594" max="14594" width="19.7109375" style="224" customWidth="1"/>
    <col min="14595" max="14595" width="28.7109375" style="224" customWidth="1"/>
    <col min="14596" max="14596" width="33.42578125" style="224" customWidth="1"/>
    <col min="14597" max="14597" width="10.42578125" style="224" bestFit="1" customWidth="1"/>
    <col min="14598" max="14848" width="9.140625" style="224"/>
    <col min="14849" max="14849" width="4.7109375" style="224" bestFit="1" customWidth="1"/>
    <col min="14850" max="14850" width="19.7109375" style="224" customWidth="1"/>
    <col min="14851" max="14851" width="28.7109375" style="224" customWidth="1"/>
    <col min="14852" max="14852" width="33.42578125" style="224" customWidth="1"/>
    <col min="14853" max="14853" width="10.42578125" style="224" bestFit="1" customWidth="1"/>
    <col min="14854" max="15104" width="9.140625" style="224"/>
    <col min="15105" max="15105" width="4.7109375" style="224" bestFit="1" customWidth="1"/>
    <col min="15106" max="15106" width="19.7109375" style="224" customWidth="1"/>
    <col min="15107" max="15107" width="28.7109375" style="224" customWidth="1"/>
    <col min="15108" max="15108" width="33.42578125" style="224" customWidth="1"/>
    <col min="15109" max="15109" width="10.42578125" style="224" bestFit="1" customWidth="1"/>
    <col min="15110" max="15360" width="9.140625" style="224"/>
    <col min="15361" max="15361" width="4.7109375" style="224" bestFit="1" customWidth="1"/>
    <col min="15362" max="15362" width="19.7109375" style="224" customWidth="1"/>
    <col min="15363" max="15363" width="28.7109375" style="224" customWidth="1"/>
    <col min="15364" max="15364" width="33.42578125" style="224" customWidth="1"/>
    <col min="15365" max="15365" width="10.42578125" style="224" bestFit="1" customWidth="1"/>
    <col min="15366" max="15616" width="9.140625" style="224"/>
    <col min="15617" max="15617" width="4.7109375" style="224" bestFit="1" customWidth="1"/>
    <col min="15618" max="15618" width="19.7109375" style="224" customWidth="1"/>
    <col min="15619" max="15619" width="28.7109375" style="224" customWidth="1"/>
    <col min="15620" max="15620" width="33.42578125" style="224" customWidth="1"/>
    <col min="15621" max="15621" width="10.42578125" style="224" bestFit="1" customWidth="1"/>
    <col min="15622" max="15872" width="9.140625" style="224"/>
    <col min="15873" max="15873" width="4.7109375" style="224" bestFit="1" customWidth="1"/>
    <col min="15874" max="15874" width="19.7109375" style="224" customWidth="1"/>
    <col min="15875" max="15875" width="28.7109375" style="224" customWidth="1"/>
    <col min="15876" max="15876" width="33.42578125" style="224" customWidth="1"/>
    <col min="15877" max="15877" width="10.42578125" style="224" bestFit="1" customWidth="1"/>
    <col min="15878" max="16128" width="9.140625" style="224"/>
    <col min="16129" max="16129" width="4.7109375" style="224" bestFit="1" customWidth="1"/>
    <col min="16130" max="16130" width="19.7109375" style="224" customWidth="1"/>
    <col min="16131" max="16131" width="28.7109375" style="224" customWidth="1"/>
    <col min="16132" max="16132" width="33.42578125" style="224" customWidth="1"/>
    <col min="16133" max="16133" width="10.42578125" style="224" bestFit="1" customWidth="1"/>
    <col min="16134" max="16384" width="9.140625" style="224"/>
  </cols>
  <sheetData>
    <row r="1" spans="1:10" x14ac:dyDescent="0.2">
      <c r="A1" s="336" t="s">
        <v>12</v>
      </c>
      <c r="B1" s="336"/>
    </row>
    <row r="2" spans="1:10" s="225" customFormat="1" ht="18.75" customHeight="1" x14ac:dyDescent="0.25">
      <c r="A2" s="337" t="s">
        <v>127</v>
      </c>
      <c r="B2" s="337"/>
      <c r="C2" s="337"/>
      <c r="D2" s="337"/>
    </row>
    <row r="3" spans="1:10" x14ac:dyDescent="0.2">
      <c r="A3" s="338"/>
      <c r="B3" s="338"/>
      <c r="C3" s="338"/>
    </row>
    <row r="4" spans="1:10" ht="15" x14ac:dyDescent="0.25">
      <c r="A4" s="339" t="s">
        <v>121</v>
      </c>
      <c r="B4" s="339"/>
      <c r="C4" s="339"/>
      <c r="D4" s="339"/>
      <c r="E4" s="226"/>
      <c r="F4" s="226"/>
      <c r="G4" s="226"/>
      <c r="H4" s="226"/>
      <c r="I4" s="226"/>
      <c r="J4" s="226"/>
    </row>
    <row r="6" spans="1:10" s="225" customFormat="1" ht="20.100000000000001" customHeight="1" x14ac:dyDescent="0.25">
      <c r="A6" s="340" t="s">
        <v>1</v>
      </c>
      <c r="B6" s="340"/>
      <c r="C6" s="341" t="str">
        <f>IF('[1]Príloha č. 1'!$C$6="","",'[1]Príloha č. 1'!$C$6)</f>
        <v/>
      </c>
      <c r="D6" s="342"/>
      <c r="E6" s="227"/>
    </row>
    <row r="7" spans="1:10" s="225" customFormat="1" ht="20.100000000000001" customHeight="1" x14ac:dyDescent="0.25">
      <c r="A7" s="340" t="s">
        <v>2</v>
      </c>
      <c r="B7" s="340"/>
      <c r="C7" s="343" t="str">
        <f>IF('[1]Príloha č. 1'!$C$7="","",'[1]Príloha č. 1'!$C$7)</f>
        <v/>
      </c>
      <c r="D7" s="344"/>
    </row>
    <row r="8" spans="1:10" ht="20.100000000000001" customHeight="1" x14ac:dyDescent="0.2">
      <c r="A8" s="336" t="s">
        <v>3</v>
      </c>
      <c r="B8" s="336"/>
      <c r="C8" s="343" t="str">
        <f>IF('[1]Príloha č. 1'!$C$8="","",'[1]Príloha č. 1'!$C$8)</f>
        <v/>
      </c>
      <c r="D8" s="344"/>
    </row>
    <row r="9" spans="1:10" ht="20.100000000000001" customHeight="1" x14ac:dyDescent="0.2">
      <c r="A9" s="336" t="s">
        <v>4</v>
      </c>
      <c r="B9" s="336"/>
      <c r="C9" s="343" t="str">
        <f>IF('[1]Príloha č. 1'!$C$9="","",'[1]Príloha č. 1'!$C$9)</f>
        <v/>
      </c>
      <c r="D9" s="344"/>
    </row>
    <row r="10" spans="1:10" x14ac:dyDescent="0.2">
      <c r="C10" s="228"/>
    </row>
    <row r="11" spans="1:10" s="229" customFormat="1" ht="19.5" customHeight="1" x14ac:dyDescent="0.25">
      <c r="A11" s="345" t="s">
        <v>19</v>
      </c>
      <c r="B11" s="345"/>
      <c r="C11" s="345"/>
      <c r="D11" s="345"/>
    </row>
    <row r="12" spans="1:10" ht="52.5" customHeight="1" x14ac:dyDescent="0.2">
      <c r="A12" s="225" t="s">
        <v>0</v>
      </c>
      <c r="B12" s="340" t="s">
        <v>122</v>
      </c>
      <c r="C12" s="340"/>
      <c r="D12" s="340"/>
    </row>
    <row r="13" spans="1:10" ht="39" customHeight="1" x14ac:dyDescent="0.2">
      <c r="A13" s="225" t="s">
        <v>0</v>
      </c>
      <c r="B13" s="340" t="s">
        <v>123</v>
      </c>
      <c r="C13" s="340"/>
      <c r="D13" s="340"/>
    </row>
    <row r="14" spans="1:10" ht="42.75" customHeight="1" x14ac:dyDescent="0.2">
      <c r="A14" s="225" t="s">
        <v>0</v>
      </c>
      <c r="B14" s="340" t="s">
        <v>124</v>
      </c>
      <c r="C14" s="340"/>
      <c r="D14" s="340"/>
    </row>
    <row r="16" spans="1:10" s="229" customFormat="1" x14ac:dyDescent="0.25">
      <c r="A16" s="229" t="s">
        <v>8</v>
      </c>
      <c r="B16" s="230" t="str">
        <f>IF('[1]Príloha č. 1'!B23:B23="","",'[1]Príloha č. 1'!B23:B23)</f>
        <v/>
      </c>
    </row>
    <row r="17" spans="1:5" s="229" customFormat="1" x14ac:dyDescent="0.25">
      <c r="A17" s="229" t="s">
        <v>9</v>
      </c>
      <c r="B17" s="231" t="str">
        <f>IF('[1]Príloha č. 1'!B24:B24="","",'[1]Príloha č. 1'!B24:B24)</f>
        <v/>
      </c>
    </row>
    <row r="18" spans="1:5" x14ac:dyDescent="0.2">
      <c r="D18" s="232"/>
    </row>
    <row r="19" spans="1:5" x14ac:dyDescent="0.2">
      <c r="C19" s="233" t="s">
        <v>125</v>
      </c>
      <c r="D19" s="230" t="str">
        <f>IF('[1]Príloha č. 1'!D27="","",'[1]Príloha č. 1'!D27)</f>
        <v/>
      </c>
    </row>
    <row r="20" spans="1:5" x14ac:dyDescent="0.2">
      <c r="C20" s="234"/>
      <c r="D20" s="235" t="s">
        <v>126</v>
      </c>
    </row>
    <row r="21" spans="1:5" s="234" customFormat="1" x14ac:dyDescent="0.2">
      <c r="A21" s="346" t="s">
        <v>10</v>
      </c>
      <c r="B21" s="346"/>
    </row>
    <row r="22" spans="1:5" s="238" customFormat="1" ht="12" customHeight="1" x14ac:dyDescent="0.2">
      <c r="A22" s="236"/>
      <c r="B22" s="336" t="s">
        <v>11</v>
      </c>
      <c r="C22" s="336"/>
      <c r="D22" s="235"/>
      <c r="E22" s="237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4" priority="2">
      <formula>LEN(TRIM(A22))=0</formula>
    </cfRule>
  </conditionalFormatting>
  <conditionalFormatting sqref="C6:D9">
    <cfRule type="containsBlanks" dxfId="3" priority="4">
      <formula>LEN(TRIM(C6))=0</formula>
    </cfRule>
  </conditionalFormatting>
  <conditionalFormatting sqref="B16:B17">
    <cfRule type="containsBlanks" dxfId="2" priority="3">
      <formula>LEN(TRIM(B16))=0</formula>
    </cfRule>
  </conditionalFormatting>
  <conditionalFormatting sqref="D19">
    <cfRule type="containsBlanks" dxfId="1" priority="1">
      <formula>LEN(TRIM(D19))=0</formula>
    </cfRule>
  </conditionalFormatting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&amp;L&amp;"-,Tučné"Príloha č. 7 SP&amp;"-,Normálne"
Vyhlásenie uchádzača ku konfliktom záujmov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tabColor theme="4" tint="-0.249977111117893"/>
    <pageSetUpPr fitToPage="1"/>
  </sheetPr>
  <dimension ref="A1:M30"/>
  <sheetViews>
    <sheetView zoomScale="80" zoomScaleNormal="80" workbookViewId="0">
      <selection activeCell="D25" sqref="D25"/>
    </sheetView>
  </sheetViews>
  <sheetFormatPr defaultRowHeight="14.25" x14ac:dyDescent="0.2"/>
  <cols>
    <col min="1" max="1" width="5.28515625" style="24" customWidth="1"/>
    <col min="2" max="3" width="22.7109375" style="24" customWidth="1"/>
    <col min="4" max="4" width="24.85546875" style="24" customWidth="1"/>
    <col min="5" max="5" width="12" style="24" customWidth="1"/>
    <col min="6" max="6" width="24.7109375" style="24" customWidth="1"/>
    <col min="7" max="16384" width="9.140625" style="24"/>
  </cols>
  <sheetData>
    <row r="1" spans="1:13" s="23" customFormat="1" ht="12.75" x14ac:dyDescent="0.2">
      <c r="A1" s="347" t="s">
        <v>12</v>
      </c>
      <c r="B1" s="347"/>
      <c r="C1" s="28"/>
      <c r="D1" s="28"/>
      <c r="E1" s="95"/>
      <c r="F1" s="28"/>
    </row>
    <row r="2" spans="1:13" s="23" customFormat="1" ht="41.25" customHeight="1" x14ac:dyDescent="0.2">
      <c r="A2" s="348" t="str">
        <f>'Príloha č. 1'!A2:D2</f>
        <v xml:space="preserve">Zdravotné pomôcky a osobné ochranné pracovné prostriedky </v>
      </c>
      <c r="B2" s="348"/>
      <c r="C2" s="348"/>
      <c r="D2" s="348"/>
      <c r="E2" s="348"/>
      <c r="F2" s="348"/>
    </row>
    <row r="3" spans="1:13" ht="24.95" customHeight="1" x14ac:dyDescent="0.2">
      <c r="A3" s="260"/>
      <c r="B3" s="260"/>
      <c r="C3" s="260"/>
      <c r="D3" s="260"/>
      <c r="E3" s="260"/>
      <c r="F3" s="260"/>
    </row>
    <row r="4" spans="1:13" s="90" customFormat="1" ht="15.75" customHeight="1" x14ac:dyDescent="0.25">
      <c r="A4" s="349" t="s">
        <v>56</v>
      </c>
      <c r="B4" s="349"/>
      <c r="C4" s="349"/>
      <c r="D4" s="349"/>
      <c r="E4" s="349"/>
      <c r="F4" s="349"/>
      <c r="G4" s="89"/>
      <c r="H4" s="89"/>
      <c r="I4" s="89"/>
      <c r="J4" s="89"/>
      <c r="K4" s="89"/>
      <c r="L4" s="89"/>
      <c r="M4" s="89"/>
    </row>
    <row r="6" spans="1:13" s="40" customFormat="1" ht="30" customHeight="1" x14ac:dyDescent="0.25">
      <c r="A6" s="350" t="s">
        <v>63</v>
      </c>
      <c r="B6" s="350"/>
      <c r="C6" s="350"/>
      <c r="D6" s="350"/>
      <c r="E6" s="350"/>
      <c r="F6" s="350"/>
      <c r="G6" s="94"/>
      <c r="H6" s="94"/>
      <c r="I6" s="94"/>
      <c r="J6" s="94"/>
      <c r="K6" s="94"/>
      <c r="L6" s="94"/>
      <c r="M6" s="94"/>
    </row>
    <row r="7" spans="1:13" s="40" customFormat="1" ht="24" customHeight="1" x14ac:dyDescent="0.25">
      <c r="A7" s="40" t="s">
        <v>27</v>
      </c>
      <c r="B7" s="350" t="s">
        <v>74</v>
      </c>
      <c r="C7" s="350"/>
      <c r="D7" s="350"/>
      <c r="E7" s="350"/>
      <c r="F7" s="350"/>
      <c r="G7" s="94"/>
      <c r="H7" s="94"/>
      <c r="I7" s="94"/>
      <c r="J7" s="94"/>
      <c r="K7" s="94"/>
      <c r="L7" s="94"/>
      <c r="M7" s="94"/>
    </row>
    <row r="8" spans="1:13" s="40" customFormat="1" ht="24" customHeight="1" x14ac:dyDescent="0.25">
      <c r="A8" s="40" t="s">
        <v>28</v>
      </c>
      <c r="B8" s="350" t="s">
        <v>71</v>
      </c>
      <c r="C8" s="350"/>
      <c r="D8" s="350"/>
      <c r="E8" s="350"/>
      <c r="F8" s="350"/>
      <c r="G8" s="94"/>
      <c r="H8" s="94"/>
      <c r="I8" s="94"/>
      <c r="J8" s="94"/>
      <c r="K8" s="94"/>
      <c r="L8" s="94"/>
      <c r="M8" s="94"/>
    </row>
    <row r="9" spans="1:13" s="40" customFormat="1" ht="24" customHeight="1" x14ac:dyDescent="0.25">
      <c r="A9" s="40" t="s">
        <v>29</v>
      </c>
      <c r="B9" s="350" t="s">
        <v>75</v>
      </c>
      <c r="C9" s="350"/>
      <c r="D9" s="350"/>
      <c r="E9" s="350"/>
      <c r="F9" s="350"/>
      <c r="G9" s="94"/>
      <c r="H9" s="94"/>
      <c r="I9" s="94"/>
      <c r="J9" s="94"/>
      <c r="K9" s="94"/>
      <c r="L9" s="94"/>
      <c r="M9" s="94"/>
    </row>
    <row r="10" spans="1:13" s="40" customFormat="1" ht="24" customHeight="1" x14ac:dyDescent="0.25">
      <c r="A10" s="40" t="s">
        <v>30</v>
      </c>
      <c r="B10" s="350" t="s">
        <v>76</v>
      </c>
      <c r="C10" s="350"/>
      <c r="D10" s="350"/>
      <c r="E10" s="350"/>
      <c r="F10" s="350"/>
      <c r="G10" s="94"/>
      <c r="H10" s="94"/>
      <c r="I10" s="94"/>
      <c r="J10" s="94"/>
      <c r="K10" s="94"/>
      <c r="L10" s="94"/>
      <c r="M10" s="94"/>
    </row>
    <row r="11" spans="1:13" s="40" customFormat="1" ht="24" customHeight="1" x14ac:dyDescent="0.25">
      <c r="A11" s="40" t="s">
        <v>31</v>
      </c>
      <c r="B11" s="350" t="s">
        <v>65</v>
      </c>
      <c r="C11" s="350"/>
      <c r="D11" s="350"/>
      <c r="E11" s="350"/>
      <c r="F11" s="350"/>
      <c r="G11" s="94"/>
      <c r="H11" s="94"/>
      <c r="I11" s="94"/>
      <c r="J11" s="94"/>
      <c r="K11" s="94"/>
      <c r="L11" s="94"/>
      <c r="M11" s="94"/>
    </row>
    <row r="12" spans="1:13" s="23" customFormat="1" ht="15" customHeight="1" thickBot="1" x14ac:dyDescent="0.25">
      <c r="A12" s="347"/>
      <c r="B12" s="347"/>
      <c r="C12" s="347"/>
      <c r="D12" s="347"/>
      <c r="E12" s="347"/>
      <c r="F12" s="347"/>
    </row>
    <row r="13" spans="1:13" s="23" customFormat="1" ht="69.75" customHeight="1" x14ac:dyDescent="0.2">
      <c r="A13" s="135" t="s">
        <v>37</v>
      </c>
      <c r="B13" s="136" t="s">
        <v>57</v>
      </c>
      <c r="C13" s="136" t="s">
        <v>60</v>
      </c>
      <c r="D13" s="136" t="s">
        <v>58</v>
      </c>
      <c r="E13" s="137" t="s">
        <v>59</v>
      </c>
      <c r="F13" s="138" t="s">
        <v>64</v>
      </c>
    </row>
    <row r="14" spans="1:13" ht="9.9499999999999993" customHeight="1" x14ac:dyDescent="0.2">
      <c r="A14" s="116" t="s">
        <v>27</v>
      </c>
      <c r="B14" s="117" t="s">
        <v>28</v>
      </c>
      <c r="C14" s="117" t="s">
        <v>29</v>
      </c>
      <c r="D14" s="117" t="s">
        <v>30</v>
      </c>
      <c r="E14" s="118" t="s">
        <v>31</v>
      </c>
      <c r="F14" s="140" t="s">
        <v>32</v>
      </c>
      <c r="G14" s="115"/>
      <c r="H14" s="134"/>
    </row>
    <row r="15" spans="1:13" s="29" customFormat="1" ht="15" customHeight="1" x14ac:dyDescent="0.25">
      <c r="A15" s="119"/>
      <c r="B15" s="120"/>
      <c r="C15" s="121"/>
      <c r="D15" s="120"/>
      <c r="E15" s="122"/>
      <c r="F15" s="123"/>
    </row>
    <row r="16" spans="1:13" s="29" customFormat="1" ht="15" customHeight="1" x14ac:dyDescent="0.25">
      <c r="A16" s="119"/>
      <c r="B16" s="120"/>
      <c r="C16" s="121"/>
      <c r="D16" s="120"/>
      <c r="E16" s="122"/>
      <c r="F16" s="124"/>
    </row>
    <row r="17" spans="1:7" s="29" customFormat="1" ht="15" customHeight="1" x14ac:dyDescent="0.25">
      <c r="A17" s="119"/>
      <c r="B17" s="120"/>
      <c r="C17" s="121"/>
      <c r="D17" s="120"/>
      <c r="E17" s="122"/>
      <c r="F17" s="124"/>
    </row>
    <row r="18" spans="1:7" s="29" customFormat="1" ht="15" customHeight="1" x14ac:dyDescent="0.25">
      <c r="A18" s="119"/>
      <c r="B18" s="120"/>
      <c r="C18" s="121"/>
      <c r="D18" s="120"/>
      <c r="E18" s="122"/>
      <c r="F18" s="124"/>
    </row>
    <row r="19" spans="1:7" s="29" customFormat="1" ht="15" customHeight="1" x14ac:dyDescent="0.25">
      <c r="A19" s="125"/>
      <c r="B19" s="126"/>
      <c r="C19" s="127"/>
      <c r="D19" s="126"/>
      <c r="E19" s="128"/>
      <c r="F19" s="124"/>
    </row>
    <row r="20" spans="1:7" s="29" customFormat="1" ht="15" customHeight="1" thickBot="1" x14ac:dyDescent="0.3">
      <c r="A20" s="129"/>
      <c r="B20" s="130"/>
      <c r="C20" s="131"/>
      <c r="D20" s="130"/>
      <c r="E20" s="132"/>
      <c r="F20" s="133"/>
    </row>
    <row r="21" spans="1:7" s="29" customFormat="1" ht="20.25" customHeight="1" x14ac:dyDescent="0.25">
      <c r="A21" s="351" t="s">
        <v>73</v>
      </c>
      <c r="B21" s="351"/>
      <c r="C21" s="351"/>
      <c r="D21" s="351"/>
      <c r="E21" s="351"/>
      <c r="F21" s="351"/>
    </row>
    <row r="22" spans="1:7" s="23" customFormat="1" ht="9" customHeight="1" x14ac:dyDescent="0.2">
      <c r="A22" s="352"/>
      <c r="B22" s="352"/>
      <c r="C22" s="352"/>
      <c r="D22" s="352"/>
      <c r="E22" s="352"/>
      <c r="F22" s="352"/>
    </row>
    <row r="23" spans="1:7" s="23" customFormat="1" ht="12.95" customHeight="1" x14ac:dyDescent="0.2">
      <c r="A23" s="23" t="s">
        <v>8</v>
      </c>
      <c r="B23" s="30" t="str">
        <f>IF('Príloha č. 1'!B23:B23="","",'Príloha č. 1'!B23:B23)</f>
        <v/>
      </c>
      <c r="C23" s="91"/>
      <c r="D23" s="31"/>
      <c r="E23" s="31"/>
      <c r="F23" s="91"/>
    </row>
    <row r="24" spans="1:7" s="23" customFormat="1" ht="12.95" customHeight="1" x14ac:dyDescent="0.2">
      <c r="A24" s="23" t="s">
        <v>9</v>
      </c>
      <c r="B24" s="32" t="str">
        <f>IF('Príloha č. 1'!B24:B24="","",'Príloha č. 1'!B24:B24)</f>
        <v/>
      </c>
      <c r="C24" s="32"/>
      <c r="D24" s="33"/>
      <c r="E24" s="33"/>
      <c r="F24" s="32"/>
    </row>
    <row r="25" spans="1:7" s="23" customFormat="1" ht="15" customHeight="1" x14ac:dyDescent="0.2"/>
    <row r="26" spans="1:7" ht="15" customHeight="1" x14ac:dyDescent="0.2">
      <c r="C26" s="92"/>
      <c r="D26" s="92"/>
      <c r="E26" s="139"/>
      <c r="F26" s="139"/>
    </row>
    <row r="27" spans="1:7" ht="41.25" customHeight="1" x14ac:dyDescent="0.2">
      <c r="C27" s="93"/>
      <c r="D27" s="100"/>
      <c r="E27" s="354" t="s">
        <v>72</v>
      </c>
      <c r="F27" s="354"/>
    </row>
    <row r="28" spans="1:7" ht="9" customHeight="1" x14ac:dyDescent="0.2">
      <c r="C28" s="93"/>
      <c r="D28" s="20"/>
      <c r="E28" s="20"/>
      <c r="F28" s="93"/>
    </row>
    <row r="29" spans="1:7" s="35" customFormat="1" ht="12" x14ac:dyDescent="0.2">
      <c r="A29" s="244" t="s">
        <v>10</v>
      </c>
      <c r="B29" s="244"/>
      <c r="C29" s="7"/>
      <c r="D29" s="7"/>
      <c r="E29" s="7"/>
      <c r="F29" s="7"/>
    </row>
    <row r="30" spans="1:7" s="39" customFormat="1" ht="12" customHeight="1" x14ac:dyDescent="0.2">
      <c r="A30" s="114"/>
      <c r="B30" s="353" t="s">
        <v>11</v>
      </c>
      <c r="C30" s="243"/>
      <c r="D30" s="243"/>
      <c r="E30" s="243"/>
      <c r="F30" s="243"/>
      <c r="G30" s="38"/>
    </row>
  </sheetData>
  <mergeCells count="15">
    <mergeCell ref="A21:F22"/>
    <mergeCell ref="B30:F30"/>
    <mergeCell ref="A12:F12"/>
    <mergeCell ref="A29:B29"/>
    <mergeCell ref="E27:F27"/>
    <mergeCell ref="B7:F7"/>
    <mergeCell ref="B8:F8"/>
    <mergeCell ref="B9:F9"/>
    <mergeCell ref="B10:F10"/>
    <mergeCell ref="B11:F11"/>
    <mergeCell ref="A1:B1"/>
    <mergeCell ref="A2:F2"/>
    <mergeCell ref="A3:F3"/>
    <mergeCell ref="A4:F4"/>
    <mergeCell ref="A6:F6"/>
  </mergeCells>
  <conditionalFormatting sqref="B23:B24">
    <cfRule type="containsBlanks" dxfId="0" priority="1">
      <formula>LEN(TRIM(B23))=0</formula>
    </cfRule>
  </conditionalFormatting>
  <pageMargins left="0.78740157480314965" right="0.78740157480314965" top="0.98425196850393704" bottom="0.19685039370078741" header="0.31496062992125984" footer="0.31496062992125984"/>
  <pageSetup paperSize="9" scale="75" fitToHeight="0" orientation="portrait" r:id="rId1"/>
  <headerFooter>
    <oddHeader xml:space="preserve">&amp;L&amp;"Arial,Tučné"&amp;10Príloha č. 8 SP&amp;"Arial,Normálne"    
Zoznam subdodávateľov a podiel subdodávok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7</vt:i4>
      </vt:variant>
    </vt:vector>
  </HeadingPairs>
  <TitlesOfParts>
    <vt:vector size="15" baseType="lpstr">
      <vt:lpstr>Príloha č. 1</vt:lpstr>
      <vt:lpstr>Príloha č. 2</vt:lpstr>
      <vt:lpstr>Príloha č. 3</vt:lpstr>
      <vt:lpstr>Príloha 4 </vt:lpstr>
      <vt:lpstr> Príloha 5 </vt:lpstr>
      <vt:lpstr>Príloha 6 </vt:lpstr>
      <vt:lpstr>Príloha č. 7</vt:lpstr>
      <vt:lpstr>Príloha č. 8</vt:lpstr>
      <vt:lpstr>' Príloha 5 '!Oblasť_tlače</vt:lpstr>
      <vt:lpstr>'Príloha 4 '!Oblasť_tlače</vt:lpstr>
      <vt:lpstr>'Príloha 6 '!Oblasť_tlače</vt:lpstr>
      <vt:lpstr>'Príloha č. 1'!Oblasť_tlače</vt:lpstr>
      <vt:lpstr>'Príloha č. 2'!Oblasť_tlače</vt:lpstr>
      <vt:lpstr>'Príloha č. 3'!Oblasť_tlače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2021-04-09T12:30:30Z</cp:lastPrinted>
  <dcterms:created xsi:type="dcterms:W3CDTF">2015-02-18T09:10:07Z</dcterms:created>
  <dcterms:modified xsi:type="dcterms:W3CDTF">2021-10-22T10:12:27Z</dcterms:modified>
</cp:coreProperties>
</file>