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AMichał\20210623\Przetarg\gotowe\"/>
    </mc:Choice>
  </mc:AlternateContent>
  <bookViews>
    <workbookView xWindow="0" yWindow="0" windowWidth="28800" windowHeight="11835"/>
  </bookViews>
  <sheets>
    <sheet name="Arkusz1" sheetId="1" r:id="rId1"/>
  </sheets>
  <definedNames>
    <definedName name="_xlnm.Print_Area" localSheetId="0">Arkusz1!$A$2:$L$202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4" i="1" l="1"/>
  <c r="F183" i="1"/>
  <c r="H183" i="1" s="1"/>
  <c r="I183" i="1" s="1"/>
  <c r="F182" i="1"/>
  <c r="H182" i="1" s="1"/>
  <c r="I182" i="1" s="1"/>
  <c r="F181" i="1"/>
  <c r="F180" i="1"/>
  <c r="F179" i="1"/>
  <c r="F178" i="1"/>
  <c r="H178" i="1" s="1"/>
  <c r="I178" i="1" s="1"/>
  <c r="F177" i="1"/>
  <c r="F176" i="1"/>
  <c r="F175" i="1"/>
  <c r="F174" i="1"/>
  <c r="H174" i="1" s="1"/>
  <c r="I174" i="1" s="1"/>
  <c r="F173" i="1"/>
  <c r="H173" i="1" s="1"/>
  <c r="I173" i="1" s="1"/>
  <c r="F172" i="1"/>
  <c r="F171" i="1"/>
  <c r="F170" i="1"/>
  <c r="F169" i="1"/>
  <c r="H169" i="1" s="1"/>
  <c r="I169" i="1" s="1"/>
  <c r="F168" i="1"/>
  <c r="H168" i="1" s="1"/>
  <c r="F167" i="1"/>
  <c r="F166" i="1"/>
  <c r="H166" i="1" s="1"/>
  <c r="I166" i="1" s="1"/>
  <c r="F165" i="1"/>
  <c r="H165" i="1" s="1"/>
  <c r="I165" i="1" s="1"/>
  <c r="F164" i="1"/>
  <c r="H164" i="1" s="1"/>
  <c r="I164" i="1" s="1"/>
  <c r="F163" i="1"/>
  <c r="F162" i="1"/>
  <c r="H162" i="1" s="1"/>
  <c r="I162" i="1" s="1"/>
  <c r="F161" i="1"/>
  <c r="H161" i="1" s="1"/>
  <c r="I161" i="1" s="1"/>
  <c r="F160" i="1"/>
  <c r="F159" i="1"/>
  <c r="F158" i="1"/>
  <c r="H158" i="1" s="1"/>
  <c r="F157" i="1"/>
  <c r="H157" i="1" s="1"/>
  <c r="I157" i="1" s="1"/>
  <c r="F156" i="1"/>
  <c r="F155" i="1"/>
  <c r="F154" i="1"/>
  <c r="F153" i="1"/>
  <c r="F152" i="1"/>
  <c r="F151" i="1"/>
  <c r="H151" i="1" s="1"/>
  <c r="I151" i="1" s="1"/>
  <c r="F150" i="1"/>
  <c r="H150" i="1" s="1"/>
  <c r="I150" i="1" s="1"/>
  <c r="F149" i="1"/>
  <c r="H149" i="1" s="1"/>
  <c r="F148" i="1"/>
  <c r="F147" i="1"/>
  <c r="H147" i="1" s="1"/>
  <c r="F146" i="1"/>
  <c r="H146" i="1" s="1"/>
  <c r="I146" i="1" s="1"/>
  <c r="F145" i="1"/>
  <c r="H145" i="1" s="1"/>
  <c r="I145" i="1" s="1"/>
  <c r="F144" i="1"/>
  <c r="F143" i="1"/>
  <c r="F142" i="1"/>
  <c r="H142" i="1" s="1"/>
  <c r="I142" i="1" s="1"/>
  <c r="F141" i="1"/>
  <c r="H141" i="1" s="1"/>
  <c r="I141" i="1" s="1"/>
  <c r="F140" i="1"/>
  <c r="F139" i="1"/>
  <c r="F138" i="1"/>
  <c r="H138" i="1" s="1"/>
  <c r="I138" i="1" s="1"/>
  <c r="F137" i="1"/>
  <c r="H137" i="1" s="1"/>
  <c r="I137" i="1" s="1"/>
  <c r="F136" i="1"/>
  <c r="F135" i="1"/>
  <c r="F134" i="1"/>
  <c r="H134" i="1" s="1"/>
  <c r="I134" i="1" s="1"/>
  <c r="F133" i="1"/>
  <c r="H133" i="1" s="1"/>
  <c r="I133" i="1" s="1"/>
  <c r="F132" i="1"/>
  <c r="F131" i="1"/>
  <c r="F130" i="1"/>
  <c r="H130" i="1" s="1"/>
  <c r="I130" i="1" s="1"/>
  <c r="F129" i="1"/>
  <c r="H129" i="1" s="1"/>
  <c r="I129" i="1" s="1"/>
  <c r="F128" i="1"/>
  <c r="F127" i="1"/>
  <c r="F126" i="1"/>
  <c r="H126" i="1" s="1"/>
  <c r="I126" i="1" s="1"/>
  <c r="F125" i="1"/>
  <c r="H125" i="1" s="1"/>
  <c r="I125" i="1" s="1"/>
  <c r="F124" i="1"/>
  <c r="F123" i="1"/>
  <c r="F122" i="1"/>
  <c r="H122" i="1" s="1"/>
  <c r="I122" i="1" s="1"/>
  <c r="F121" i="1"/>
  <c r="H121" i="1" s="1"/>
  <c r="I121" i="1" s="1"/>
  <c r="F120" i="1"/>
  <c r="F119" i="1"/>
  <c r="F118" i="1"/>
  <c r="H118" i="1" s="1"/>
  <c r="I118" i="1" s="1"/>
  <c r="F117" i="1"/>
  <c r="H117" i="1" s="1"/>
  <c r="I117" i="1" s="1"/>
  <c r="F116" i="1"/>
  <c r="F115" i="1"/>
  <c r="F114" i="1"/>
  <c r="H114" i="1" s="1"/>
  <c r="I114" i="1" s="1"/>
  <c r="F113" i="1"/>
  <c r="F112" i="1"/>
  <c r="F111" i="1"/>
  <c r="H111" i="1" s="1"/>
  <c r="I111" i="1" s="1"/>
  <c r="F110" i="1"/>
  <c r="H110" i="1" s="1"/>
  <c r="I110" i="1" s="1"/>
  <c r="F109" i="1"/>
  <c r="F108" i="1"/>
  <c r="F107" i="1"/>
  <c r="F106" i="1"/>
  <c r="H106" i="1" s="1"/>
  <c r="I106" i="1" s="1"/>
  <c r="F105" i="1"/>
  <c r="H105" i="1" s="1"/>
  <c r="I105" i="1" s="1"/>
  <c r="F104" i="1"/>
  <c r="F103" i="1"/>
  <c r="F102" i="1"/>
  <c r="H102" i="1" s="1"/>
  <c r="I102" i="1" s="1"/>
  <c r="F101" i="1"/>
  <c r="H101" i="1" s="1"/>
  <c r="I101" i="1" s="1"/>
  <c r="F100" i="1"/>
  <c r="F99" i="1"/>
  <c r="F98" i="1"/>
  <c r="F97" i="1"/>
  <c r="H97" i="1" s="1"/>
  <c r="I97" i="1" s="1"/>
  <c r="F96" i="1"/>
  <c r="H96" i="1" s="1"/>
  <c r="F95" i="1"/>
  <c r="F94" i="1"/>
  <c r="H94" i="1" s="1"/>
  <c r="I94" i="1" s="1"/>
  <c r="F93" i="1"/>
  <c r="H93" i="1" s="1"/>
  <c r="I93" i="1" s="1"/>
  <c r="F92" i="1"/>
  <c r="H92" i="1" s="1"/>
  <c r="F91" i="1"/>
  <c r="F90" i="1"/>
  <c r="H90" i="1" s="1"/>
  <c r="I90" i="1" s="1"/>
  <c r="F89" i="1"/>
  <c r="H89" i="1" s="1"/>
  <c r="I89" i="1" s="1"/>
  <c r="F88" i="1"/>
  <c r="F87" i="1"/>
  <c r="F86" i="1"/>
  <c r="H86" i="1" s="1"/>
  <c r="I86" i="1" s="1"/>
  <c r="F85" i="1"/>
  <c r="H85" i="1" s="1"/>
  <c r="I85" i="1" s="1"/>
  <c r="F84" i="1"/>
  <c r="F83" i="1"/>
  <c r="F82" i="1"/>
  <c r="H82" i="1" s="1"/>
  <c r="I82" i="1" s="1"/>
  <c r="F81" i="1"/>
  <c r="H81" i="1" s="1"/>
  <c r="I81" i="1" s="1"/>
  <c r="F80" i="1"/>
  <c r="F79" i="1"/>
  <c r="F78" i="1"/>
  <c r="H78" i="1" s="1"/>
  <c r="F77" i="1"/>
  <c r="H77" i="1" s="1"/>
  <c r="I77" i="1" s="1"/>
  <c r="F76" i="1"/>
  <c r="F75" i="1"/>
  <c r="F74" i="1"/>
  <c r="H74" i="1" s="1"/>
  <c r="I74" i="1" s="1"/>
  <c r="F73" i="1"/>
  <c r="H73" i="1" s="1"/>
  <c r="I73" i="1" s="1"/>
  <c r="F72" i="1"/>
  <c r="F71" i="1"/>
  <c r="F70" i="1"/>
  <c r="H70" i="1" s="1"/>
  <c r="I70" i="1" s="1"/>
  <c r="F69" i="1"/>
  <c r="H69" i="1" s="1"/>
  <c r="F68" i="1"/>
  <c r="F61" i="1"/>
  <c r="F60" i="1"/>
  <c r="H60" i="1" s="1"/>
  <c r="I60" i="1" s="1"/>
  <c r="F59" i="1"/>
  <c r="F58" i="1"/>
  <c r="H58" i="1" s="1"/>
  <c r="I58" i="1" s="1"/>
  <c r="F57" i="1"/>
  <c r="F56" i="1"/>
  <c r="H56" i="1" s="1"/>
  <c r="I56" i="1" s="1"/>
  <c r="F55" i="1"/>
  <c r="F54" i="1"/>
  <c r="F47" i="1"/>
  <c r="F46" i="1"/>
  <c r="H46" i="1" s="1"/>
  <c r="F45" i="1"/>
  <c r="F44" i="1"/>
  <c r="F43" i="1"/>
  <c r="F42" i="1"/>
  <c r="F41" i="1"/>
  <c r="F40" i="1"/>
  <c r="H40" i="1" s="1"/>
  <c r="F39" i="1"/>
  <c r="H39" i="1" s="1"/>
  <c r="F38" i="1"/>
  <c r="H38" i="1" s="1"/>
  <c r="F37" i="1"/>
  <c r="F36" i="1"/>
  <c r="F35" i="1"/>
  <c r="H35" i="1" s="1"/>
  <c r="F34" i="1"/>
  <c r="H34" i="1" s="1"/>
  <c r="F33" i="1"/>
  <c r="F32" i="1"/>
  <c r="F31" i="1"/>
  <c r="H31" i="1" s="1"/>
  <c r="F30" i="1"/>
  <c r="F29" i="1"/>
  <c r="H29" i="1" s="1"/>
  <c r="I29" i="1" s="1"/>
  <c r="F28" i="1"/>
  <c r="H28" i="1" s="1"/>
  <c r="I28" i="1" s="1"/>
  <c r="F27" i="1"/>
  <c r="H27" i="1" s="1"/>
  <c r="F26" i="1"/>
  <c r="F25" i="1"/>
  <c r="H25" i="1" s="1"/>
  <c r="I25" i="1" s="1"/>
  <c r="F24" i="1"/>
  <c r="H24" i="1" s="1"/>
  <c r="I24" i="1" s="1"/>
  <c r="F23" i="1"/>
  <c r="H23" i="1" s="1"/>
  <c r="F22" i="1"/>
  <c r="F21" i="1"/>
  <c r="H21" i="1" s="1"/>
  <c r="I21" i="1" s="1"/>
  <c r="F20" i="1"/>
  <c r="F19" i="1"/>
  <c r="H19" i="1" s="1"/>
  <c r="I19" i="1" s="1"/>
  <c r="F18" i="1"/>
  <c r="F17" i="1"/>
  <c r="H17" i="1" s="1"/>
  <c r="I17" i="1" s="1"/>
  <c r="F16" i="1"/>
  <c r="H16" i="1" s="1"/>
  <c r="I16" i="1" s="1"/>
  <c r="F15" i="1"/>
  <c r="H15" i="1" s="1"/>
  <c r="I15" i="1" s="1"/>
  <c r="F14" i="1"/>
  <c r="F13" i="1"/>
  <c r="H13" i="1" s="1"/>
  <c r="I13" i="1" s="1"/>
  <c r="F12" i="1"/>
  <c r="F11" i="1"/>
  <c r="H11" i="1" s="1"/>
  <c r="I158" i="1" l="1"/>
  <c r="I78" i="1"/>
  <c r="H32" i="1"/>
  <c r="I32" i="1" s="1"/>
  <c r="I38" i="1"/>
  <c r="H98" i="1"/>
  <c r="I98" i="1" s="1"/>
  <c r="H154" i="1"/>
  <c r="I154" i="1" s="1"/>
  <c r="H170" i="1"/>
  <c r="I170" i="1" s="1"/>
  <c r="I40" i="1"/>
  <c r="I147" i="1"/>
  <c r="I34" i="1"/>
  <c r="H36" i="1"/>
  <c r="I36" i="1" s="1"/>
  <c r="I46" i="1"/>
  <c r="I69" i="1"/>
  <c r="H143" i="1"/>
  <c r="I143" i="1" s="1"/>
  <c r="I149" i="1"/>
  <c r="H153" i="1"/>
  <c r="I153" i="1" s="1"/>
  <c r="H177" i="1"/>
  <c r="I177" i="1" s="1"/>
  <c r="H181" i="1"/>
  <c r="I181" i="1" s="1"/>
  <c r="H180" i="1"/>
  <c r="I180" i="1" s="1"/>
  <c r="H184" i="1"/>
  <c r="I184" i="1" s="1"/>
  <c r="H172" i="1"/>
  <c r="I172" i="1" s="1"/>
  <c r="H176" i="1"/>
  <c r="I176" i="1" s="1"/>
  <c r="H175" i="1"/>
  <c r="I175" i="1" s="1"/>
  <c r="H179" i="1"/>
  <c r="I179" i="1" s="1"/>
  <c r="H167" i="1"/>
  <c r="I167" i="1" s="1"/>
  <c r="I168" i="1"/>
  <c r="H171" i="1"/>
  <c r="I171" i="1" s="1"/>
  <c r="H156" i="1"/>
  <c r="I156" i="1" s="1"/>
  <c r="H160" i="1"/>
  <c r="I160" i="1" s="1"/>
  <c r="H159" i="1"/>
  <c r="I159" i="1" s="1"/>
  <c r="H163" i="1"/>
  <c r="I163" i="1" s="1"/>
  <c r="H148" i="1"/>
  <c r="I148" i="1" s="1"/>
  <c r="H152" i="1"/>
  <c r="I152" i="1" s="1"/>
  <c r="H155" i="1"/>
  <c r="I155" i="1" s="1"/>
  <c r="H140" i="1"/>
  <c r="I140" i="1" s="1"/>
  <c r="H144" i="1"/>
  <c r="I144" i="1" s="1"/>
  <c r="H132" i="1"/>
  <c r="I132" i="1" s="1"/>
  <c r="H136" i="1"/>
  <c r="I136" i="1" s="1"/>
  <c r="H135" i="1"/>
  <c r="I135" i="1" s="1"/>
  <c r="H139" i="1"/>
  <c r="I139" i="1" s="1"/>
  <c r="H124" i="1"/>
  <c r="I124" i="1" s="1"/>
  <c r="H128" i="1"/>
  <c r="I128" i="1" s="1"/>
  <c r="H127" i="1"/>
  <c r="I127" i="1" s="1"/>
  <c r="H131" i="1"/>
  <c r="I131" i="1" s="1"/>
  <c r="H116" i="1"/>
  <c r="I116" i="1" s="1"/>
  <c r="H120" i="1"/>
  <c r="I120" i="1" s="1"/>
  <c r="H119" i="1"/>
  <c r="I119" i="1" s="1"/>
  <c r="H123" i="1"/>
  <c r="I123" i="1" s="1"/>
  <c r="H109" i="1"/>
  <c r="I109" i="1" s="1"/>
  <c r="H113" i="1"/>
  <c r="I113" i="1" s="1"/>
  <c r="H108" i="1"/>
  <c r="I108" i="1" s="1"/>
  <c r="H112" i="1"/>
  <c r="I112" i="1" s="1"/>
  <c r="H115" i="1"/>
  <c r="I115" i="1" s="1"/>
  <c r="H100" i="1"/>
  <c r="I100" i="1" s="1"/>
  <c r="H104" i="1"/>
  <c r="I104" i="1" s="1"/>
  <c r="H103" i="1"/>
  <c r="I103" i="1" s="1"/>
  <c r="H107" i="1"/>
  <c r="I107" i="1" s="1"/>
  <c r="I92" i="1"/>
  <c r="H95" i="1"/>
  <c r="I95" i="1" s="1"/>
  <c r="I96" i="1"/>
  <c r="H99" i="1"/>
  <c r="I99" i="1" s="1"/>
  <c r="H84" i="1"/>
  <c r="I84" i="1" s="1"/>
  <c r="H88" i="1"/>
  <c r="I88" i="1" s="1"/>
  <c r="H91" i="1"/>
  <c r="I91" i="1" s="1"/>
  <c r="H87" i="1"/>
  <c r="I87" i="1" s="1"/>
  <c r="H76" i="1"/>
  <c r="I76" i="1" s="1"/>
  <c r="H80" i="1"/>
  <c r="I80" i="1" s="1"/>
  <c r="H79" i="1"/>
  <c r="I79" i="1" s="1"/>
  <c r="H83" i="1"/>
  <c r="I83" i="1" s="1"/>
  <c r="I72" i="1"/>
  <c r="H68" i="1"/>
  <c r="I68" i="1" s="1"/>
  <c r="H72" i="1"/>
  <c r="H71" i="1"/>
  <c r="I71" i="1" s="1"/>
  <c r="H75" i="1"/>
  <c r="I75" i="1" s="1"/>
  <c r="H61" i="1"/>
  <c r="I61" i="1" s="1"/>
  <c r="H59" i="1"/>
  <c r="I59" i="1" s="1"/>
  <c r="H57" i="1"/>
  <c r="I57" i="1" s="1"/>
  <c r="H55" i="1"/>
  <c r="I55" i="1" s="1"/>
  <c r="H54" i="1"/>
  <c r="I54" i="1" s="1"/>
  <c r="H47" i="1"/>
  <c r="I47" i="1" s="1"/>
  <c r="H45" i="1"/>
  <c r="I45" i="1" s="1"/>
  <c r="H44" i="1"/>
  <c r="I44" i="1" s="1"/>
  <c r="H43" i="1"/>
  <c r="I43" i="1" s="1"/>
  <c r="H42" i="1"/>
  <c r="I42" i="1" s="1"/>
  <c r="H41" i="1"/>
  <c r="I41" i="1" s="1"/>
  <c r="I31" i="1"/>
  <c r="I35" i="1"/>
  <c r="I39" i="1"/>
  <c r="H33" i="1"/>
  <c r="I33" i="1" s="1"/>
  <c r="H37" i="1"/>
  <c r="I37" i="1" s="1"/>
  <c r="H22" i="1"/>
  <c r="I22" i="1" s="1"/>
  <c r="I23" i="1"/>
  <c r="H26" i="1"/>
  <c r="I26" i="1" s="1"/>
  <c r="I27" i="1"/>
  <c r="H30" i="1"/>
  <c r="I30" i="1" s="1"/>
  <c r="H20" i="1"/>
  <c r="I20" i="1" s="1"/>
  <c r="H18" i="1"/>
  <c r="I18" i="1" s="1"/>
  <c r="H14" i="1"/>
  <c r="I14" i="1" s="1"/>
  <c r="H12" i="1"/>
  <c r="I12" i="1" s="1"/>
  <c r="I11" i="1"/>
  <c r="F62" i="1"/>
  <c r="C189" i="1" s="1"/>
  <c r="F48" i="1"/>
  <c r="C188" i="1" s="1"/>
  <c r="F185" i="1"/>
  <c r="C190" i="1" s="1"/>
  <c r="I185" i="1" l="1"/>
  <c r="I48" i="1"/>
  <c r="I62" i="1"/>
  <c r="C191" i="1"/>
  <c r="C192" i="1" s="1"/>
  <c r="C193" i="1" s="1"/>
</calcChain>
</file>

<file path=xl/sharedStrings.xml><?xml version="1.0" encoding="utf-8"?>
<sst xmlns="http://schemas.openxmlformats.org/spreadsheetml/2006/main" count="550" uniqueCount="313">
  <si>
    <t>Lp.</t>
  </si>
  <si>
    <t>Nazwa materiału</t>
  </si>
  <si>
    <t>Ilość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</si>
  <si>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</si>
  <si>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</si>
  <si>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</si>
  <si>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</si>
  <si>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</si>
  <si>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</si>
  <si>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</si>
  <si>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</si>
  <si>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</si>
  <si>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</si>
  <si>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</si>
  <si>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</si>
  <si>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</si>
  <si>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</si>
  <si>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Jedn. miary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</si>
  <si>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</si>
  <si>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</si>
  <si>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</si>
  <si>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</si>
  <si>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</si>
  <si>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</si>
  <si>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</si>
  <si>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</si>
  <si>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</si>
  <si>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</si>
  <si>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</si>
  <si>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</si>
  <si>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</si>
  <si>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</si>
  <si>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</si>
  <si>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31.</t>
  </si>
  <si>
    <t>32.</t>
  </si>
  <si>
    <t>33.</t>
  </si>
  <si>
    <t>34.</t>
  </si>
  <si>
    <t>35.</t>
  </si>
  <si>
    <t>36.</t>
  </si>
  <si>
    <t>37.</t>
  </si>
  <si>
    <t>30.</t>
  </si>
  <si>
    <t>38.</t>
  </si>
  <si>
    <t>39.</t>
  </si>
  <si>
    <t>40.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</si>
  <si>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</si>
  <si>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</si>
  <si>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</si>
  <si>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</si>
  <si>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</si>
  <si>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</si>
  <si>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</si>
  <si>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</si>
  <si>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</si>
  <si>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</si>
  <si>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</si>
  <si>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</si>
  <si>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</si>
  <si>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</si>
  <si>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m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</si>
  <si>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</si>
  <si>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</si>
  <si>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</si>
  <si>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</si>
  <si>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</si>
  <si>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</si>
  <si>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</si>
  <si>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</si>
  <si>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</si>
  <si>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</si>
  <si>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</si>
  <si>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</si>
  <si>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</si>
  <si>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</si>
  <si>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</si>
  <si>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</si>
  <si>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</si>
  <si>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</si>
  <si>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</si>
  <si>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</si>
  <si>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</si>
  <si>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</si>
  <si>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</si>
  <si>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</si>
  <si>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</si>
  <si>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</si>
  <si>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</si>
  <si>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</si>
  <si>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</si>
  <si>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</si>
  <si>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</si>
  <si>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</si>
  <si>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</si>
  <si>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</si>
  <si>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</si>
  <si>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</si>
  <si>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</si>
  <si>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</si>
  <si>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</si>
  <si>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</si>
  <si>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</si>
  <si>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</si>
  <si>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</si>
  <si>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</si>
  <si>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</si>
  <si>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</si>
  <si>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</si>
  <si>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</si>
  <si>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</si>
  <si>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</si>
  <si>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</si>
  <si>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</si>
  <si>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</si>
  <si>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</si>
  <si>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</si>
  <si>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</si>
  <si>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</si>
  <si>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</si>
  <si>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</si>
  <si>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</si>
  <si>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</si>
  <si>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</si>
  <si>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I - Zawory przelotowe grzybkowe i kulowe (czerpalne), antyskażeniowe oraz głowice zaworów</t>
  </si>
  <si>
    <t>Zawór przelotowy grzybkowy DN 15</t>
  </si>
  <si>
    <t>Zawór przelotowy grzybkowy DN 20</t>
  </si>
  <si>
    <t>Zawór przelotowy grzybkowy DN 25</t>
  </si>
  <si>
    <t>Zawór przelotowy grzybkowy DN 32</t>
  </si>
  <si>
    <t>Zawór przelotowy grzybkowy DN 40</t>
  </si>
  <si>
    <t>Zawór przelotowy grzybkowy DN 50</t>
  </si>
  <si>
    <t>Zawór przelotowy grzybkowy DN 65</t>
  </si>
  <si>
    <t>Zawór przelotowy grzybkowy DN 80</t>
  </si>
  <si>
    <t>Zawór grzybkowy czerpalny DN 15</t>
  </si>
  <si>
    <t>Zawór grzybkowy czerpalny DN 20</t>
  </si>
  <si>
    <t>Zawór grzybkowy czerpalny DN 25</t>
  </si>
  <si>
    <t>12.</t>
  </si>
  <si>
    <t>Zawór kulowy DN 65</t>
  </si>
  <si>
    <t>Głowica zaworu grzybkowego DN 15</t>
  </si>
  <si>
    <t>Głowica zaworu grzybkowego DN 20</t>
  </si>
  <si>
    <t>Głowica zaworu grzybkowego DN 25</t>
  </si>
  <si>
    <t>Głowica zaworu grzybkowego DN 32</t>
  </si>
  <si>
    <t>Głowica zaworu grzybkowego DN 40</t>
  </si>
  <si>
    <t>Głowica zaworu grzybkowego DN 50</t>
  </si>
  <si>
    <t>Głowica zaworu grzybkowego DN 65</t>
  </si>
  <si>
    <t>Głowica zaworu grzybkowego DN 80</t>
  </si>
  <si>
    <t>Zawór kulowy czerpalny DN 15</t>
  </si>
  <si>
    <t>Zawór kulowy czerpalny DN 20</t>
  </si>
  <si>
    <t>Zawór przelotowy kołnierzowy DN 80</t>
  </si>
  <si>
    <t>Zawór przelotowy kołnierzowy DN 100</t>
  </si>
  <si>
    <t>Zawór zwrotny z koszem ssawnym DN 32</t>
  </si>
  <si>
    <t>Zawór antyskażeniowy DN 15</t>
  </si>
  <si>
    <t>Zawór antyskażeniowy DN 20</t>
  </si>
  <si>
    <t>Zawór antyskażeniowy DN 25</t>
  </si>
  <si>
    <t>Zawór antyskażeniowy DN 32</t>
  </si>
  <si>
    <t>Zawór antyskażeniowy DN 40</t>
  </si>
  <si>
    <t>Zawór antyskażeniowy DN 50</t>
  </si>
  <si>
    <t>Rura OC DN 15</t>
  </si>
  <si>
    <t>Rura OC DN 20</t>
  </si>
  <si>
    <t>Rura OC DN 25</t>
  </si>
  <si>
    <t>Rura OC DN 32</t>
  </si>
  <si>
    <t>Rura OC DN 40</t>
  </si>
  <si>
    <t>Rura OC DN 50</t>
  </si>
  <si>
    <t>Rura OC DN 65</t>
  </si>
  <si>
    <t>Rura OC DN 80</t>
  </si>
  <si>
    <t>III - Kształtki i złączki wodociągowe ocynkowane oraz śrubunki mosiężne</t>
  </si>
  <si>
    <t>II - Rury stalowe ocynkowane</t>
  </si>
  <si>
    <t>Złączka zaciskowa z połączeniem flanszowym DN 65</t>
  </si>
  <si>
    <t>Śrubunek mosiężny DN 15</t>
  </si>
  <si>
    <t>Śrubunek mosiężny DN 20</t>
  </si>
  <si>
    <t>Śrubunek mosiężny DN 25</t>
  </si>
  <si>
    <t>Śrubunek mosiężny DN 32</t>
  </si>
  <si>
    <t>Śrubunek mosiężny DN 40</t>
  </si>
  <si>
    <t>Śrubunek mosiężny DN 50</t>
  </si>
  <si>
    <t>Uchwyt do rur DN 20</t>
  </si>
  <si>
    <t>Uchwyt do rur DN 25</t>
  </si>
  <si>
    <t>Uchwyt do rur DN 32</t>
  </si>
  <si>
    <t>Uchwyt do rur DN 40</t>
  </si>
  <si>
    <t>Uchwyt do rur DN 50</t>
  </si>
  <si>
    <t>Trójnik OC DN 15</t>
  </si>
  <si>
    <t>Trójnik OC DN 20</t>
  </si>
  <si>
    <t>Trójnik OC DN 25</t>
  </si>
  <si>
    <t>Trójnik OC DN 32</t>
  </si>
  <si>
    <t>Trójnik OC DN 40</t>
  </si>
  <si>
    <t>Trójnik OC DN 50</t>
  </si>
  <si>
    <t>Trójnik redukcyjny OC 25/20</t>
  </si>
  <si>
    <t>Trójnik redukcyjny OC 32/25</t>
  </si>
  <si>
    <t>Trójnik redukcyjny OC 32/20</t>
  </si>
  <si>
    <t>Trójnik redukcyjny OC 40/20</t>
  </si>
  <si>
    <t>Trójnik redukcyjny OC 40/25</t>
  </si>
  <si>
    <t>Trójnik redukcyjny OC 40/32</t>
  </si>
  <si>
    <t>Trójnik redukcyjny OC 50/32</t>
  </si>
  <si>
    <t>Trójnik redukcyjny OC 50/40</t>
  </si>
  <si>
    <t>Korek Ocynk DN 15</t>
  </si>
  <si>
    <t>Korek Ocynk DN 20</t>
  </si>
  <si>
    <t>Korek Ocynk DN 25</t>
  </si>
  <si>
    <t>Korek Ocynk DN 32</t>
  </si>
  <si>
    <t>Korek Ocynk DN 40</t>
  </si>
  <si>
    <t>Korek Ocynk DN 50</t>
  </si>
  <si>
    <t>Korek Ocynk DN 65</t>
  </si>
  <si>
    <t>Korek Ocynk DN 80</t>
  </si>
  <si>
    <t>Mufa OC DN 15</t>
  </si>
  <si>
    <t>Mufa OC DN 20</t>
  </si>
  <si>
    <t>Mufa OC DN 25</t>
  </si>
  <si>
    <t>Mufa OC DN 32</t>
  </si>
  <si>
    <t>Mufa OC DN 40</t>
  </si>
  <si>
    <t>Mufa OC DN 50</t>
  </si>
  <si>
    <t>Mufa OC DN 65</t>
  </si>
  <si>
    <t>Mufa OC DN 80</t>
  </si>
  <si>
    <t>Mufa czarna spawalnicza DN 40</t>
  </si>
  <si>
    <t>Mufa czarna spawalnicza DN 50</t>
  </si>
  <si>
    <t>Mufa czarna spawalnicza DN 65</t>
  </si>
  <si>
    <t>Mufa czarna spawalnicza DN 80</t>
  </si>
  <si>
    <t>Mufa czarna spawalnicza DN 100</t>
  </si>
  <si>
    <t>Mufa OC redukcyjna DN 20/15</t>
  </si>
  <si>
    <t>Mufa OC redukcyjna DN 25/15</t>
  </si>
  <si>
    <t>Mufa OC redukcyjna DN 25/20</t>
  </si>
  <si>
    <t>Mufa OC redukcyjna DN 32/20</t>
  </si>
  <si>
    <t>Mufa OC redukcyjna DN 32/25</t>
  </si>
  <si>
    <t>Mufa OC redukcyjna DN 40/20</t>
  </si>
  <si>
    <t>Mufa OC redukcyjna DN 40/25</t>
  </si>
  <si>
    <t>Mufa OC redukcyjna DN 40/32</t>
  </si>
  <si>
    <t>Mufa OC redukcyjna DN 50/32</t>
  </si>
  <si>
    <t>Mufa OC redukcyjna DN 50/40</t>
  </si>
  <si>
    <t>Nypel OC DN 15</t>
  </si>
  <si>
    <t>Nypel OC DN 20</t>
  </si>
  <si>
    <t>Nypel OC DN 25</t>
  </si>
  <si>
    <t>Nypel OC DN 32</t>
  </si>
  <si>
    <t>Nypel OC DN 40</t>
  </si>
  <si>
    <t>Nypel OC DN 50</t>
  </si>
  <si>
    <t>Nypel OC DN 65</t>
  </si>
  <si>
    <t>Nypel OC DN 80</t>
  </si>
  <si>
    <t>Nypel OC redukcyjny DN 20/15</t>
  </si>
  <si>
    <t>Nypel OC redukcyjny DN 25/20</t>
  </si>
  <si>
    <t>Nypel OC redukcyjny DN 25/15</t>
  </si>
  <si>
    <t>Nypel OC redukcyjny DN 32/25</t>
  </si>
  <si>
    <t>Nypel OC redukcyjny DN 32/20</t>
  </si>
  <si>
    <t>Nypel OC redukcyjny DN 40/32</t>
  </si>
  <si>
    <t>Nypel OC redukcyjny DN 40/20</t>
  </si>
  <si>
    <t>Nypel OC redukcyjny DN 50/25</t>
  </si>
  <si>
    <t>Nypel OC redukcyjny DN 50/32</t>
  </si>
  <si>
    <t>Nypel OC redukcyjny DN 50/40</t>
  </si>
  <si>
    <t>Kolano nyplowe OC DN 15</t>
  </si>
  <si>
    <t>Kolano nyplowe OC DN 20</t>
  </si>
  <si>
    <t>Kolano nyplowe OC DN 25</t>
  </si>
  <si>
    <t>Kolano nyplowe OC DN 32</t>
  </si>
  <si>
    <t>Kolano nyplowe OC DN 40</t>
  </si>
  <si>
    <t>Kolano nyplowe OC DN 50</t>
  </si>
  <si>
    <t>Kolano nyplowe OC DN 65</t>
  </si>
  <si>
    <t>Kolano OC DN 15</t>
  </si>
  <si>
    <t>Kolano OC DN 20</t>
  </si>
  <si>
    <t>Kolano OC DN 25</t>
  </si>
  <si>
    <t>Kolano OC DN 32</t>
  </si>
  <si>
    <t>Kolano OC DN 40</t>
  </si>
  <si>
    <t>Kolano OC DN 50</t>
  </si>
  <si>
    <t>Kolano OC DN 65</t>
  </si>
  <si>
    <t>Kolano OC DN 80</t>
  </si>
  <si>
    <t>Kolano OC DN 100</t>
  </si>
  <si>
    <t>Redukcja OC DN 20/15</t>
  </si>
  <si>
    <t>Redukcja OC DN 25/20</t>
  </si>
  <si>
    <t>Redukcja OC DN 25/15</t>
  </si>
  <si>
    <t>109.</t>
  </si>
  <si>
    <t>Redukcja OC DN 32/20</t>
  </si>
  <si>
    <t>Redukcja OC DN 32/25</t>
  </si>
  <si>
    <t>Redukcja OC DN 40/15</t>
  </si>
  <si>
    <t>Redukcja OC DN 40/20</t>
  </si>
  <si>
    <t>Redukcja OC DN 40/25</t>
  </si>
  <si>
    <t>Redukcja OC DN 40/32</t>
  </si>
  <si>
    <t>Redukcja OC DN 50/20</t>
  </si>
  <si>
    <t>Redukcja OC DN 50/25</t>
  </si>
  <si>
    <t>Redukcja OC DN 50/32</t>
  </si>
  <si>
    <t>Redukcja OC DN 50/40</t>
  </si>
  <si>
    <t>Redukcja OC DN 65/32</t>
  </si>
  <si>
    <t>Redukcja OC DN 65/40</t>
  </si>
  <si>
    <t>Redukcja OC DN 65/50</t>
  </si>
  <si>
    <t>Redukcja OC DN 80/40</t>
  </si>
  <si>
    <t>Redukcja OC DN 80/50</t>
  </si>
  <si>
    <t>Redukcja OC DN 100/50</t>
  </si>
  <si>
    <t>Zawór kulowy DN 15</t>
  </si>
  <si>
    <t>Zawór kulowy DN 20</t>
  </si>
  <si>
    <r>
      <t>Zawór kulowy DN 25</t>
    </r>
    <r>
      <rPr>
        <sz val="12"/>
        <color rgb="FFFF0000"/>
        <rFont val="Calibri"/>
        <family val="2"/>
        <charset val="238"/>
        <scheme val="minor"/>
      </rPr>
      <t xml:space="preserve"> </t>
    </r>
  </si>
  <si>
    <t xml:space="preserve">Zawór kulowy DN 32 </t>
  </si>
  <si>
    <t>Zawór kulowy DN 40</t>
  </si>
  <si>
    <r>
      <t xml:space="preserve">Zawór kulowy DN 50 </t>
    </r>
    <r>
      <rPr>
        <sz val="12"/>
        <color rgb="FFFF0000"/>
        <rFont val="Calibri"/>
        <family val="2"/>
        <charset val="238"/>
        <scheme val="minor"/>
      </rPr>
      <t xml:space="preserve">- </t>
    </r>
  </si>
  <si>
    <t>Złączka zaciskowa na rurę stalową DN 20 GW</t>
  </si>
  <si>
    <t>Złączka zaciskowa na rurę stalową DN 25 GW</t>
  </si>
  <si>
    <t>Złączka zaciskowa na rurę stalową DN 32 GW</t>
  </si>
  <si>
    <t>Złączka zaciskowa na rurę stalową DN 40 GW</t>
  </si>
  <si>
    <t>Złączka zaciskowa na rurę stalową DN 50 GW</t>
  </si>
  <si>
    <t>SUMA</t>
  </si>
  <si>
    <t>Wartość
netto [zł]</t>
  </si>
  <si>
    <t xml:space="preserve">WARTOŚĆ NETTO CZĘŚĆ I   </t>
  </si>
  <si>
    <t xml:space="preserve">WARTOŚĆ NETTO CZĘŚĆ II   </t>
  </si>
  <si>
    <t xml:space="preserve">WARTOŚĆ NETTO CZĘŚĆ III   </t>
  </si>
  <si>
    <t>Cena jedn. 
netto [zł]</t>
  </si>
  <si>
    <t>VAT</t>
  </si>
  <si>
    <t>Wartość
brutto [zł]</t>
  </si>
  <si>
    <t>Nazwa
producenta</t>
  </si>
  <si>
    <t>%</t>
  </si>
  <si>
    <t>Kwota</t>
  </si>
  <si>
    <t>Nr strony oferty</t>
  </si>
  <si>
    <t>Wartość netto [zł]</t>
  </si>
  <si>
    <t>Kwota podatku VAT</t>
  </si>
  <si>
    <t>Wartość brutto[zł]</t>
  </si>
  <si>
    <t>Materiały niewymienione w formularzu cenowym sprzedawane będą po cenach hurtowych, po uzgodnieniu z Zamawiającym rabatu na daną grupę asortymentową.</t>
  </si>
  <si>
    <t>…..................................................................................</t>
  </si>
  <si>
    <t>(podpis Wykonawcy/Pełnomocnika)</t>
  </si>
  <si>
    <t>Przystępując do udziału w postępowaniu będąc uprawnionym do składania oświadczeń w imieniu Wykonawcy oferuję ceny
na poszczególne materiały i armaturę wodociągowo-kanalizacyjną podzieloną na grupy jak w poniższej tabeli.</t>
  </si>
  <si>
    <t>Nazwa dołączanego dokumentu</t>
  </si>
  <si>
    <t>Część C - Rury i kształtki wodociągowe stalowe czarne i ocynkowane oraz zawory przelotowe
 i czerpalne</t>
  </si>
  <si>
    <t>Dołączone do oferty kopie
 kart katalogowych, atestów, certyfikatów i świadectw 
(jeżeli dotyczy)</t>
  </si>
  <si>
    <t>CZĘŚĆ C</t>
  </si>
  <si>
    <t>Redukcja OC DN 80/65</t>
  </si>
  <si>
    <t>…..................................................dnia …........................... 2021 r.</t>
  </si>
  <si>
    <t>Zał. Nr 1C do SWZ</t>
  </si>
  <si>
    <t>Znak sprawy: DO.3201-03/2021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</si>
</sst>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zł&quot;;[Red]\-#,##0.00\ &quot;zł&quot;"/>
  </numFmts>
  <fonts count="13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1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0" fontId="0" fillId="0" borderId="6" xfId="0" applyBorder="1"/>
    <xf numFmtId="4" fontId="1" fillId="0" borderId="6" xfId="0" applyNumberFormat="1" applyFont="1" applyBorder="1" applyAlignment="1">
      <alignment horizontal="center" vertical="center"/>
    </xf>
    <xf numFmtId="0" fontId="0" fillId="0" borderId="9" xfId="0" applyBorder="1"/>
    <xf numFmtId="0" fontId="2" fillId="0" borderId="6" xfId="0" applyFont="1" applyBorder="1"/>
    <xf numFmtId="0" fontId="10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1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8" fontId="1" fillId="0" borderId="9" xfId="0" applyNumberFormat="1" applyFont="1" applyBorder="1" applyAlignment="1">
      <alignment horizontal="center" vertical="center"/>
    </xf>
    <xf numFmtId="8" fontId="1" fillId="0" borderId="10" xfId="0" applyNumberFormat="1" applyFont="1" applyBorder="1" applyAlignment="1">
      <alignment horizontal="center" vertical="center"/>
    </xf>
    <xf numFmtId="8" fontId="1" fillId="0" borderId="1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8" fontId="2" fillId="0" borderId="16" xfId="0" applyNumberFormat="1" applyFont="1" applyBorder="1" applyAlignment="1">
      <alignment horizontal="center" vertical="center"/>
    </xf>
    <xf numFmtId="8" fontId="2" fillId="0" borderId="17" xfId="0" applyNumberFormat="1" applyFont="1" applyBorder="1" applyAlignment="1">
      <alignment horizontal="center" vertical="center"/>
    </xf>
    <xf numFmtId="8" fontId="2" fillId="0" borderId="12" xfId="0" applyNumberFormat="1" applyFont="1" applyBorder="1" applyAlignment="1">
      <alignment horizontal="center" vertical="center"/>
    </xf>
    <xf numFmtId="8" fontId="2" fillId="0" borderId="14" xfId="0" applyNumberFormat="1" applyFont="1" applyBorder="1" applyAlignment="1">
      <alignment horizontal="center" vertical="center"/>
    </xf>
    <xf numFmtId="8" fontId="2" fillId="0" borderId="22" xfId="0" applyNumberFormat="1" applyFont="1" applyBorder="1" applyAlignment="1">
      <alignment horizontal="center" vertical="center"/>
    </xf>
    <xf numFmtId="8" fontId="2" fillId="0" borderId="23" xfId="0" applyNumberFormat="1" applyFont="1" applyBorder="1" applyAlignment="1">
      <alignment horizontal="center" vertical="center"/>
    </xf>
    <xf numFmtId="8" fontId="1" fillId="0" borderId="3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01"/>
  <sheetViews>
    <sheetView tabSelected="1" view="pageBreakPreview" topLeftCell="A3" zoomScale="85" zoomScaleNormal="85" zoomScaleSheetLayoutView="85" workbookViewId="0">
      <selection activeCell="E8" sqref="E8:E10"/>
    </sheetView>
  </sheetViews>
  <sheetFormatPr defaultRowHeight="15"/>
  <cols>
    <col min="1" max="1" width="5.28515625" bestFit="1" customWidth="1"/>
    <col min="2" max="2" width="51.85546875" bestFit="1" customWidth="1"/>
    <col min="3" max="3" width="12.5703125" bestFit="1" customWidth="1"/>
    <col min="4" max="4" width="5.7109375" bestFit="1" customWidth="1"/>
    <col min="5" max="5" width="11.7109375" bestFit="1" customWidth="1"/>
    <col min="6" max="6" width="10.5703125" bestFit="1" customWidth="1"/>
    <col min="7" max="7" width="5.140625" bestFit="1" customWidth="1"/>
    <col min="8" max="8" width="7.5703125" bestFit="1" customWidth="1"/>
    <col min="9" max="9" width="11.5703125" bestFit="1" customWidth="1"/>
    <col min="10" max="10" width="12.85546875" bestFit="1" customWidth="1"/>
    <col min="11" max="11" width="18.85546875" customWidth="1"/>
    <col min="12" max="12" width="16.5703125" customWidth="1"/>
  </cols>
  <sheetData>
    <row r="2" spans="1:12" ht="40.5" customHeight="1">
      <c r="A2" s="74" t="s">
        <v>306</v>
      </c>
      <c r="B2" s="74"/>
      <c r="C2" s="74"/>
      <c r="D2" s="74"/>
      <c r="E2" s="74"/>
      <c r="F2" s="74"/>
      <c r="G2" s="74"/>
      <c r="H2" s="74"/>
      <c r="I2" s="74"/>
      <c r="J2" s="20"/>
      <c r="K2" s="74" t="s">
        <v>311</v>
      </c>
      <c r="L2" s="74"/>
    </row>
    <row r="3" spans="1:12" ht="32.25" customHeight="1">
      <c r="A3" s="18"/>
      <c r="B3" s="36" t="s">
        <v>312</v>
      </c>
      <c r="C3" s="18"/>
      <c r="D3" s="18"/>
      <c r="E3" s="18"/>
      <c r="F3" s="18"/>
      <c r="G3" s="18"/>
      <c r="H3" s="18"/>
      <c r="I3" s="18"/>
      <c r="J3" s="18"/>
      <c r="K3" s="74"/>
      <c r="L3" s="74"/>
    </row>
    <row r="4" spans="1:12">
      <c r="A4" s="55" t="s">
        <v>304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30.7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.75">
      <c r="A6" s="3"/>
      <c r="B6" s="3"/>
      <c r="C6" s="3"/>
      <c r="D6" s="3"/>
      <c r="E6" s="3"/>
      <c r="F6" s="3"/>
    </row>
    <row r="7" spans="1:12" s="3" customFormat="1" ht="19.5" thickBot="1">
      <c r="A7" s="79" t="s">
        <v>121</v>
      </c>
      <c r="B7" s="79"/>
      <c r="C7" s="79"/>
      <c r="D7" s="79"/>
      <c r="E7" s="79"/>
      <c r="F7" s="79"/>
      <c r="G7" s="79"/>
      <c r="H7" s="79"/>
      <c r="I7"/>
      <c r="J7"/>
      <c r="K7"/>
      <c r="L7"/>
    </row>
    <row r="8" spans="1:12" s="3" customFormat="1" ht="16.5" customHeight="1" thickBot="1">
      <c r="A8" s="47" t="s">
        <v>0</v>
      </c>
      <c r="B8" s="47" t="s">
        <v>1</v>
      </c>
      <c r="C8" s="47" t="s">
        <v>17</v>
      </c>
      <c r="D8" s="47" t="s">
        <v>2</v>
      </c>
      <c r="E8" s="47" t="s">
        <v>291</v>
      </c>
      <c r="F8" s="50" t="s">
        <v>287</v>
      </c>
      <c r="G8" s="37" t="s">
        <v>292</v>
      </c>
      <c r="H8" s="38"/>
      <c r="I8" s="39" t="s">
        <v>293</v>
      </c>
      <c r="J8" s="42" t="s">
        <v>294</v>
      </c>
      <c r="K8" s="75" t="s">
        <v>307</v>
      </c>
      <c r="L8" s="76"/>
    </row>
    <row r="9" spans="1:12" s="3" customFormat="1" ht="47.25" customHeight="1" thickBot="1">
      <c r="A9" s="48"/>
      <c r="B9" s="48"/>
      <c r="C9" s="48"/>
      <c r="D9" s="48"/>
      <c r="E9" s="48"/>
      <c r="F9" s="51"/>
      <c r="G9" s="45" t="s">
        <v>295</v>
      </c>
      <c r="H9" s="45" t="s">
        <v>296</v>
      </c>
      <c r="I9" s="40"/>
      <c r="J9" s="43"/>
      <c r="K9" s="77"/>
      <c r="L9" s="78"/>
    </row>
    <row r="10" spans="1:12" s="3" customFormat="1" ht="52.5" customHeight="1" thickBot="1">
      <c r="A10" s="49"/>
      <c r="B10" s="49"/>
      <c r="C10" s="49"/>
      <c r="D10" s="49"/>
      <c r="E10" s="48"/>
      <c r="F10" s="51"/>
      <c r="G10" s="46"/>
      <c r="H10" s="46"/>
      <c r="I10" s="41"/>
      <c r="J10" s="44"/>
      <c r="K10" s="19" t="s">
        <v>305</v>
      </c>
      <c r="L10" s="19" t="s">
        <v>297</v>
      </c>
    </row>
    <row r="11" spans="1:12" s="3" customFormat="1" ht="16.5" thickBot="1">
      <c r="A11" s="27" t="s">
        <v>3</v>
      </c>
      <c r="B11" s="28" t="s">
        <v>122</v>
      </c>
      <c r="C11" s="29" t="s">
        <v>4</v>
      </c>
      <c r="D11" s="29">
        <v>5</v>
      </c>
      <c r="E11" s="10">
        <v>0</v>
      </c>
      <c r="F11" s="10">
        <f>E11*D11</f>
        <v>0</v>
      </c>
      <c r="G11" s="11">
        <v>0.23</v>
      </c>
      <c r="H11" s="12">
        <f>F11*$G$11</f>
        <v>0</v>
      </c>
      <c r="I11" s="13">
        <f>F11+H11</f>
        <v>0</v>
      </c>
      <c r="J11" s="16"/>
      <c r="K11" s="14"/>
      <c r="L11" s="14"/>
    </row>
    <row r="12" spans="1:12" s="3" customFormat="1" ht="16.5" thickBot="1">
      <c r="A12" s="30" t="s">
        <v>5</v>
      </c>
      <c r="B12" s="1" t="s">
        <v>123</v>
      </c>
      <c r="C12" s="5" t="s">
        <v>4</v>
      </c>
      <c r="D12" s="2">
        <v>20</v>
      </c>
      <c r="E12" s="10">
        <v>0</v>
      </c>
      <c r="F12" s="10">
        <f t="shared" ref="F12" si="0">E12*D12</f>
        <v>0</v>
      </c>
      <c r="G12" s="11">
        <v>0.23</v>
      </c>
      <c r="H12" s="12">
        <f t="shared" ref="H12" si="1">F12*$G$11</f>
        <v>0</v>
      </c>
      <c r="I12" s="13">
        <f t="shared" ref="I12" si="2">F12+H12</f>
        <v>0</v>
      </c>
      <c r="J12" s="16"/>
      <c r="K12" s="14"/>
      <c r="L12" s="14"/>
    </row>
    <row r="13" spans="1:12" s="3" customFormat="1" ht="16.5" thickBot="1">
      <c r="A13" s="30" t="s">
        <v>6</v>
      </c>
      <c r="B13" s="1" t="s">
        <v>124</v>
      </c>
      <c r="C13" s="5" t="s">
        <v>4</v>
      </c>
      <c r="D13" s="2">
        <v>70</v>
      </c>
      <c r="E13" s="10">
        <v>0</v>
      </c>
      <c r="F13" s="10">
        <f>E13*D13</f>
        <v>0</v>
      </c>
      <c r="G13" s="11">
        <v>0.23</v>
      </c>
      <c r="H13" s="12">
        <f>F13*$G$11</f>
        <v>0</v>
      </c>
      <c r="I13" s="13">
        <f>F13+H13</f>
        <v>0</v>
      </c>
      <c r="J13" s="16"/>
      <c r="K13" s="14"/>
      <c r="L13" s="14"/>
    </row>
    <row r="14" spans="1:12" s="3" customFormat="1" ht="16.5" thickBot="1">
      <c r="A14" s="30" t="s">
        <v>7</v>
      </c>
      <c r="B14" s="1" t="s">
        <v>125</v>
      </c>
      <c r="C14" s="5" t="s">
        <v>4</v>
      </c>
      <c r="D14" s="2">
        <v>30</v>
      </c>
      <c r="E14" s="10">
        <v>0</v>
      </c>
      <c r="F14" s="10">
        <f t="shared" ref="F14" si="3">E14*D14</f>
        <v>0</v>
      </c>
      <c r="G14" s="11">
        <v>0.23</v>
      </c>
      <c r="H14" s="12">
        <f t="shared" ref="H14" si="4">F14*$G$11</f>
        <v>0</v>
      </c>
      <c r="I14" s="13">
        <f t="shared" ref="I14" si="5">F14+H14</f>
        <v>0</v>
      </c>
      <c r="J14" s="16"/>
      <c r="K14" s="14"/>
      <c r="L14" s="14"/>
    </row>
    <row r="15" spans="1:12" s="3" customFormat="1" ht="16.5" thickBot="1">
      <c r="A15" s="31" t="s">
        <v>8</v>
      </c>
      <c r="B15" s="1" t="s">
        <v>126</v>
      </c>
      <c r="C15" s="5" t="s">
        <v>4</v>
      </c>
      <c r="D15" s="2">
        <v>2</v>
      </c>
      <c r="E15" s="10">
        <v>0</v>
      </c>
      <c r="F15" s="10">
        <f>E15*D15</f>
        <v>0</v>
      </c>
      <c r="G15" s="11">
        <v>0.23</v>
      </c>
      <c r="H15" s="12">
        <f>F15*$G$11</f>
        <v>0</v>
      </c>
      <c r="I15" s="13">
        <f>F15+H15</f>
        <v>0</v>
      </c>
      <c r="J15" s="16"/>
      <c r="K15" s="14"/>
      <c r="L15" s="14"/>
    </row>
    <row r="16" spans="1:12" s="3" customFormat="1" ht="16.5" thickBot="1">
      <c r="A16" s="30" t="s">
        <v>9</v>
      </c>
      <c r="B16" s="1" t="s">
        <v>127</v>
      </c>
      <c r="C16" s="5" t="s">
        <v>4</v>
      </c>
      <c r="D16" s="2">
        <v>10</v>
      </c>
      <c r="E16" s="10">
        <v>0</v>
      </c>
      <c r="F16" s="10">
        <f t="shared" ref="F16" si="6">E16*D16</f>
        <v>0</v>
      </c>
      <c r="G16" s="11">
        <v>0.23</v>
      </c>
      <c r="H16" s="12">
        <f t="shared" ref="H16" si="7">F16*$G$11</f>
        <v>0</v>
      </c>
      <c r="I16" s="13">
        <f t="shared" ref="I16" si="8">F16+H16</f>
        <v>0</v>
      </c>
      <c r="J16" s="16"/>
      <c r="K16" s="14"/>
      <c r="L16" s="14"/>
    </row>
    <row r="17" spans="1:12" s="3" customFormat="1" ht="16.5" thickBot="1">
      <c r="A17" s="30" t="s">
        <v>10</v>
      </c>
      <c r="B17" s="1" t="s">
        <v>128</v>
      </c>
      <c r="C17" s="5" t="s">
        <v>4</v>
      </c>
      <c r="D17" s="2">
        <v>2</v>
      </c>
      <c r="E17" s="10">
        <v>0</v>
      </c>
      <c r="F17" s="10">
        <f>E17*D17</f>
        <v>0</v>
      </c>
      <c r="G17" s="11">
        <v>0.23</v>
      </c>
      <c r="H17" s="12">
        <f>F17*$G$11</f>
        <v>0</v>
      </c>
      <c r="I17" s="13">
        <f>F17+H17</f>
        <v>0</v>
      </c>
      <c r="J17" s="16"/>
      <c r="K17" s="14"/>
      <c r="L17" s="14"/>
    </row>
    <row r="18" spans="1:12" s="3" customFormat="1" ht="16.5" thickBot="1">
      <c r="A18" s="30" t="s">
        <v>11</v>
      </c>
      <c r="B18" s="1" t="s">
        <v>129</v>
      </c>
      <c r="C18" s="5" t="s">
        <v>4</v>
      </c>
      <c r="D18" s="2">
        <v>2</v>
      </c>
      <c r="E18" s="10">
        <v>0</v>
      </c>
      <c r="F18" s="10">
        <f t="shared" ref="F18" si="9">E18*D18</f>
        <v>0</v>
      </c>
      <c r="G18" s="11">
        <v>0.23</v>
      </c>
      <c r="H18" s="12">
        <f t="shared" ref="H18" si="10">F18*$G$11</f>
        <v>0</v>
      </c>
      <c r="I18" s="13">
        <f t="shared" ref="I18" si="11">F18+H18</f>
        <v>0</v>
      </c>
      <c r="J18" s="16"/>
      <c r="K18" s="14"/>
      <c r="L18" s="14"/>
    </row>
    <row r="19" spans="1:12" s="3" customFormat="1" ht="16.5" thickBot="1">
      <c r="A19" s="31" t="s">
        <v>12</v>
      </c>
      <c r="B19" s="1" t="s">
        <v>130</v>
      </c>
      <c r="C19" s="5" t="s">
        <v>4</v>
      </c>
      <c r="D19" s="2">
        <v>4</v>
      </c>
      <c r="E19" s="10">
        <v>0</v>
      </c>
      <c r="F19" s="10">
        <f>E19*D19</f>
        <v>0</v>
      </c>
      <c r="G19" s="11">
        <v>0.23</v>
      </c>
      <c r="H19" s="12">
        <f>F19*$G$11</f>
        <v>0</v>
      </c>
      <c r="I19" s="13">
        <f>F19+H19</f>
        <v>0</v>
      </c>
      <c r="J19" s="14"/>
      <c r="K19" s="14"/>
      <c r="L19" s="17"/>
    </row>
    <row r="20" spans="1:12" s="3" customFormat="1" ht="16.5" thickBot="1">
      <c r="A20" s="30" t="s">
        <v>13</v>
      </c>
      <c r="B20" s="1" t="s">
        <v>131</v>
      </c>
      <c r="C20" s="5" t="s">
        <v>4</v>
      </c>
      <c r="D20" s="2">
        <v>5</v>
      </c>
      <c r="E20" s="10">
        <v>0</v>
      </c>
      <c r="F20" s="10">
        <f t="shared" ref="F20" si="12">E20*D20</f>
        <v>0</v>
      </c>
      <c r="G20" s="11">
        <v>0.23</v>
      </c>
      <c r="H20" s="12">
        <f t="shared" ref="H20" si="13">F20*$G$11</f>
        <v>0</v>
      </c>
      <c r="I20" s="13">
        <f t="shared" ref="I20" si="14">F20+H20</f>
        <v>0</v>
      </c>
      <c r="J20" s="14"/>
      <c r="K20" s="14"/>
      <c r="L20" s="17"/>
    </row>
    <row r="21" spans="1:12" s="3" customFormat="1" ht="16.5" thickBot="1">
      <c r="A21" s="30" t="s">
        <v>14</v>
      </c>
      <c r="B21" s="1" t="s">
        <v>132</v>
      </c>
      <c r="C21" s="5" t="s">
        <v>4</v>
      </c>
      <c r="D21" s="2">
        <v>5</v>
      </c>
      <c r="E21" s="10">
        <v>0</v>
      </c>
      <c r="F21" s="10">
        <f>E21*D21</f>
        <v>0</v>
      </c>
      <c r="G21" s="11">
        <v>0.23</v>
      </c>
      <c r="H21" s="12">
        <f>F21*$G$11</f>
        <v>0</v>
      </c>
      <c r="I21" s="13">
        <f>F21+H21</f>
        <v>0</v>
      </c>
      <c r="J21" s="14"/>
      <c r="K21" s="14"/>
      <c r="L21" s="17"/>
    </row>
    <row r="22" spans="1:12" s="3" customFormat="1" ht="16.5" thickBot="1">
      <c r="A22" s="30" t="s">
        <v>133</v>
      </c>
      <c r="B22" s="1" t="s">
        <v>275</v>
      </c>
      <c r="C22" s="5" t="s">
        <v>4</v>
      </c>
      <c r="D22" s="2">
        <v>1</v>
      </c>
      <c r="E22" s="10">
        <v>0</v>
      </c>
      <c r="F22" s="10">
        <f t="shared" ref="F22" si="15">E22*D22</f>
        <v>0</v>
      </c>
      <c r="G22" s="11">
        <v>0.23</v>
      </c>
      <c r="H22" s="12">
        <f t="shared" ref="H22" si="16">F22*$G$11</f>
        <v>0</v>
      </c>
      <c r="I22" s="13">
        <f t="shared" ref="I22" si="17">F22+H22</f>
        <v>0</v>
      </c>
      <c r="J22" s="14"/>
      <c r="K22" s="14"/>
      <c r="L22" s="17"/>
    </row>
    <row r="23" spans="1:12" s="3" customFormat="1" ht="16.5" thickBot="1">
      <c r="A23" s="31" t="s">
        <v>15</v>
      </c>
      <c r="B23" s="1" t="s">
        <v>276</v>
      </c>
      <c r="C23" s="5" t="s">
        <v>4</v>
      </c>
      <c r="D23" s="2">
        <v>1</v>
      </c>
      <c r="E23" s="10">
        <v>0</v>
      </c>
      <c r="F23" s="10">
        <f>E23*D23</f>
        <v>0</v>
      </c>
      <c r="G23" s="11">
        <v>0.23</v>
      </c>
      <c r="H23" s="12">
        <f>F23*$G$11</f>
        <v>0</v>
      </c>
      <c r="I23" s="13">
        <f>F23+H23</f>
        <v>0</v>
      </c>
      <c r="J23" s="14"/>
      <c r="K23" s="14"/>
      <c r="L23" s="17"/>
    </row>
    <row r="24" spans="1:12" s="3" customFormat="1" ht="16.5" thickBot="1">
      <c r="A24" s="30" t="s">
        <v>16</v>
      </c>
      <c r="B24" s="1" t="s">
        <v>277</v>
      </c>
      <c r="C24" s="5" t="s">
        <v>4</v>
      </c>
      <c r="D24" s="2">
        <v>10</v>
      </c>
      <c r="E24" s="10">
        <v>0</v>
      </c>
      <c r="F24" s="10">
        <f t="shared" ref="F24" si="18">E24*D24</f>
        <v>0</v>
      </c>
      <c r="G24" s="11">
        <v>0.23</v>
      </c>
      <c r="H24" s="12">
        <f t="shared" ref="H24" si="19">F24*$G$11</f>
        <v>0</v>
      </c>
      <c r="I24" s="13">
        <f t="shared" ref="I24" si="20">F24+H24</f>
        <v>0</v>
      </c>
      <c r="J24" s="14"/>
      <c r="K24" s="14"/>
      <c r="L24" s="17"/>
    </row>
    <row r="25" spans="1:12" s="3" customFormat="1" ht="16.5" thickBot="1">
      <c r="A25" s="30" t="s">
        <v>18</v>
      </c>
      <c r="B25" s="1" t="s">
        <v>278</v>
      </c>
      <c r="C25" s="5" t="s">
        <v>4</v>
      </c>
      <c r="D25" s="2">
        <v>1</v>
      </c>
      <c r="E25" s="10">
        <v>0</v>
      </c>
      <c r="F25" s="10">
        <f>E25*D25</f>
        <v>0</v>
      </c>
      <c r="G25" s="11">
        <v>0.23</v>
      </c>
      <c r="H25" s="12">
        <f>F25*$G$11</f>
        <v>0</v>
      </c>
      <c r="I25" s="13">
        <f>F25+H25</f>
        <v>0</v>
      </c>
      <c r="J25" s="14"/>
      <c r="K25" s="14"/>
      <c r="L25" s="17"/>
    </row>
    <row r="26" spans="1:12" s="3" customFormat="1" ht="16.5" thickBot="1">
      <c r="A26" s="30" t="s">
        <v>19</v>
      </c>
      <c r="B26" s="1" t="s">
        <v>279</v>
      </c>
      <c r="C26" s="5" t="s">
        <v>4</v>
      </c>
      <c r="D26" s="2">
        <v>1</v>
      </c>
      <c r="E26" s="10">
        <v>0</v>
      </c>
      <c r="F26" s="10">
        <f t="shared" ref="F26" si="21">E26*D26</f>
        <v>0</v>
      </c>
      <c r="G26" s="11">
        <v>0.23</v>
      </c>
      <c r="H26" s="12">
        <f t="shared" ref="H26" si="22">F26*$G$11</f>
        <v>0</v>
      </c>
      <c r="I26" s="13">
        <f t="shared" ref="I26" si="23">F26+H26</f>
        <v>0</v>
      </c>
      <c r="J26" s="14"/>
      <c r="K26" s="14"/>
      <c r="L26" s="17"/>
    </row>
    <row r="27" spans="1:12" s="3" customFormat="1" ht="16.5" thickBot="1">
      <c r="A27" s="31" t="s">
        <v>20</v>
      </c>
      <c r="B27" s="1" t="s">
        <v>280</v>
      </c>
      <c r="C27" s="5" t="s">
        <v>4</v>
      </c>
      <c r="D27" s="2">
        <v>2</v>
      </c>
      <c r="E27" s="10">
        <v>0</v>
      </c>
      <c r="F27" s="10">
        <f>E27*D27</f>
        <v>0</v>
      </c>
      <c r="G27" s="11">
        <v>0.23</v>
      </c>
      <c r="H27" s="12">
        <f>F27*$G$11</f>
        <v>0</v>
      </c>
      <c r="I27" s="13">
        <f>F27+H27</f>
        <v>0</v>
      </c>
      <c r="J27" s="14"/>
      <c r="K27" s="14"/>
      <c r="L27" s="17"/>
    </row>
    <row r="28" spans="1:12" s="3" customFormat="1" ht="16.5" thickBot="1">
      <c r="A28" s="30" t="s">
        <v>21</v>
      </c>
      <c r="B28" s="1" t="s">
        <v>134</v>
      </c>
      <c r="C28" s="5" t="s">
        <v>4</v>
      </c>
      <c r="D28" s="2">
        <v>1</v>
      </c>
      <c r="E28" s="10">
        <v>0</v>
      </c>
      <c r="F28" s="10">
        <f t="shared" ref="F28" si="24">E28*D28</f>
        <v>0</v>
      </c>
      <c r="G28" s="11">
        <v>0.23</v>
      </c>
      <c r="H28" s="12">
        <f t="shared" ref="H28" si="25">F28*$G$11</f>
        <v>0</v>
      </c>
      <c r="I28" s="13">
        <f t="shared" ref="I28" si="26">F28+H28</f>
        <v>0</v>
      </c>
      <c r="J28" s="14"/>
      <c r="K28" s="14"/>
      <c r="L28" s="17"/>
    </row>
    <row r="29" spans="1:12" s="3" customFormat="1" ht="16.5" thickBot="1">
      <c r="A29" s="30" t="s">
        <v>22</v>
      </c>
      <c r="B29" s="1" t="s">
        <v>135</v>
      </c>
      <c r="C29" s="5" t="s">
        <v>4</v>
      </c>
      <c r="D29" s="2">
        <v>2</v>
      </c>
      <c r="E29" s="10">
        <v>0</v>
      </c>
      <c r="F29" s="10">
        <f>E29*D29</f>
        <v>0</v>
      </c>
      <c r="G29" s="11">
        <v>0.23</v>
      </c>
      <c r="H29" s="12">
        <f>F29*$G$11</f>
        <v>0</v>
      </c>
      <c r="I29" s="13">
        <f>F29+H29</f>
        <v>0</v>
      </c>
      <c r="J29" s="14"/>
      <c r="K29" s="14"/>
      <c r="L29" s="17"/>
    </row>
    <row r="30" spans="1:12" s="3" customFormat="1" ht="16.5" thickBot="1">
      <c r="A30" s="30" t="s">
        <v>23</v>
      </c>
      <c r="B30" s="1" t="s">
        <v>136</v>
      </c>
      <c r="C30" s="5" t="s">
        <v>4</v>
      </c>
      <c r="D30" s="2">
        <v>20</v>
      </c>
      <c r="E30" s="10">
        <v>0</v>
      </c>
      <c r="F30" s="10">
        <f t="shared" ref="F30" si="27">E30*D30</f>
        <v>0</v>
      </c>
      <c r="G30" s="11">
        <v>0.23</v>
      </c>
      <c r="H30" s="12">
        <f t="shared" ref="H30" si="28">F30*$G$11</f>
        <v>0</v>
      </c>
      <c r="I30" s="13">
        <f t="shared" ref="I30" si="29">F30+H30</f>
        <v>0</v>
      </c>
      <c r="J30" s="14"/>
      <c r="K30" s="14"/>
      <c r="L30" s="17"/>
    </row>
    <row r="31" spans="1:12" s="3" customFormat="1" ht="16.5" thickBot="1">
      <c r="A31" s="31" t="s">
        <v>24</v>
      </c>
      <c r="B31" s="1" t="s">
        <v>137</v>
      </c>
      <c r="C31" s="5" t="s">
        <v>4</v>
      </c>
      <c r="D31" s="2">
        <v>20</v>
      </c>
      <c r="E31" s="10">
        <v>0</v>
      </c>
      <c r="F31" s="10">
        <f>E31*D31</f>
        <v>0</v>
      </c>
      <c r="G31" s="11">
        <v>0.23</v>
      </c>
      <c r="H31" s="12">
        <f>F31*$G$11</f>
        <v>0</v>
      </c>
      <c r="I31" s="13">
        <f>F31+H31</f>
        <v>0</v>
      </c>
      <c r="J31" s="14"/>
      <c r="K31" s="14"/>
      <c r="L31" s="17"/>
    </row>
    <row r="32" spans="1:12" s="3" customFormat="1" ht="16.5" thickBot="1">
      <c r="A32" s="30" t="s">
        <v>25</v>
      </c>
      <c r="B32" s="1" t="s">
        <v>138</v>
      </c>
      <c r="C32" s="5" t="s">
        <v>4</v>
      </c>
      <c r="D32" s="2">
        <v>10</v>
      </c>
      <c r="E32" s="10">
        <v>0</v>
      </c>
      <c r="F32" s="10">
        <f t="shared" ref="F32" si="30">E32*D32</f>
        <v>0</v>
      </c>
      <c r="G32" s="11">
        <v>0.23</v>
      </c>
      <c r="H32" s="12">
        <f t="shared" ref="H32" si="31">F32*$G$11</f>
        <v>0</v>
      </c>
      <c r="I32" s="13">
        <f t="shared" ref="I32" si="32">F32+H32</f>
        <v>0</v>
      </c>
      <c r="J32" s="14"/>
      <c r="K32" s="14"/>
      <c r="L32" s="17"/>
    </row>
    <row r="33" spans="1:12" s="3" customFormat="1" ht="16.5" thickBot="1">
      <c r="A33" s="30" t="s">
        <v>26</v>
      </c>
      <c r="B33" s="1" t="s">
        <v>139</v>
      </c>
      <c r="C33" s="5" t="s">
        <v>4</v>
      </c>
      <c r="D33" s="2">
        <v>10</v>
      </c>
      <c r="E33" s="10">
        <v>0</v>
      </c>
      <c r="F33" s="10">
        <f>E33*D33</f>
        <v>0</v>
      </c>
      <c r="G33" s="11">
        <v>0.23</v>
      </c>
      <c r="H33" s="12">
        <f>F33*$G$11</f>
        <v>0</v>
      </c>
      <c r="I33" s="13">
        <f>F33+H33</f>
        <v>0</v>
      </c>
      <c r="J33" s="14"/>
      <c r="K33" s="14"/>
      <c r="L33" s="17"/>
    </row>
    <row r="34" spans="1:12" s="3" customFormat="1" ht="16.5" thickBot="1">
      <c r="A34" s="30" t="s">
        <v>27</v>
      </c>
      <c r="B34" s="1" t="s">
        <v>140</v>
      </c>
      <c r="C34" s="5" t="s">
        <v>4</v>
      </c>
      <c r="D34" s="2">
        <v>5</v>
      </c>
      <c r="E34" s="10">
        <v>0</v>
      </c>
      <c r="F34" s="10">
        <f t="shared" ref="F34" si="33">E34*D34</f>
        <v>0</v>
      </c>
      <c r="G34" s="11">
        <v>0.23</v>
      </c>
      <c r="H34" s="12">
        <f t="shared" ref="H34" si="34">F34*$G$11</f>
        <v>0</v>
      </c>
      <c r="I34" s="13">
        <f t="shared" ref="I34" si="35">F34+H34</f>
        <v>0</v>
      </c>
      <c r="J34" s="14"/>
      <c r="K34" s="14"/>
      <c r="L34" s="17"/>
    </row>
    <row r="35" spans="1:12" s="3" customFormat="1" ht="16.5" thickBot="1">
      <c r="A35" s="31" t="s">
        <v>28</v>
      </c>
      <c r="B35" s="1" t="s">
        <v>141</v>
      </c>
      <c r="C35" s="5" t="s">
        <v>4</v>
      </c>
      <c r="D35" s="2">
        <v>4</v>
      </c>
      <c r="E35" s="10">
        <v>0</v>
      </c>
      <c r="F35" s="10">
        <f>E35*D35</f>
        <v>0</v>
      </c>
      <c r="G35" s="11">
        <v>0.23</v>
      </c>
      <c r="H35" s="12">
        <f>F35*$G$11</f>
        <v>0</v>
      </c>
      <c r="I35" s="13">
        <f>F35+H35</f>
        <v>0</v>
      </c>
      <c r="J35" s="14"/>
      <c r="K35" s="14"/>
      <c r="L35" s="17"/>
    </row>
    <row r="36" spans="1:12" s="3" customFormat="1" ht="16.5" thickBot="1">
      <c r="A36" s="30" t="s">
        <v>29</v>
      </c>
      <c r="B36" s="1" t="s">
        <v>142</v>
      </c>
      <c r="C36" s="5" t="s">
        <v>4</v>
      </c>
      <c r="D36" s="2">
        <v>2</v>
      </c>
      <c r="E36" s="10">
        <v>0</v>
      </c>
      <c r="F36" s="10">
        <f t="shared" ref="F36" si="36">E36*D36</f>
        <v>0</v>
      </c>
      <c r="G36" s="11">
        <v>0.23</v>
      </c>
      <c r="H36" s="12">
        <f t="shared" ref="H36" si="37">F36*$G$11</f>
        <v>0</v>
      </c>
      <c r="I36" s="13">
        <f t="shared" ref="I36" si="38">F36+H36</f>
        <v>0</v>
      </c>
      <c r="J36" s="14"/>
      <c r="K36" s="14"/>
      <c r="L36" s="17"/>
    </row>
    <row r="37" spans="1:12" s="3" customFormat="1" ht="16.5" thickBot="1">
      <c r="A37" s="30" t="s">
        <v>30</v>
      </c>
      <c r="B37" s="1" t="s">
        <v>143</v>
      </c>
      <c r="C37" s="5" t="s">
        <v>4</v>
      </c>
      <c r="D37" s="2">
        <v>2</v>
      </c>
      <c r="E37" s="10">
        <v>0</v>
      </c>
      <c r="F37" s="10">
        <f>E37*D37</f>
        <v>0</v>
      </c>
      <c r="G37" s="11">
        <v>0.23</v>
      </c>
      <c r="H37" s="12">
        <f>F37*$G$11</f>
        <v>0</v>
      </c>
      <c r="I37" s="13">
        <f>F37+H37</f>
        <v>0</v>
      </c>
      <c r="J37" s="14"/>
      <c r="K37" s="14"/>
      <c r="L37" s="17"/>
    </row>
    <row r="38" spans="1:12" s="3" customFormat="1" ht="16.5" thickBot="1">
      <c r="A38" s="30" t="s">
        <v>31</v>
      </c>
      <c r="B38" s="1" t="s">
        <v>144</v>
      </c>
      <c r="C38" s="5" t="s">
        <v>4</v>
      </c>
      <c r="D38" s="2">
        <v>5</v>
      </c>
      <c r="E38" s="10">
        <v>0</v>
      </c>
      <c r="F38" s="10">
        <f t="shared" ref="F38" si="39">E38*D38</f>
        <v>0</v>
      </c>
      <c r="G38" s="11">
        <v>0.23</v>
      </c>
      <c r="H38" s="12">
        <f t="shared" ref="H38" si="40">F38*$G$11</f>
        <v>0</v>
      </c>
      <c r="I38" s="13">
        <f t="shared" ref="I38" si="41">F38+H38</f>
        <v>0</v>
      </c>
      <c r="J38" s="14"/>
      <c r="K38" s="14"/>
      <c r="L38" s="17"/>
    </row>
    <row r="39" spans="1:12" s="3" customFormat="1" ht="16.5" thickBot="1">
      <c r="A39" s="31" t="s">
        <v>32</v>
      </c>
      <c r="B39" s="1" t="s">
        <v>145</v>
      </c>
      <c r="C39" s="5" t="s">
        <v>4</v>
      </c>
      <c r="D39" s="2">
        <v>1</v>
      </c>
      <c r="E39" s="10">
        <v>0</v>
      </c>
      <c r="F39" s="10">
        <f>E39*D39</f>
        <v>0</v>
      </c>
      <c r="G39" s="11">
        <v>0.23</v>
      </c>
      <c r="H39" s="12">
        <f>F39*$G$11</f>
        <v>0</v>
      </c>
      <c r="I39" s="13">
        <f>F39+H39</f>
        <v>0</v>
      </c>
      <c r="J39" s="14"/>
      <c r="K39" s="14"/>
      <c r="L39" s="17"/>
    </row>
    <row r="40" spans="1:12" s="3" customFormat="1" ht="16.5" thickBot="1">
      <c r="A40" s="30" t="s">
        <v>40</v>
      </c>
      <c r="B40" s="1" t="s">
        <v>146</v>
      </c>
      <c r="C40" s="5" t="s">
        <v>4</v>
      </c>
      <c r="D40" s="2">
        <v>1</v>
      </c>
      <c r="E40" s="10">
        <v>0</v>
      </c>
      <c r="F40" s="10">
        <f t="shared" ref="F40" si="42">E40*D40</f>
        <v>0</v>
      </c>
      <c r="G40" s="11">
        <v>0.23</v>
      </c>
      <c r="H40" s="12">
        <f t="shared" ref="H40" si="43">F40*$G$11</f>
        <v>0</v>
      </c>
      <c r="I40" s="13">
        <f t="shared" ref="I40" si="44">F40+H40</f>
        <v>0</v>
      </c>
      <c r="J40" s="14"/>
      <c r="K40" s="14"/>
      <c r="L40" s="17"/>
    </row>
    <row r="41" spans="1:12" s="3" customFormat="1" ht="16.5" thickBot="1">
      <c r="A41" s="30" t="s">
        <v>33</v>
      </c>
      <c r="B41" s="1" t="s">
        <v>147</v>
      </c>
      <c r="C41" s="5" t="s">
        <v>4</v>
      </c>
      <c r="D41" s="2">
        <v>5</v>
      </c>
      <c r="E41" s="10">
        <v>0</v>
      </c>
      <c r="F41" s="10">
        <f t="shared" ref="F41:F47" si="45">E41*D41</f>
        <v>0</v>
      </c>
      <c r="G41" s="11">
        <v>0.23</v>
      </c>
      <c r="H41" s="12">
        <f t="shared" ref="H41:H47" si="46">F41*$G$11</f>
        <v>0</v>
      </c>
      <c r="I41" s="13">
        <f t="shared" ref="I41:I47" si="47">F41+H41</f>
        <v>0</v>
      </c>
      <c r="J41" s="14"/>
      <c r="K41" s="14"/>
      <c r="L41" s="17"/>
    </row>
    <row r="42" spans="1:12" s="3" customFormat="1" ht="16.5" thickBot="1">
      <c r="A42" s="30" t="s">
        <v>34</v>
      </c>
      <c r="B42" s="1" t="s">
        <v>148</v>
      </c>
      <c r="C42" s="5" t="s">
        <v>4</v>
      </c>
      <c r="D42" s="2">
        <v>5</v>
      </c>
      <c r="E42" s="10">
        <v>0</v>
      </c>
      <c r="F42" s="10">
        <f t="shared" si="45"/>
        <v>0</v>
      </c>
      <c r="G42" s="11">
        <v>0.23</v>
      </c>
      <c r="H42" s="12">
        <f t="shared" si="46"/>
        <v>0</v>
      </c>
      <c r="I42" s="13">
        <f t="shared" si="47"/>
        <v>0</v>
      </c>
      <c r="J42" s="14"/>
      <c r="K42" s="14"/>
      <c r="L42" s="17"/>
    </row>
    <row r="43" spans="1:12" s="3" customFormat="1" ht="16.5" thickBot="1">
      <c r="A43" s="31" t="s">
        <v>35</v>
      </c>
      <c r="B43" s="1" t="s">
        <v>149</v>
      </c>
      <c r="C43" s="5" t="s">
        <v>4</v>
      </c>
      <c r="D43" s="2">
        <v>20</v>
      </c>
      <c r="E43" s="10">
        <v>0</v>
      </c>
      <c r="F43" s="10">
        <f t="shared" si="45"/>
        <v>0</v>
      </c>
      <c r="G43" s="11">
        <v>0.23</v>
      </c>
      <c r="H43" s="12">
        <f t="shared" si="46"/>
        <v>0</v>
      </c>
      <c r="I43" s="13">
        <f t="shared" si="47"/>
        <v>0</v>
      </c>
      <c r="J43" s="14"/>
      <c r="K43" s="14"/>
      <c r="L43" s="17"/>
    </row>
    <row r="44" spans="1:12" s="3" customFormat="1" ht="16.5" thickBot="1">
      <c r="A44" s="30" t="s">
        <v>36</v>
      </c>
      <c r="B44" s="1" t="s">
        <v>150</v>
      </c>
      <c r="C44" s="5" t="s">
        <v>4</v>
      </c>
      <c r="D44" s="2">
        <v>20</v>
      </c>
      <c r="E44" s="10">
        <v>0</v>
      </c>
      <c r="F44" s="10">
        <f t="shared" si="45"/>
        <v>0</v>
      </c>
      <c r="G44" s="11">
        <v>0.23</v>
      </c>
      <c r="H44" s="12">
        <f t="shared" si="46"/>
        <v>0</v>
      </c>
      <c r="I44" s="13">
        <f t="shared" si="47"/>
        <v>0</v>
      </c>
      <c r="J44" s="14"/>
      <c r="K44" s="14"/>
      <c r="L44" s="17"/>
    </row>
    <row r="45" spans="1:12" ht="16.5" thickBot="1">
      <c r="A45" s="30" t="s">
        <v>37</v>
      </c>
      <c r="B45" s="1" t="s">
        <v>151</v>
      </c>
      <c r="C45" s="5" t="s">
        <v>4</v>
      </c>
      <c r="D45" s="2">
        <v>1</v>
      </c>
      <c r="E45" s="10">
        <v>0</v>
      </c>
      <c r="F45" s="10">
        <f t="shared" si="45"/>
        <v>0</v>
      </c>
      <c r="G45" s="11">
        <v>0.23</v>
      </c>
      <c r="H45" s="12">
        <f t="shared" si="46"/>
        <v>0</v>
      </c>
      <c r="I45" s="13">
        <f t="shared" si="47"/>
        <v>0</v>
      </c>
      <c r="J45" s="14"/>
      <c r="K45" s="14"/>
      <c r="L45" s="17"/>
    </row>
    <row r="46" spans="1:12" ht="16.5" thickBot="1">
      <c r="A46" s="30" t="s">
        <v>38</v>
      </c>
      <c r="B46" s="1" t="s">
        <v>152</v>
      </c>
      <c r="C46" s="5" t="s">
        <v>4</v>
      </c>
      <c r="D46" s="2">
        <v>3</v>
      </c>
      <c r="E46" s="10">
        <v>0</v>
      </c>
      <c r="F46" s="10">
        <f t="shared" si="45"/>
        <v>0</v>
      </c>
      <c r="G46" s="11">
        <v>0.23</v>
      </c>
      <c r="H46" s="12">
        <f t="shared" si="46"/>
        <v>0</v>
      </c>
      <c r="I46" s="13">
        <f t="shared" si="47"/>
        <v>0</v>
      </c>
      <c r="J46" s="14"/>
      <c r="K46" s="14"/>
      <c r="L46" s="17"/>
    </row>
    <row r="47" spans="1:12" ht="16.5" thickBot="1">
      <c r="A47" s="32" t="s">
        <v>39</v>
      </c>
      <c r="B47" s="33" t="s">
        <v>153</v>
      </c>
      <c r="C47" s="34" t="s">
        <v>4</v>
      </c>
      <c r="D47" s="8">
        <v>1</v>
      </c>
      <c r="E47" s="10">
        <v>0</v>
      </c>
      <c r="F47" s="10">
        <f t="shared" si="45"/>
        <v>0</v>
      </c>
      <c r="G47" s="11">
        <v>0.23</v>
      </c>
      <c r="H47" s="12">
        <f t="shared" si="46"/>
        <v>0</v>
      </c>
      <c r="I47" s="13">
        <f t="shared" si="47"/>
        <v>0</v>
      </c>
      <c r="J47" s="14"/>
      <c r="K47" s="14"/>
      <c r="L47" s="17"/>
    </row>
    <row r="48" spans="1:12" ht="16.5" thickBot="1">
      <c r="A48" s="6"/>
      <c r="B48" s="7"/>
      <c r="C48" s="66" t="s">
        <v>286</v>
      </c>
      <c r="D48" s="67"/>
      <c r="E48" s="68"/>
      <c r="F48" s="9">
        <f>SUM(F11:F47)</f>
        <v>0</v>
      </c>
      <c r="G48" s="3"/>
      <c r="H48" s="3"/>
      <c r="I48" s="15">
        <f>SUM(I11:I47)</f>
        <v>0</v>
      </c>
      <c r="J48" s="3"/>
      <c r="K48" s="3"/>
      <c r="L48" s="3"/>
    </row>
    <row r="50" spans="1:12" ht="19.5" thickBot="1">
      <c r="A50" s="65" t="s">
        <v>163</v>
      </c>
      <c r="B50" s="65"/>
      <c r="C50" s="65"/>
      <c r="D50" s="65"/>
      <c r="E50" s="65"/>
      <c r="F50" s="65"/>
    </row>
    <row r="51" spans="1:12" ht="16.5" customHeight="1" thickBot="1">
      <c r="A51" s="47" t="s">
        <v>0</v>
      </c>
      <c r="B51" s="47" t="s">
        <v>1</v>
      </c>
      <c r="C51" s="47" t="s">
        <v>17</v>
      </c>
      <c r="D51" s="47" t="s">
        <v>2</v>
      </c>
      <c r="E51" s="47" t="s">
        <v>291</v>
      </c>
      <c r="F51" s="50" t="s">
        <v>287</v>
      </c>
      <c r="G51" s="37" t="s">
        <v>292</v>
      </c>
      <c r="H51" s="38"/>
      <c r="I51" s="39" t="s">
        <v>293</v>
      </c>
      <c r="J51" s="42" t="s">
        <v>294</v>
      </c>
      <c r="K51" s="75" t="s">
        <v>307</v>
      </c>
      <c r="L51" s="76"/>
    </row>
    <row r="52" spans="1:12" ht="50.25" customHeight="1" thickBot="1">
      <c r="A52" s="48"/>
      <c r="B52" s="48"/>
      <c r="C52" s="48"/>
      <c r="D52" s="48"/>
      <c r="E52" s="48"/>
      <c r="F52" s="51"/>
      <c r="G52" s="45" t="s">
        <v>295</v>
      </c>
      <c r="H52" s="45" t="s">
        <v>296</v>
      </c>
      <c r="I52" s="40"/>
      <c r="J52" s="43"/>
      <c r="K52" s="77"/>
      <c r="L52" s="78"/>
    </row>
    <row r="53" spans="1:12" ht="52.5" customHeight="1" thickBot="1">
      <c r="A53" s="49"/>
      <c r="B53" s="49"/>
      <c r="C53" s="49"/>
      <c r="D53" s="49"/>
      <c r="E53" s="48"/>
      <c r="F53" s="51"/>
      <c r="G53" s="46"/>
      <c r="H53" s="46"/>
      <c r="I53" s="41"/>
      <c r="J53" s="44"/>
      <c r="K53" s="19" t="s">
        <v>305</v>
      </c>
      <c r="L53" s="19" t="s">
        <v>297</v>
      </c>
    </row>
    <row r="54" spans="1:12" ht="16.5" thickBot="1">
      <c r="A54" s="5" t="s">
        <v>3</v>
      </c>
      <c r="B54" s="4" t="s">
        <v>154</v>
      </c>
      <c r="C54" s="5" t="s">
        <v>58</v>
      </c>
      <c r="D54" s="5">
        <v>60</v>
      </c>
      <c r="E54" s="10">
        <v>0</v>
      </c>
      <c r="F54" s="10">
        <f t="shared" ref="F54" si="48">E54*D54</f>
        <v>0</v>
      </c>
      <c r="G54" s="11">
        <v>0.23</v>
      </c>
      <c r="H54" s="12">
        <f t="shared" ref="H54" si="49">F54*$G$11</f>
        <v>0</v>
      </c>
      <c r="I54" s="13">
        <f t="shared" ref="I54" si="50">F54+H54</f>
        <v>0</v>
      </c>
      <c r="J54" s="16"/>
      <c r="K54" s="14"/>
      <c r="L54" s="14"/>
    </row>
    <row r="55" spans="1:12" ht="16.5" thickBot="1">
      <c r="A55" s="2" t="s">
        <v>5</v>
      </c>
      <c r="B55" s="1" t="s">
        <v>155</v>
      </c>
      <c r="C55" s="2" t="s">
        <v>58</v>
      </c>
      <c r="D55" s="2">
        <v>10</v>
      </c>
      <c r="E55" s="10">
        <v>0</v>
      </c>
      <c r="F55" s="10">
        <f t="shared" ref="F55:F56" si="51">E55*D55</f>
        <v>0</v>
      </c>
      <c r="G55" s="11">
        <v>0.23</v>
      </c>
      <c r="H55" s="12">
        <f t="shared" ref="H55:H56" si="52">F55*$G$11</f>
        <v>0</v>
      </c>
      <c r="I55" s="13">
        <f t="shared" ref="I55:I56" si="53">F55+H55</f>
        <v>0</v>
      </c>
      <c r="J55" s="16"/>
      <c r="K55" s="14"/>
      <c r="L55" s="14"/>
    </row>
    <row r="56" spans="1:12" ht="16.5" thickBot="1">
      <c r="A56" s="2" t="s">
        <v>6</v>
      </c>
      <c r="B56" s="1" t="s">
        <v>156</v>
      </c>
      <c r="C56" s="2" t="s">
        <v>58</v>
      </c>
      <c r="D56" s="2">
        <v>40</v>
      </c>
      <c r="E56" s="10">
        <v>0</v>
      </c>
      <c r="F56" s="10">
        <f t="shared" si="51"/>
        <v>0</v>
      </c>
      <c r="G56" s="11">
        <v>0.23</v>
      </c>
      <c r="H56" s="12">
        <f t="shared" si="52"/>
        <v>0</v>
      </c>
      <c r="I56" s="13">
        <f t="shared" si="53"/>
        <v>0</v>
      </c>
      <c r="J56" s="16"/>
      <c r="K56" s="14"/>
      <c r="L56" s="14"/>
    </row>
    <row r="57" spans="1:12" ht="16.5" thickBot="1">
      <c r="A57" s="2" t="s">
        <v>7</v>
      </c>
      <c r="B57" s="1" t="s">
        <v>157</v>
      </c>
      <c r="C57" s="2" t="s">
        <v>58</v>
      </c>
      <c r="D57" s="2">
        <v>30</v>
      </c>
      <c r="E57" s="10">
        <v>0</v>
      </c>
      <c r="F57" s="10">
        <f t="shared" ref="F57:F59" si="54">E57*D57</f>
        <v>0</v>
      </c>
      <c r="G57" s="11">
        <v>0.23</v>
      </c>
      <c r="H57" s="12">
        <f t="shared" ref="H57:H59" si="55">F57*$G$11</f>
        <v>0</v>
      </c>
      <c r="I57" s="13">
        <f t="shared" ref="I57:I59" si="56">F57+H57</f>
        <v>0</v>
      </c>
      <c r="J57" s="16"/>
      <c r="K57" s="14"/>
      <c r="L57" s="14"/>
    </row>
    <row r="58" spans="1:12" ht="16.5" thickBot="1">
      <c r="A58" s="2" t="s">
        <v>8</v>
      </c>
      <c r="B58" s="1" t="s">
        <v>158</v>
      </c>
      <c r="C58" s="2" t="s">
        <v>58</v>
      </c>
      <c r="D58" s="2">
        <v>50</v>
      </c>
      <c r="E58" s="10">
        <v>0</v>
      </c>
      <c r="F58" s="10">
        <f t="shared" si="54"/>
        <v>0</v>
      </c>
      <c r="G58" s="11">
        <v>0.23</v>
      </c>
      <c r="H58" s="12">
        <f t="shared" si="55"/>
        <v>0</v>
      </c>
      <c r="I58" s="13">
        <f t="shared" si="56"/>
        <v>0</v>
      </c>
      <c r="J58" s="16"/>
      <c r="K58" s="14"/>
      <c r="L58" s="14"/>
    </row>
    <row r="59" spans="1:12" ht="16.5" thickBot="1">
      <c r="A59" s="2" t="s">
        <v>9</v>
      </c>
      <c r="B59" s="1" t="s">
        <v>159</v>
      </c>
      <c r="C59" s="2" t="s">
        <v>58</v>
      </c>
      <c r="D59" s="2">
        <v>14</v>
      </c>
      <c r="E59" s="10">
        <v>0</v>
      </c>
      <c r="F59" s="10">
        <f t="shared" si="54"/>
        <v>0</v>
      </c>
      <c r="G59" s="11">
        <v>0.23</v>
      </c>
      <c r="H59" s="12">
        <f t="shared" si="55"/>
        <v>0</v>
      </c>
      <c r="I59" s="13">
        <f t="shared" si="56"/>
        <v>0</v>
      </c>
      <c r="J59" s="14"/>
      <c r="K59" s="14"/>
      <c r="L59" s="14"/>
    </row>
    <row r="60" spans="1:12" ht="16.5" thickBot="1">
      <c r="A60" s="2" t="s">
        <v>10</v>
      </c>
      <c r="B60" s="1" t="s">
        <v>160</v>
      </c>
      <c r="C60" s="2" t="s">
        <v>58</v>
      </c>
      <c r="D60" s="2">
        <v>7</v>
      </c>
      <c r="E60" s="10">
        <v>0</v>
      </c>
      <c r="F60" s="10">
        <f t="shared" ref="F60:F61" si="57">E60*D60</f>
        <v>0</v>
      </c>
      <c r="G60" s="11">
        <v>0.23</v>
      </c>
      <c r="H60" s="12">
        <f t="shared" ref="H60:H61" si="58">F60*$G$11</f>
        <v>0</v>
      </c>
      <c r="I60" s="13">
        <f t="shared" ref="I60:I61" si="59">F60+H60</f>
        <v>0</v>
      </c>
      <c r="J60" s="14"/>
      <c r="K60" s="14"/>
      <c r="L60" s="14"/>
    </row>
    <row r="61" spans="1:12" ht="16.5" thickBot="1">
      <c r="A61" s="2" t="s">
        <v>11</v>
      </c>
      <c r="B61" s="1" t="s">
        <v>161</v>
      </c>
      <c r="C61" s="8" t="s">
        <v>58</v>
      </c>
      <c r="D61" s="8">
        <v>7</v>
      </c>
      <c r="E61" s="10">
        <v>0</v>
      </c>
      <c r="F61" s="10">
        <f t="shared" si="57"/>
        <v>0</v>
      </c>
      <c r="G61" s="11">
        <v>0.23</v>
      </c>
      <c r="H61" s="12">
        <f t="shared" si="58"/>
        <v>0</v>
      </c>
      <c r="I61" s="13">
        <f t="shared" si="59"/>
        <v>0</v>
      </c>
      <c r="J61" s="14"/>
      <c r="K61" s="14"/>
      <c r="L61" s="14"/>
    </row>
    <row r="62" spans="1:12" ht="16.5" thickBot="1">
      <c r="A62" s="6"/>
      <c r="B62" s="7"/>
      <c r="C62" s="66" t="s">
        <v>286</v>
      </c>
      <c r="D62" s="67"/>
      <c r="E62" s="68"/>
      <c r="F62" s="9">
        <f>SUM(F54:F61)</f>
        <v>0</v>
      </c>
      <c r="I62" s="15">
        <f>SUM(I54:I61)</f>
        <v>0</v>
      </c>
    </row>
    <row r="64" spans="1:12" ht="19.5" thickBot="1">
      <c r="A64" s="65" t="s">
        <v>162</v>
      </c>
      <c r="B64" s="65"/>
      <c r="C64" s="65"/>
      <c r="D64" s="65"/>
      <c r="E64" s="65"/>
      <c r="F64" s="65"/>
    </row>
    <row r="65" spans="1:12" ht="16.5" customHeight="1" thickBot="1">
      <c r="A65" s="47" t="s">
        <v>0</v>
      </c>
      <c r="B65" s="47" t="s">
        <v>1</v>
      </c>
      <c r="C65" s="47" t="s">
        <v>17</v>
      </c>
      <c r="D65" s="47" t="s">
        <v>2</v>
      </c>
      <c r="E65" s="47" t="s">
        <v>291</v>
      </c>
      <c r="F65" s="50" t="s">
        <v>287</v>
      </c>
      <c r="G65" s="37" t="s">
        <v>292</v>
      </c>
      <c r="H65" s="38"/>
      <c r="I65" s="39" t="s">
        <v>293</v>
      </c>
      <c r="J65" s="42" t="s">
        <v>294</v>
      </c>
      <c r="K65" s="75" t="s">
        <v>307</v>
      </c>
      <c r="L65" s="76"/>
    </row>
    <row r="66" spans="1:12" ht="49.5" customHeight="1" thickBot="1">
      <c r="A66" s="48"/>
      <c r="B66" s="48"/>
      <c r="C66" s="48"/>
      <c r="D66" s="48"/>
      <c r="E66" s="48"/>
      <c r="F66" s="51"/>
      <c r="G66" s="45" t="s">
        <v>295</v>
      </c>
      <c r="H66" s="45" t="s">
        <v>296</v>
      </c>
      <c r="I66" s="40"/>
      <c r="J66" s="43"/>
      <c r="K66" s="77"/>
      <c r="L66" s="78"/>
    </row>
    <row r="67" spans="1:12" ht="53.25" customHeight="1" thickBot="1">
      <c r="A67" s="49"/>
      <c r="B67" s="49"/>
      <c r="C67" s="49"/>
      <c r="D67" s="49"/>
      <c r="E67" s="48"/>
      <c r="F67" s="51"/>
      <c r="G67" s="46"/>
      <c r="H67" s="46"/>
      <c r="I67" s="41"/>
      <c r="J67" s="44"/>
      <c r="K67" s="19" t="s">
        <v>305</v>
      </c>
      <c r="L67" s="19" t="s">
        <v>297</v>
      </c>
    </row>
    <row r="68" spans="1:12" ht="16.5" thickBot="1">
      <c r="A68" s="27" t="s">
        <v>3</v>
      </c>
      <c r="B68" s="28" t="s">
        <v>281</v>
      </c>
      <c r="C68" s="29" t="s">
        <v>4</v>
      </c>
      <c r="D68" s="29">
        <v>1</v>
      </c>
      <c r="E68" s="10">
        <v>0</v>
      </c>
      <c r="F68" s="10">
        <f t="shared" ref="F68:F75" si="60">E68*D68</f>
        <v>0</v>
      </c>
      <c r="G68" s="11">
        <v>0.23</v>
      </c>
      <c r="H68" s="12">
        <f t="shared" ref="H68:H75" si="61">F68*$G$11</f>
        <v>0</v>
      </c>
      <c r="I68" s="13">
        <f t="shared" ref="I68:I75" si="62">F68+H68</f>
        <v>0</v>
      </c>
      <c r="J68" s="16"/>
      <c r="K68" s="14"/>
      <c r="L68" s="14"/>
    </row>
    <row r="69" spans="1:12" ht="16.5" thickBot="1">
      <c r="A69" s="30" t="s">
        <v>5</v>
      </c>
      <c r="B69" s="1" t="s">
        <v>282</v>
      </c>
      <c r="C69" s="5" t="s">
        <v>4</v>
      </c>
      <c r="D69" s="2">
        <v>15</v>
      </c>
      <c r="E69" s="10">
        <v>0</v>
      </c>
      <c r="F69" s="10">
        <f t="shared" si="60"/>
        <v>0</v>
      </c>
      <c r="G69" s="11">
        <v>0.23</v>
      </c>
      <c r="H69" s="12">
        <f t="shared" si="61"/>
        <v>0</v>
      </c>
      <c r="I69" s="13">
        <f t="shared" si="62"/>
        <v>0</v>
      </c>
      <c r="J69" s="16"/>
      <c r="K69" s="14"/>
      <c r="L69" s="14"/>
    </row>
    <row r="70" spans="1:12" ht="16.5" thickBot="1">
      <c r="A70" s="30" t="s">
        <v>6</v>
      </c>
      <c r="B70" s="1" t="s">
        <v>283</v>
      </c>
      <c r="C70" s="5" t="s">
        <v>4</v>
      </c>
      <c r="D70" s="2">
        <v>30</v>
      </c>
      <c r="E70" s="10">
        <v>0</v>
      </c>
      <c r="F70" s="10">
        <f t="shared" si="60"/>
        <v>0</v>
      </c>
      <c r="G70" s="11">
        <v>0.23</v>
      </c>
      <c r="H70" s="12">
        <f t="shared" si="61"/>
        <v>0</v>
      </c>
      <c r="I70" s="13">
        <f t="shared" si="62"/>
        <v>0</v>
      </c>
      <c r="J70" s="16"/>
      <c r="K70" s="14"/>
      <c r="L70" s="14"/>
    </row>
    <row r="71" spans="1:12" ht="16.5" thickBot="1">
      <c r="A71" s="30" t="s">
        <v>7</v>
      </c>
      <c r="B71" s="1" t="s">
        <v>284</v>
      </c>
      <c r="C71" s="5" t="s">
        <v>4</v>
      </c>
      <c r="D71" s="2">
        <v>10</v>
      </c>
      <c r="E71" s="10">
        <v>0</v>
      </c>
      <c r="F71" s="10">
        <f t="shared" si="60"/>
        <v>0</v>
      </c>
      <c r="G71" s="11">
        <v>0.23</v>
      </c>
      <c r="H71" s="12">
        <f t="shared" si="61"/>
        <v>0</v>
      </c>
      <c r="I71" s="13">
        <f t="shared" si="62"/>
        <v>0</v>
      </c>
      <c r="J71" s="16"/>
      <c r="K71" s="14"/>
      <c r="L71" s="14"/>
    </row>
    <row r="72" spans="1:12" ht="16.5" thickBot="1">
      <c r="A72" s="30" t="s">
        <v>8</v>
      </c>
      <c r="B72" s="1" t="s">
        <v>285</v>
      </c>
      <c r="C72" s="5" t="s">
        <v>4</v>
      </c>
      <c r="D72" s="2">
        <v>5</v>
      </c>
      <c r="E72" s="10">
        <v>0</v>
      </c>
      <c r="F72" s="10">
        <f t="shared" si="60"/>
        <v>0</v>
      </c>
      <c r="G72" s="11">
        <v>0.23</v>
      </c>
      <c r="H72" s="12">
        <f t="shared" si="61"/>
        <v>0</v>
      </c>
      <c r="I72" s="13">
        <f t="shared" si="62"/>
        <v>0</v>
      </c>
      <c r="J72" s="16"/>
      <c r="K72" s="14"/>
      <c r="L72" s="14"/>
    </row>
    <row r="73" spans="1:12" ht="16.5" thickBot="1">
      <c r="A73" s="30" t="s">
        <v>9</v>
      </c>
      <c r="B73" s="1" t="s">
        <v>164</v>
      </c>
      <c r="C73" s="5" t="s">
        <v>4</v>
      </c>
      <c r="D73" s="2">
        <v>2</v>
      </c>
      <c r="E73" s="10">
        <v>0</v>
      </c>
      <c r="F73" s="10">
        <f t="shared" si="60"/>
        <v>0</v>
      </c>
      <c r="G73" s="11">
        <v>0.23</v>
      </c>
      <c r="H73" s="12">
        <f t="shared" si="61"/>
        <v>0</v>
      </c>
      <c r="I73" s="13">
        <f t="shared" si="62"/>
        <v>0</v>
      </c>
      <c r="J73" s="14"/>
      <c r="K73" s="14"/>
      <c r="L73" s="14"/>
    </row>
    <row r="74" spans="1:12" ht="16.5" thickBot="1">
      <c r="A74" s="30" t="s">
        <v>10</v>
      </c>
      <c r="B74" s="1" t="s">
        <v>165</v>
      </c>
      <c r="C74" s="5" t="s">
        <v>4</v>
      </c>
      <c r="D74" s="2">
        <v>1</v>
      </c>
      <c r="E74" s="10">
        <v>0</v>
      </c>
      <c r="F74" s="10">
        <f t="shared" si="60"/>
        <v>0</v>
      </c>
      <c r="G74" s="11">
        <v>0.23</v>
      </c>
      <c r="H74" s="12">
        <f t="shared" si="61"/>
        <v>0</v>
      </c>
      <c r="I74" s="13">
        <f t="shared" si="62"/>
        <v>0</v>
      </c>
      <c r="J74" s="14"/>
      <c r="K74" s="14"/>
      <c r="L74" s="14"/>
    </row>
    <row r="75" spans="1:12" ht="16.5" thickBot="1">
      <c r="A75" s="30" t="s">
        <v>11</v>
      </c>
      <c r="B75" s="1" t="s">
        <v>166</v>
      </c>
      <c r="C75" s="5" t="s">
        <v>4</v>
      </c>
      <c r="D75" s="2">
        <v>2</v>
      </c>
      <c r="E75" s="10">
        <v>0</v>
      </c>
      <c r="F75" s="10">
        <f t="shared" si="60"/>
        <v>0</v>
      </c>
      <c r="G75" s="11">
        <v>0.23</v>
      </c>
      <c r="H75" s="12">
        <f t="shared" si="61"/>
        <v>0</v>
      </c>
      <c r="I75" s="13">
        <f t="shared" si="62"/>
        <v>0</v>
      </c>
      <c r="J75" s="14"/>
      <c r="K75" s="14"/>
      <c r="L75" s="14"/>
    </row>
    <row r="76" spans="1:12" ht="16.5" thickBot="1">
      <c r="A76" s="30" t="s">
        <v>12</v>
      </c>
      <c r="B76" s="1" t="s">
        <v>167</v>
      </c>
      <c r="C76" s="5" t="s">
        <v>4</v>
      </c>
      <c r="D76" s="2">
        <v>5</v>
      </c>
      <c r="E76" s="10">
        <v>0</v>
      </c>
      <c r="F76" s="10">
        <f t="shared" ref="F76:F139" si="63">E76*D76</f>
        <v>0</v>
      </c>
      <c r="G76" s="11">
        <v>0.23</v>
      </c>
      <c r="H76" s="12">
        <f t="shared" ref="H76:H139" si="64">F76*$G$11</f>
        <v>0</v>
      </c>
      <c r="I76" s="13">
        <f t="shared" ref="I76:I139" si="65">F76+H76</f>
        <v>0</v>
      </c>
      <c r="J76" s="14"/>
      <c r="K76" s="14"/>
      <c r="L76" s="14"/>
    </row>
    <row r="77" spans="1:12" ht="16.5" thickBot="1">
      <c r="A77" s="30" t="s">
        <v>13</v>
      </c>
      <c r="B77" s="1" t="s">
        <v>168</v>
      </c>
      <c r="C77" s="5" t="s">
        <v>4</v>
      </c>
      <c r="D77" s="2">
        <v>10</v>
      </c>
      <c r="E77" s="10">
        <v>0</v>
      </c>
      <c r="F77" s="10">
        <f t="shared" si="63"/>
        <v>0</v>
      </c>
      <c r="G77" s="11">
        <v>0.23</v>
      </c>
      <c r="H77" s="12">
        <f t="shared" si="64"/>
        <v>0</v>
      </c>
      <c r="I77" s="13">
        <f t="shared" si="65"/>
        <v>0</v>
      </c>
      <c r="J77" s="14"/>
      <c r="K77" s="14"/>
      <c r="L77" s="14"/>
    </row>
    <row r="78" spans="1:12" ht="16.5" thickBot="1">
      <c r="A78" s="30" t="s">
        <v>14</v>
      </c>
      <c r="B78" s="1" t="s">
        <v>169</v>
      </c>
      <c r="C78" s="5" t="s">
        <v>4</v>
      </c>
      <c r="D78" s="2">
        <v>1</v>
      </c>
      <c r="E78" s="10">
        <v>0</v>
      </c>
      <c r="F78" s="10">
        <f t="shared" si="63"/>
        <v>0</v>
      </c>
      <c r="G78" s="11">
        <v>0.23</v>
      </c>
      <c r="H78" s="12">
        <f t="shared" si="64"/>
        <v>0</v>
      </c>
      <c r="I78" s="13">
        <f t="shared" si="65"/>
        <v>0</v>
      </c>
      <c r="J78" s="14"/>
      <c r="K78" s="14"/>
      <c r="L78" s="14"/>
    </row>
    <row r="79" spans="1:12" ht="16.5" thickBot="1">
      <c r="A79" s="30" t="s">
        <v>133</v>
      </c>
      <c r="B79" s="1" t="s">
        <v>170</v>
      </c>
      <c r="C79" s="5" t="s">
        <v>4</v>
      </c>
      <c r="D79" s="2">
        <v>5</v>
      </c>
      <c r="E79" s="10">
        <v>0</v>
      </c>
      <c r="F79" s="10">
        <f t="shared" si="63"/>
        <v>0</v>
      </c>
      <c r="G79" s="11">
        <v>0.23</v>
      </c>
      <c r="H79" s="12">
        <f t="shared" si="64"/>
        <v>0</v>
      </c>
      <c r="I79" s="13">
        <f t="shared" si="65"/>
        <v>0</v>
      </c>
      <c r="J79" s="14"/>
      <c r="K79" s="14"/>
      <c r="L79" s="14"/>
    </row>
    <row r="80" spans="1:12" ht="16.5" thickBot="1">
      <c r="A80" s="30" t="s">
        <v>15</v>
      </c>
      <c r="B80" s="1" t="s">
        <v>171</v>
      </c>
      <c r="C80" s="5" t="s">
        <v>4</v>
      </c>
      <c r="D80" s="2">
        <v>5</v>
      </c>
      <c r="E80" s="10">
        <v>0</v>
      </c>
      <c r="F80" s="10">
        <f t="shared" si="63"/>
        <v>0</v>
      </c>
      <c r="G80" s="11">
        <v>0.23</v>
      </c>
      <c r="H80" s="12">
        <f t="shared" si="64"/>
        <v>0</v>
      </c>
      <c r="I80" s="13">
        <f t="shared" si="65"/>
        <v>0</v>
      </c>
      <c r="J80" s="14"/>
      <c r="K80" s="14"/>
      <c r="L80" s="14"/>
    </row>
    <row r="81" spans="1:12" ht="16.5" thickBot="1">
      <c r="A81" s="30" t="s">
        <v>16</v>
      </c>
      <c r="B81" s="1" t="s">
        <v>172</v>
      </c>
      <c r="C81" s="5" t="s">
        <v>4</v>
      </c>
      <c r="D81" s="2">
        <v>10</v>
      </c>
      <c r="E81" s="10">
        <v>0</v>
      </c>
      <c r="F81" s="10">
        <f t="shared" si="63"/>
        <v>0</v>
      </c>
      <c r="G81" s="11">
        <v>0.23</v>
      </c>
      <c r="H81" s="12">
        <f t="shared" si="64"/>
        <v>0</v>
      </c>
      <c r="I81" s="13">
        <f t="shared" si="65"/>
        <v>0</v>
      </c>
      <c r="J81" s="14"/>
      <c r="K81" s="14"/>
      <c r="L81" s="14"/>
    </row>
    <row r="82" spans="1:12" ht="16.5" thickBot="1">
      <c r="A82" s="30" t="s">
        <v>18</v>
      </c>
      <c r="B82" s="1" t="s">
        <v>173</v>
      </c>
      <c r="C82" s="5" t="s">
        <v>4</v>
      </c>
      <c r="D82" s="2">
        <v>1</v>
      </c>
      <c r="E82" s="10">
        <v>0</v>
      </c>
      <c r="F82" s="10">
        <f t="shared" si="63"/>
        <v>0</v>
      </c>
      <c r="G82" s="11">
        <v>0.23</v>
      </c>
      <c r="H82" s="12">
        <f t="shared" si="64"/>
        <v>0</v>
      </c>
      <c r="I82" s="13">
        <f t="shared" si="65"/>
        <v>0</v>
      </c>
      <c r="J82" s="14"/>
      <c r="K82" s="14"/>
      <c r="L82" s="14"/>
    </row>
    <row r="83" spans="1:12" ht="16.5" thickBot="1">
      <c r="A83" s="30" t="s">
        <v>19</v>
      </c>
      <c r="B83" s="1" t="s">
        <v>174</v>
      </c>
      <c r="C83" s="5" t="s">
        <v>4</v>
      </c>
      <c r="D83" s="2">
        <v>10</v>
      </c>
      <c r="E83" s="10">
        <v>0</v>
      </c>
      <c r="F83" s="10">
        <f t="shared" si="63"/>
        <v>0</v>
      </c>
      <c r="G83" s="11">
        <v>0.23</v>
      </c>
      <c r="H83" s="12">
        <f t="shared" si="64"/>
        <v>0</v>
      </c>
      <c r="I83" s="13">
        <f t="shared" si="65"/>
        <v>0</v>
      </c>
      <c r="J83" s="14"/>
      <c r="K83" s="14"/>
      <c r="L83" s="14"/>
    </row>
    <row r="84" spans="1:12" ht="16.5" thickBot="1">
      <c r="A84" s="30" t="s">
        <v>20</v>
      </c>
      <c r="B84" s="1" t="s">
        <v>175</v>
      </c>
      <c r="C84" s="5" t="s">
        <v>4</v>
      </c>
      <c r="D84" s="2">
        <v>1</v>
      </c>
      <c r="E84" s="10">
        <v>0</v>
      </c>
      <c r="F84" s="10">
        <f t="shared" si="63"/>
        <v>0</v>
      </c>
      <c r="G84" s="11">
        <v>0.23</v>
      </c>
      <c r="H84" s="12">
        <f t="shared" si="64"/>
        <v>0</v>
      </c>
      <c r="I84" s="13">
        <f t="shared" si="65"/>
        <v>0</v>
      </c>
      <c r="J84" s="14"/>
      <c r="K84" s="14"/>
      <c r="L84" s="14"/>
    </row>
    <row r="85" spans="1:12" ht="16.5" thickBot="1">
      <c r="A85" s="30" t="s">
        <v>21</v>
      </c>
      <c r="B85" s="1" t="s">
        <v>176</v>
      </c>
      <c r="C85" s="5" t="s">
        <v>4</v>
      </c>
      <c r="D85" s="2">
        <v>10</v>
      </c>
      <c r="E85" s="10">
        <v>0</v>
      </c>
      <c r="F85" s="10">
        <f t="shared" si="63"/>
        <v>0</v>
      </c>
      <c r="G85" s="11">
        <v>0.23</v>
      </c>
      <c r="H85" s="12">
        <f t="shared" si="64"/>
        <v>0</v>
      </c>
      <c r="I85" s="13">
        <f t="shared" si="65"/>
        <v>0</v>
      </c>
      <c r="J85" s="14"/>
      <c r="K85" s="14"/>
      <c r="L85" s="14"/>
    </row>
    <row r="86" spans="1:12" ht="16.5" thickBot="1">
      <c r="A86" s="30" t="s">
        <v>22</v>
      </c>
      <c r="B86" s="1" t="s">
        <v>177</v>
      </c>
      <c r="C86" s="5" t="s">
        <v>4</v>
      </c>
      <c r="D86" s="2">
        <v>10</v>
      </c>
      <c r="E86" s="10">
        <v>0</v>
      </c>
      <c r="F86" s="10">
        <f t="shared" si="63"/>
        <v>0</v>
      </c>
      <c r="G86" s="11">
        <v>0.23</v>
      </c>
      <c r="H86" s="12">
        <f t="shared" si="64"/>
        <v>0</v>
      </c>
      <c r="I86" s="13">
        <f t="shared" si="65"/>
        <v>0</v>
      </c>
      <c r="J86" s="14"/>
      <c r="K86" s="14"/>
      <c r="L86" s="14"/>
    </row>
    <row r="87" spans="1:12" ht="16.5" thickBot="1">
      <c r="A87" s="30" t="s">
        <v>23</v>
      </c>
      <c r="B87" s="1" t="s">
        <v>178</v>
      </c>
      <c r="C87" s="5" t="s">
        <v>4</v>
      </c>
      <c r="D87" s="2">
        <v>10</v>
      </c>
      <c r="E87" s="10">
        <v>0</v>
      </c>
      <c r="F87" s="10">
        <f t="shared" si="63"/>
        <v>0</v>
      </c>
      <c r="G87" s="11">
        <v>0.23</v>
      </c>
      <c r="H87" s="12">
        <f t="shared" si="64"/>
        <v>0</v>
      </c>
      <c r="I87" s="13">
        <f t="shared" si="65"/>
        <v>0</v>
      </c>
      <c r="J87" s="14"/>
      <c r="K87" s="14"/>
      <c r="L87" s="14"/>
    </row>
    <row r="88" spans="1:12" ht="16.5" thickBot="1">
      <c r="A88" s="30" t="s">
        <v>24</v>
      </c>
      <c r="B88" s="1" t="s">
        <v>179</v>
      </c>
      <c r="C88" s="5" t="s">
        <v>4</v>
      </c>
      <c r="D88" s="2">
        <v>10</v>
      </c>
      <c r="E88" s="10">
        <v>0</v>
      </c>
      <c r="F88" s="10">
        <f t="shared" si="63"/>
        <v>0</v>
      </c>
      <c r="G88" s="11">
        <v>0.23</v>
      </c>
      <c r="H88" s="12">
        <f t="shared" si="64"/>
        <v>0</v>
      </c>
      <c r="I88" s="13">
        <f t="shared" si="65"/>
        <v>0</v>
      </c>
      <c r="J88" s="14"/>
      <c r="K88" s="14"/>
      <c r="L88" s="14"/>
    </row>
    <row r="89" spans="1:12" ht="16.5" thickBot="1">
      <c r="A89" s="30" t="s">
        <v>25</v>
      </c>
      <c r="B89" s="1" t="s">
        <v>180</v>
      </c>
      <c r="C89" s="5" t="s">
        <v>4</v>
      </c>
      <c r="D89" s="2">
        <v>1</v>
      </c>
      <c r="E89" s="10">
        <v>0</v>
      </c>
      <c r="F89" s="10">
        <f t="shared" si="63"/>
        <v>0</v>
      </c>
      <c r="G89" s="11">
        <v>0.23</v>
      </c>
      <c r="H89" s="12">
        <f t="shared" si="64"/>
        <v>0</v>
      </c>
      <c r="I89" s="13">
        <f t="shared" si="65"/>
        <v>0</v>
      </c>
      <c r="J89" s="14"/>
      <c r="K89" s="14"/>
      <c r="L89" s="14"/>
    </row>
    <row r="90" spans="1:12" ht="16.5" thickBot="1">
      <c r="A90" s="30" t="s">
        <v>26</v>
      </c>
      <c r="B90" s="1" t="s">
        <v>181</v>
      </c>
      <c r="C90" s="5" t="s">
        <v>4</v>
      </c>
      <c r="D90" s="2">
        <v>5</v>
      </c>
      <c r="E90" s="10">
        <v>0</v>
      </c>
      <c r="F90" s="10">
        <f t="shared" si="63"/>
        <v>0</v>
      </c>
      <c r="G90" s="11">
        <v>0.23</v>
      </c>
      <c r="H90" s="12">
        <f t="shared" si="64"/>
        <v>0</v>
      </c>
      <c r="I90" s="13">
        <f t="shared" si="65"/>
        <v>0</v>
      </c>
      <c r="J90" s="14"/>
      <c r="K90" s="14"/>
      <c r="L90" s="14"/>
    </row>
    <row r="91" spans="1:12" ht="16.5" thickBot="1">
      <c r="A91" s="30" t="s">
        <v>27</v>
      </c>
      <c r="B91" s="1" t="s">
        <v>182</v>
      </c>
      <c r="C91" s="5" t="s">
        <v>4</v>
      </c>
      <c r="D91" s="2">
        <v>10</v>
      </c>
      <c r="E91" s="10">
        <v>0</v>
      </c>
      <c r="F91" s="10">
        <f t="shared" si="63"/>
        <v>0</v>
      </c>
      <c r="G91" s="11">
        <v>0.23</v>
      </c>
      <c r="H91" s="12">
        <f t="shared" si="64"/>
        <v>0</v>
      </c>
      <c r="I91" s="13">
        <f t="shared" si="65"/>
        <v>0</v>
      </c>
      <c r="J91" s="14"/>
      <c r="K91" s="14"/>
      <c r="L91" s="14"/>
    </row>
    <row r="92" spans="1:12" ht="16.5" thickBot="1">
      <c r="A92" s="30" t="s">
        <v>28</v>
      </c>
      <c r="B92" s="1" t="s">
        <v>183</v>
      </c>
      <c r="C92" s="5" t="s">
        <v>4</v>
      </c>
      <c r="D92" s="2">
        <v>10</v>
      </c>
      <c r="E92" s="10">
        <v>0</v>
      </c>
      <c r="F92" s="10">
        <f t="shared" si="63"/>
        <v>0</v>
      </c>
      <c r="G92" s="11">
        <v>0.23</v>
      </c>
      <c r="H92" s="12">
        <f t="shared" si="64"/>
        <v>0</v>
      </c>
      <c r="I92" s="13">
        <f t="shared" si="65"/>
        <v>0</v>
      </c>
      <c r="J92" s="14"/>
      <c r="K92" s="14"/>
      <c r="L92" s="14"/>
    </row>
    <row r="93" spans="1:12" ht="16.5" thickBot="1">
      <c r="A93" s="30" t="s">
        <v>29</v>
      </c>
      <c r="B93" s="1" t="s">
        <v>184</v>
      </c>
      <c r="C93" s="5" t="s">
        <v>4</v>
      </c>
      <c r="D93" s="2">
        <v>10</v>
      </c>
      <c r="E93" s="10">
        <v>0</v>
      </c>
      <c r="F93" s="10">
        <f t="shared" si="63"/>
        <v>0</v>
      </c>
      <c r="G93" s="11">
        <v>0.23</v>
      </c>
      <c r="H93" s="12">
        <f t="shared" si="64"/>
        <v>0</v>
      </c>
      <c r="I93" s="13">
        <f t="shared" si="65"/>
        <v>0</v>
      </c>
      <c r="J93" s="14"/>
      <c r="K93" s="14"/>
      <c r="L93" s="14"/>
    </row>
    <row r="94" spans="1:12" ht="16.5" thickBot="1">
      <c r="A94" s="30" t="s">
        <v>30</v>
      </c>
      <c r="B94" s="1" t="s">
        <v>185</v>
      </c>
      <c r="C94" s="5" t="s">
        <v>4</v>
      </c>
      <c r="D94" s="2">
        <v>10</v>
      </c>
      <c r="E94" s="10">
        <v>0</v>
      </c>
      <c r="F94" s="10">
        <f t="shared" si="63"/>
        <v>0</v>
      </c>
      <c r="G94" s="11">
        <v>0.23</v>
      </c>
      <c r="H94" s="12">
        <f t="shared" si="64"/>
        <v>0</v>
      </c>
      <c r="I94" s="13">
        <f t="shared" si="65"/>
        <v>0</v>
      </c>
      <c r="J94" s="14"/>
      <c r="K94" s="14"/>
      <c r="L94" s="14"/>
    </row>
    <row r="95" spans="1:12" ht="16.5" thickBot="1">
      <c r="A95" s="30" t="s">
        <v>31</v>
      </c>
      <c r="B95" s="1" t="s">
        <v>186</v>
      </c>
      <c r="C95" s="5" t="s">
        <v>4</v>
      </c>
      <c r="D95" s="2">
        <v>10</v>
      </c>
      <c r="E95" s="10">
        <v>0</v>
      </c>
      <c r="F95" s="10">
        <f t="shared" si="63"/>
        <v>0</v>
      </c>
      <c r="G95" s="11">
        <v>0.23</v>
      </c>
      <c r="H95" s="12">
        <f t="shared" si="64"/>
        <v>0</v>
      </c>
      <c r="I95" s="13">
        <f t="shared" si="65"/>
        <v>0</v>
      </c>
      <c r="J95" s="14"/>
      <c r="K95" s="14"/>
      <c r="L95" s="14"/>
    </row>
    <row r="96" spans="1:12" ht="16.5" thickBot="1">
      <c r="A96" s="30" t="s">
        <v>32</v>
      </c>
      <c r="B96" s="1" t="s">
        <v>187</v>
      </c>
      <c r="C96" s="5" t="s">
        <v>4</v>
      </c>
      <c r="D96" s="2">
        <v>10</v>
      </c>
      <c r="E96" s="10">
        <v>0</v>
      </c>
      <c r="F96" s="10">
        <f t="shared" si="63"/>
        <v>0</v>
      </c>
      <c r="G96" s="11">
        <v>0.23</v>
      </c>
      <c r="H96" s="12">
        <f t="shared" si="64"/>
        <v>0</v>
      </c>
      <c r="I96" s="13">
        <f t="shared" si="65"/>
        <v>0</v>
      </c>
      <c r="J96" s="14"/>
      <c r="K96" s="14"/>
      <c r="L96" s="14"/>
    </row>
    <row r="97" spans="1:12" ht="16.5" thickBot="1">
      <c r="A97" s="30" t="s">
        <v>40</v>
      </c>
      <c r="B97" s="1" t="s">
        <v>188</v>
      </c>
      <c r="C97" s="5" t="s">
        <v>4</v>
      </c>
      <c r="D97" s="2">
        <v>10</v>
      </c>
      <c r="E97" s="10">
        <v>0</v>
      </c>
      <c r="F97" s="10">
        <f t="shared" si="63"/>
        <v>0</v>
      </c>
      <c r="G97" s="11">
        <v>0.23</v>
      </c>
      <c r="H97" s="12">
        <f t="shared" si="64"/>
        <v>0</v>
      </c>
      <c r="I97" s="13">
        <f t="shared" si="65"/>
        <v>0</v>
      </c>
      <c r="J97" s="14"/>
      <c r="K97" s="14"/>
      <c r="L97" s="14"/>
    </row>
    <row r="98" spans="1:12" ht="16.5" thickBot="1">
      <c r="A98" s="30" t="s">
        <v>33</v>
      </c>
      <c r="B98" s="1" t="s">
        <v>189</v>
      </c>
      <c r="C98" s="5" t="s">
        <v>4</v>
      </c>
      <c r="D98" s="2">
        <v>10</v>
      </c>
      <c r="E98" s="10">
        <v>0</v>
      </c>
      <c r="F98" s="10">
        <f t="shared" si="63"/>
        <v>0</v>
      </c>
      <c r="G98" s="11">
        <v>0.23</v>
      </c>
      <c r="H98" s="12">
        <f t="shared" si="64"/>
        <v>0</v>
      </c>
      <c r="I98" s="13">
        <f t="shared" si="65"/>
        <v>0</v>
      </c>
      <c r="J98" s="14"/>
      <c r="K98" s="14"/>
      <c r="L98" s="14"/>
    </row>
    <row r="99" spans="1:12" ht="16.5" thickBot="1">
      <c r="A99" s="30" t="s">
        <v>34</v>
      </c>
      <c r="B99" s="1" t="s">
        <v>190</v>
      </c>
      <c r="C99" s="5" t="s">
        <v>4</v>
      </c>
      <c r="D99" s="2">
        <v>1</v>
      </c>
      <c r="E99" s="10">
        <v>0</v>
      </c>
      <c r="F99" s="10">
        <f t="shared" si="63"/>
        <v>0</v>
      </c>
      <c r="G99" s="11">
        <v>0.23</v>
      </c>
      <c r="H99" s="12">
        <f t="shared" si="64"/>
        <v>0</v>
      </c>
      <c r="I99" s="13">
        <f t="shared" si="65"/>
        <v>0</v>
      </c>
      <c r="J99" s="14"/>
      <c r="K99" s="14"/>
      <c r="L99" s="14"/>
    </row>
    <row r="100" spans="1:12" ht="16.5" thickBot="1">
      <c r="A100" s="30" t="s">
        <v>35</v>
      </c>
      <c r="B100" s="1" t="s">
        <v>191</v>
      </c>
      <c r="C100" s="5" t="s">
        <v>4</v>
      </c>
      <c r="D100" s="2">
        <v>11</v>
      </c>
      <c r="E100" s="10">
        <v>0</v>
      </c>
      <c r="F100" s="10">
        <f t="shared" si="63"/>
        <v>0</v>
      </c>
      <c r="G100" s="11">
        <v>0.23</v>
      </c>
      <c r="H100" s="12">
        <f t="shared" si="64"/>
        <v>0</v>
      </c>
      <c r="I100" s="13">
        <f t="shared" si="65"/>
        <v>0</v>
      </c>
      <c r="J100" s="14"/>
      <c r="K100" s="14"/>
      <c r="L100" s="14"/>
    </row>
    <row r="101" spans="1:12" ht="16.5" thickBot="1">
      <c r="A101" s="30" t="s">
        <v>36</v>
      </c>
      <c r="B101" s="1" t="s">
        <v>192</v>
      </c>
      <c r="C101" s="5" t="s">
        <v>4</v>
      </c>
      <c r="D101" s="2">
        <v>1</v>
      </c>
      <c r="E101" s="10">
        <v>0</v>
      </c>
      <c r="F101" s="10">
        <f t="shared" si="63"/>
        <v>0</v>
      </c>
      <c r="G101" s="11">
        <v>0.23</v>
      </c>
      <c r="H101" s="12">
        <f t="shared" si="64"/>
        <v>0</v>
      </c>
      <c r="I101" s="13">
        <f t="shared" si="65"/>
        <v>0</v>
      </c>
      <c r="J101" s="14"/>
      <c r="K101" s="14"/>
      <c r="L101" s="14"/>
    </row>
    <row r="102" spans="1:12" ht="16.5" thickBot="1">
      <c r="A102" s="30" t="s">
        <v>37</v>
      </c>
      <c r="B102" s="1" t="s">
        <v>193</v>
      </c>
      <c r="C102" s="5" t="s">
        <v>4</v>
      </c>
      <c r="D102" s="2">
        <v>1</v>
      </c>
      <c r="E102" s="10">
        <v>0</v>
      </c>
      <c r="F102" s="10">
        <f t="shared" si="63"/>
        <v>0</v>
      </c>
      <c r="G102" s="11">
        <v>0.23</v>
      </c>
      <c r="H102" s="12">
        <f t="shared" si="64"/>
        <v>0</v>
      </c>
      <c r="I102" s="13">
        <f t="shared" si="65"/>
        <v>0</v>
      </c>
      <c r="J102" s="14"/>
      <c r="K102" s="14"/>
      <c r="L102" s="14"/>
    </row>
    <row r="103" spans="1:12" ht="16.5" thickBot="1">
      <c r="A103" s="30" t="s">
        <v>38</v>
      </c>
      <c r="B103" s="1" t="s">
        <v>194</v>
      </c>
      <c r="C103" s="5" t="s">
        <v>4</v>
      </c>
      <c r="D103" s="2">
        <v>1</v>
      </c>
      <c r="E103" s="10">
        <v>0</v>
      </c>
      <c r="F103" s="10">
        <f t="shared" si="63"/>
        <v>0</v>
      </c>
      <c r="G103" s="11">
        <v>0.23</v>
      </c>
      <c r="H103" s="12">
        <f t="shared" si="64"/>
        <v>0</v>
      </c>
      <c r="I103" s="13">
        <f t="shared" si="65"/>
        <v>0</v>
      </c>
      <c r="J103" s="14"/>
      <c r="K103" s="14"/>
      <c r="L103" s="14"/>
    </row>
    <row r="104" spans="1:12" ht="16.5" thickBot="1">
      <c r="A104" s="30" t="s">
        <v>39</v>
      </c>
      <c r="B104" s="1" t="s">
        <v>195</v>
      </c>
      <c r="C104" s="5" t="s">
        <v>4</v>
      </c>
      <c r="D104" s="2">
        <v>1</v>
      </c>
      <c r="E104" s="10">
        <v>0</v>
      </c>
      <c r="F104" s="10">
        <f t="shared" si="63"/>
        <v>0</v>
      </c>
      <c r="G104" s="11">
        <v>0.23</v>
      </c>
      <c r="H104" s="12">
        <f t="shared" si="64"/>
        <v>0</v>
      </c>
      <c r="I104" s="13">
        <f t="shared" si="65"/>
        <v>0</v>
      </c>
      <c r="J104" s="14"/>
      <c r="K104" s="14"/>
      <c r="L104" s="14"/>
    </row>
    <row r="105" spans="1:12" ht="16.5" thickBot="1">
      <c r="A105" s="30" t="s">
        <v>41</v>
      </c>
      <c r="B105" s="1" t="s">
        <v>196</v>
      </c>
      <c r="C105" s="5" t="s">
        <v>4</v>
      </c>
      <c r="D105" s="2">
        <v>1</v>
      </c>
      <c r="E105" s="10">
        <v>0</v>
      </c>
      <c r="F105" s="10">
        <f t="shared" si="63"/>
        <v>0</v>
      </c>
      <c r="G105" s="11">
        <v>0.23</v>
      </c>
      <c r="H105" s="12">
        <f t="shared" si="64"/>
        <v>0</v>
      </c>
      <c r="I105" s="13">
        <f t="shared" si="65"/>
        <v>0</v>
      </c>
      <c r="J105" s="14"/>
      <c r="K105" s="14"/>
      <c r="L105" s="14"/>
    </row>
    <row r="106" spans="1:12" ht="16.5" thickBot="1">
      <c r="A106" s="30" t="s">
        <v>42</v>
      </c>
      <c r="B106" s="1" t="s">
        <v>197</v>
      </c>
      <c r="C106" s="5" t="s">
        <v>4</v>
      </c>
      <c r="D106" s="2">
        <v>1</v>
      </c>
      <c r="E106" s="10">
        <v>0</v>
      </c>
      <c r="F106" s="10">
        <f t="shared" si="63"/>
        <v>0</v>
      </c>
      <c r="G106" s="11">
        <v>0.23</v>
      </c>
      <c r="H106" s="12">
        <f t="shared" si="64"/>
        <v>0</v>
      </c>
      <c r="I106" s="13">
        <f t="shared" si="65"/>
        <v>0</v>
      </c>
      <c r="J106" s="14"/>
      <c r="K106" s="14"/>
      <c r="L106" s="14"/>
    </row>
    <row r="107" spans="1:12" ht="16.5" thickBot="1">
      <c r="A107" s="30" t="s">
        <v>43</v>
      </c>
      <c r="B107" s="1" t="s">
        <v>198</v>
      </c>
      <c r="C107" s="5" t="s">
        <v>4</v>
      </c>
      <c r="D107" s="2">
        <v>15</v>
      </c>
      <c r="E107" s="10">
        <v>0</v>
      </c>
      <c r="F107" s="10">
        <f t="shared" si="63"/>
        <v>0</v>
      </c>
      <c r="G107" s="11">
        <v>0.23</v>
      </c>
      <c r="H107" s="12">
        <f t="shared" si="64"/>
        <v>0</v>
      </c>
      <c r="I107" s="13">
        <f t="shared" si="65"/>
        <v>0</v>
      </c>
      <c r="J107" s="14"/>
      <c r="K107" s="14"/>
      <c r="L107" s="14"/>
    </row>
    <row r="108" spans="1:12" ht="16.5" thickBot="1">
      <c r="A108" s="30" t="s">
        <v>44</v>
      </c>
      <c r="B108" s="1" t="s">
        <v>199</v>
      </c>
      <c r="C108" s="5" t="s">
        <v>4</v>
      </c>
      <c r="D108" s="2">
        <v>1</v>
      </c>
      <c r="E108" s="10">
        <v>0</v>
      </c>
      <c r="F108" s="10">
        <f t="shared" si="63"/>
        <v>0</v>
      </c>
      <c r="G108" s="11">
        <v>0.23</v>
      </c>
      <c r="H108" s="12">
        <f t="shared" si="64"/>
        <v>0</v>
      </c>
      <c r="I108" s="13">
        <f t="shared" si="65"/>
        <v>0</v>
      </c>
      <c r="J108" s="14"/>
      <c r="K108" s="14"/>
      <c r="L108" s="14"/>
    </row>
    <row r="109" spans="1:12" ht="16.5" thickBot="1">
      <c r="A109" s="30" t="s">
        <v>45</v>
      </c>
      <c r="B109" s="1" t="s">
        <v>200</v>
      </c>
      <c r="C109" s="5" t="s">
        <v>4</v>
      </c>
      <c r="D109" s="2">
        <v>50</v>
      </c>
      <c r="E109" s="10">
        <v>0</v>
      </c>
      <c r="F109" s="10">
        <f t="shared" si="63"/>
        <v>0</v>
      </c>
      <c r="G109" s="11">
        <v>0.23</v>
      </c>
      <c r="H109" s="12">
        <f t="shared" si="64"/>
        <v>0</v>
      </c>
      <c r="I109" s="13">
        <f t="shared" si="65"/>
        <v>0</v>
      </c>
      <c r="J109" s="14"/>
      <c r="K109" s="14"/>
      <c r="L109" s="14"/>
    </row>
    <row r="110" spans="1:12" ht="16.5" thickBot="1">
      <c r="A110" s="30" t="s">
        <v>46</v>
      </c>
      <c r="B110" s="1" t="s">
        <v>201</v>
      </c>
      <c r="C110" s="5" t="s">
        <v>4</v>
      </c>
      <c r="D110" s="2">
        <v>25</v>
      </c>
      <c r="E110" s="10">
        <v>0</v>
      </c>
      <c r="F110" s="10">
        <f t="shared" si="63"/>
        <v>0</v>
      </c>
      <c r="G110" s="11">
        <v>0.23</v>
      </c>
      <c r="H110" s="12">
        <f t="shared" si="64"/>
        <v>0</v>
      </c>
      <c r="I110" s="13">
        <f t="shared" si="65"/>
        <v>0</v>
      </c>
      <c r="J110" s="14"/>
      <c r="K110" s="14"/>
      <c r="L110" s="14"/>
    </row>
    <row r="111" spans="1:12" ht="16.5" thickBot="1">
      <c r="A111" s="30" t="s">
        <v>47</v>
      </c>
      <c r="B111" s="1" t="s">
        <v>202</v>
      </c>
      <c r="C111" s="5" t="s">
        <v>4</v>
      </c>
      <c r="D111" s="2">
        <v>15</v>
      </c>
      <c r="E111" s="10">
        <v>0</v>
      </c>
      <c r="F111" s="10">
        <f t="shared" si="63"/>
        <v>0</v>
      </c>
      <c r="G111" s="11">
        <v>0.23</v>
      </c>
      <c r="H111" s="12">
        <f t="shared" si="64"/>
        <v>0</v>
      </c>
      <c r="I111" s="13">
        <f t="shared" si="65"/>
        <v>0</v>
      </c>
      <c r="J111" s="14"/>
      <c r="K111" s="14"/>
      <c r="L111" s="14"/>
    </row>
    <row r="112" spans="1:12" ht="16.5" thickBot="1">
      <c r="A112" s="30" t="s">
        <v>48</v>
      </c>
      <c r="B112" s="1" t="s">
        <v>203</v>
      </c>
      <c r="C112" s="5" t="s">
        <v>4</v>
      </c>
      <c r="D112" s="2">
        <v>15</v>
      </c>
      <c r="E112" s="10">
        <v>0</v>
      </c>
      <c r="F112" s="10">
        <f t="shared" si="63"/>
        <v>0</v>
      </c>
      <c r="G112" s="11">
        <v>0.23</v>
      </c>
      <c r="H112" s="12">
        <f t="shared" si="64"/>
        <v>0</v>
      </c>
      <c r="I112" s="13">
        <f t="shared" si="65"/>
        <v>0</v>
      </c>
      <c r="J112" s="14"/>
      <c r="K112" s="14"/>
      <c r="L112" s="14"/>
    </row>
    <row r="113" spans="1:12" ht="16.5" thickBot="1">
      <c r="A113" s="30" t="s">
        <v>49</v>
      </c>
      <c r="B113" s="1" t="s">
        <v>204</v>
      </c>
      <c r="C113" s="5" t="s">
        <v>4</v>
      </c>
      <c r="D113" s="2">
        <v>1</v>
      </c>
      <c r="E113" s="10">
        <v>0</v>
      </c>
      <c r="F113" s="10">
        <f t="shared" si="63"/>
        <v>0</v>
      </c>
      <c r="G113" s="11">
        <v>0.23</v>
      </c>
      <c r="H113" s="12">
        <f t="shared" si="64"/>
        <v>0</v>
      </c>
      <c r="I113" s="13">
        <f t="shared" si="65"/>
        <v>0</v>
      </c>
      <c r="J113" s="14"/>
      <c r="K113" s="14"/>
      <c r="L113" s="14"/>
    </row>
    <row r="114" spans="1:12" ht="16.5" thickBot="1">
      <c r="A114" s="30" t="s">
        <v>50</v>
      </c>
      <c r="B114" s="1" t="s">
        <v>205</v>
      </c>
      <c r="C114" s="5" t="s">
        <v>4</v>
      </c>
      <c r="D114" s="2">
        <v>1</v>
      </c>
      <c r="E114" s="10">
        <v>0</v>
      </c>
      <c r="F114" s="10">
        <f t="shared" si="63"/>
        <v>0</v>
      </c>
      <c r="G114" s="11">
        <v>0.23</v>
      </c>
      <c r="H114" s="12">
        <f t="shared" si="64"/>
        <v>0</v>
      </c>
      <c r="I114" s="13">
        <f t="shared" si="65"/>
        <v>0</v>
      </c>
      <c r="J114" s="14"/>
      <c r="K114" s="14"/>
      <c r="L114" s="14"/>
    </row>
    <row r="115" spans="1:12" ht="16.5" thickBot="1">
      <c r="A115" s="30" t="s">
        <v>51</v>
      </c>
      <c r="B115" s="1" t="s">
        <v>206</v>
      </c>
      <c r="C115" s="5" t="s">
        <v>4</v>
      </c>
      <c r="D115" s="2">
        <v>4</v>
      </c>
      <c r="E115" s="10">
        <v>0</v>
      </c>
      <c r="F115" s="10">
        <f t="shared" si="63"/>
        <v>0</v>
      </c>
      <c r="G115" s="11">
        <v>0.23</v>
      </c>
      <c r="H115" s="12">
        <f t="shared" si="64"/>
        <v>0</v>
      </c>
      <c r="I115" s="13">
        <f t="shared" si="65"/>
        <v>0</v>
      </c>
      <c r="J115" s="14"/>
      <c r="K115" s="14"/>
      <c r="L115" s="14"/>
    </row>
    <row r="116" spans="1:12" ht="16.5" thickBot="1">
      <c r="A116" s="30" t="s">
        <v>52</v>
      </c>
      <c r="B116" s="1" t="s">
        <v>207</v>
      </c>
      <c r="C116" s="5" t="s">
        <v>4</v>
      </c>
      <c r="D116" s="2">
        <v>1</v>
      </c>
      <c r="E116" s="10">
        <v>0</v>
      </c>
      <c r="F116" s="10">
        <f t="shared" si="63"/>
        <v>0</v>
      </c>
      <c r="G116" s="11">
        <v>0.23</v>
      </c>
      <c r="H116" s="12">
        <f t="shared" si="64"/>
        <v>0</v>
      </c>
      <c r="I116" s="13">
        <f t="shared" si="65"/>
        <v>0</v>
      </c>
      <c r="J116" s="14"/>
      <c r="K116" s="14"/>
      <c r="L116" s="14"/>
    </row>
    <row r="117" spans="1:12" ht="16.5" thickBot="1">
      <c r="A117" s="30" t="s">
        <v>53</v>
      </c>
      <c r="B117" s="1" t="s">
        <v>208</v>
      </c>
      <c r="C117" s="5" t="s">
        <v>4</v>
      </c>
      <c r="D117" s="2">
        <v>1</v>
      </c>
      <c r="E117" s="10">
        <v>0</v>
      </c>
      <c r="F117" s="10">
        <f t="shared" si="63"/>
        <v>0</v>
      </c>
      <c r="G117" s="11">
        <v>0.23</v>
      </c>
      <c r="H117" s="12">
        <f t="shared" si="64"/>
        <v>0</v>
      </c>
      <c r="I117" s="13">
        <f t="shared" si="65"/>
        <v>0</v>
      </c>
      <c r="J117" s="14"/>
      <c r="K117" s="14"/>
      <c r="L117" s="14"/>
    </row>
    <row r="118" spans="1:12" ht="16.5" thickBot="1">
      <c r="A118" s="30" t="s">
        <v>54</v>
      </c>
      <c r="B118" s="1" t="s">
        <v>209</v>
      </c>
      <c r="C118" s="5" t="s">
        <v>4</v>
      </c>
      <c r="D118" s="2">
        <v>1</v>
      </c>
      <c r="E118" s="10">
        <v>0</v>
      </c>
      <c r="F118" s="10">
        <f t="shared" si="63"/>
        <v>0</v>
      </c>
      <c r="G118" s="11">
        <v>0.23</v>
      </c>
      <c r="H118" s="12">
        <f t="shared" si="64"/>
        <v>0</v>
      </c>
      <c r="I118" s="13">
        <f t="shared" si="65"/>
        <v>0</v>
      </c>
      <c r="J118" s="14"/>
      <c r="K118" s="14"/>
      <c r="L118" s="14"/>
    </row>
    <row r="119" spans="1:12" ht="16.5" thickBot="1">
      <c r="A119" s="30" t="s">
        <v>55</v>
      </c>
      <c r="B119" s="1" t="s">
        <v>210</v>
      </c>
      <c r="C119" s="5" t="s">
        <v>4</v>
      </c>
      <c r="D119" s="2">
        <v>1</v>
      </c>
      <c r="E119" s="10">
        <v>0</v>
      </c>
      <c r="F119" s="10">
        <f t="shared" si="63"/>
        <v>0</v>
      </c>
      <c r="G119" s="11">
        <v>0.23</v>
      </c>
      <c r="H119" s="12">
        <f t="shared" si="64"/>
        <v>0</v>
      </c>
      <c r="I119" s="13">
        <f t="shared" si="65"/>
        <v>0</v>
      </c>
      <c r="J119" s="14"/>
      <c r="K119" s="14"/>
      <c r="L119" s="14"/>
    </row>
    <row r="120" spans="1:12" ht="16.5" thickBot="1">
      <c r="A120" s="30" t="s">
        <v>56</v>
      </c>
      <c r="B120" s="1" t="s">
        <v>211</v>
      </c>
      <c r="C120" s="5" t="s">
        <v>4</v>
      </c>
      <c r="D120" s="2">
        <v>10</v>
      </c>
      <c r="E120" s="10">
        <v>0</v>
      </c>
      <c r="F120" s="10">
        <f t="shared" si="63"/>
        <v>0</v>
      </c>
      <c r="G120" s="11">
        <v>0.23</v>
      </c>
      <c r="H120" s="12">
        <f t="shared" si="64"/>
        <v>0</v>
      </c>
      <c r="I120" s="13">
        <f t="shared" si="65"/>
        <v>0</v>
      </c>
      <c r="J120" s="14"/>
      <c r="K120" s="14"/>
      <c r="L120" s="14"/>
    </row>
    <row r="121" spans="1:12" ht="16.5" thickBot="1">
      <c r="A121" s="30" t="s">
        <v>57</v>
      </c>
      <c r="B121" s="1" t="s">
        <v>212</v>
      </c>
      <c r="C121" s="5" t="s">
        <v>4</v>
      </c>
      <c r="D121" s="2">
        <v>10</v>
      </c>
      <c r="E121" s="10">
        <v>0</v>
      </c>
      <c r="F121" s="10">
        <f t="shared" si="63"/>
        <v>0</v>
      </c>
      <c r="G121" s="11">
        <v>0.23</v>
      </c>
      <c r="H121" s="12">
        <f t="shared" si="64"/>
        <v>0</v>
      </c>
      <c r="I121" s="13">
        <f t="shared" si="65"/>
        <v>0</v>
      </c>
      <c r="J121" s="14"/>
      <c r="K121" s="14"/>
      <c r="L121" s="14"/>
    </row>
    <row r="122" spans="1:12" ht="16.5" thickBot="1">
      <c r="A122" s="30" t="s">
        <v>59</v>
      </c>
      <c r="B122" s="1" t="s">
        <v>213</v>
      </c>
      <c r="C122" s="5" t="s">
        <v>4</v>
      </c>
      <c r="D122" s="2">
        <v>10</v>
      </c>
      <c r="E122" s="10">
        <v>0</v>
      </c>
      <c r="F122" s="10">
        <f t="shared" si="63"/>
        <v>0</v>
      </c>
      <c r="G122" s="11">
        <v>0.23</v>
      </c>
      <c r="H122" s="12">
        <f t="shared" si="64"/>
        <v>0</v>
      </c>
      <c r="I122" s="13">
        <f t="shared" si="65"/>
        <v>0</v>
      </c>
      <c r="J122" s="14"/>
      <c r="K122" s="14"/>
      <c r="L122" s="14"/>
    </row>
    <row r="123" spans="1:12" ht="16.5" thickBot="1">
      <c r="A123" s="30" t="s">
        <v>60</v>
      </c>
      <c r="B123" s="1" t="s">
        <v>214</v>
      </c>
      <c r="C123" s="5" t="s">
        <v>4</v>
      </c>
      <c r="D123" s="2">
        <v>10</v>
      </c>
      <c r="E123" s="10">
        <v>0</v>
      </c>
      <c r="F123" s="10">
        <f t="shared" si="63"/>
        <v>0</v>
      </c>
      <c r="G123" s="11">
        <v>0.23</v>
      </c>
      <c r="H123" s="12">
        <f t="shared" si="64"/>
        <v>0</v>
      </c>
      <c r="I123" s="13">
        <f t="shared" si="65"/>
        <v>0</v>
      </c>
      <c r="J123" s="14"/>
      <c r="K123" s="14"/>
      <c r="L123" s="14"/>
    </row>
    <row r="124" spans="1:12" ht="16.5" thickBot="1">
      <c r="A124" s="30" t="s">
        <v>61</v>
      </c>
      <c r="B124" s="1" t="s">
        <v>215</v>
      </c>
      <c r="C124" s="5" t="s">
        <v>4</v>
      </c>
      <c r="D124" s="2">
        <v>10</v>
      </c>
      <c r="E124" s="10">
        <v>0</v>
      </c>
      <c r="F124" s="10">
        <f t="shared" si="63"/>
        <v>0</v>
      </c>
      <c r="G124" s="11">
        <v>0.23</v>
      </c>
      <c r="H124" s="12">
        <f t="shared" si="64"/>
        <v>0</v>
      </c>
      <c r="I124" s="13">
        <f t="shared" si="65"/>
        <v>0</v>
      </c>
      <c r="J124" s="14"/>
      <c r="K124" s="14"/>
      <c r="L124" s="14"/>
    </row>
    <row r="125" spans="1:12" ht="16.5" thickBot="1">
      <c r="A125" s="30" t="s">
        <v>62</v>
      </c>
      <c r="B125" s="1" t="s">
        <v>216</v>
      </c>
      <c r="C125" s="5" t="s">
        <v>4</v>
      </c>
      <c r="D125" s="2">
        <v>10</v>
      </c>
      <c r="E125" s="10">
        <v>0</v>
      </c>
      <c r="F125" s="10">
        <f t="shared" si="63"/>
        <v>0</v>
      </c>
      <c r="G125" s="11">
        <v>0.23</v>
      </c>
      <c r="H125" s="12">
        <f t="shared" si="64"/>
        <v>0</v>
      </c>
      <c r="I125" s="13">
        <f t="shared" si="65"/>
        <v>0</v>
      </c>
      <c r="J125" s="14"/>
      <c r="K125" s="14"/>
      <c r="L125" s="14"/>
    </row>
    <row r="126" spans="1:12" ht="16.5" thickBot="1">
      <c r="A126" s="30" t="s">
        <v>63</v>
      </c>
      <c r="B126" s="1" t="s">
        <v>217</v>
      </c>
      <c r="C126" s="5" t="s">
        <v>4</v>
      </c>
      <c r="D126" s="2">
        <v>10</v>
      </c>
      <c r="E126" s="10">
        <v>0</v>
      </c>
      <c r="F126" s="10">
        <f t="shared" si="63"/>
        <v>0</v>
      </c>
      <c r="G126" s="11">
        <v>0.23</v>
      </c>
      <c r="H126" s="12">
        <f t="shared" si="64"/>
        <v>0</v>
      </c>
      <c r="I126" s="13">
        <f t="shared" si="65"/>
        <v>0</v>
      </c>
      <c r="J126" s="14"/>
      <c r="K126" s="14"/>
      <c r="L126" s="14"/>
    </row>
    <row r="127" spans="1:12" ht="16.5" thickBot="1">
      <c r="A127" s="30" t="s">
        <v>64</v>
      </c>
      <c r="B127" s="1" t="s">
        <v>218</v>
      </c>
      <c r="C127" s="5" t="s">
        <v>4</v>
      </c>
      <c r="D127" s="2">
        <v>10</v>
      </c>
      <c r="E127" s="10">
        <v>0</v>
      </c>
      <c r="F127" s="10">
        <f t="shared" si="63"/>
        <v>0</v>
      </c>
      <c r="G127" s="11">
        <v>0.23</v>
      </c>
      <c r="H127" s="12">
        <f t="shared" si="64"/>
        <v>0</v>
      </c>
      <c r="I127" s="13">
        <f t="shared" si="65"/>
        <v>0</v>
      </c>
      <c r="J127" s="14"/>
      <c r="K127" s="14"/>
      <c r="L127" s="14"/>
    </row>
    <row r="128" spans="1:12" ht="16.5" thickBot="1">
      <c r="A128" s="30" t="s">
        <v>65</v>
      </c>
      <c r="B128" s="1" t="s">
        <v>219</v>
      </c>
      <c r="C128" s="5" t="s">
        <v>4</v>
      </c>
      <c r="D128" s="2">
        <v>10</v>
      </c>
      <c r="E128" s="10">
        <v>0</v>
      </c>
      <c r="F128" s="10">
        <f t="shared" si="63"/>
        <v>0</v>
      </c>
      <c r="G128" s="11">
        <v>0.23</v>
      </c>
      <c r="H128" s="12">
        <f t="shared" si="64"/>
        <v>0</v>
      </c>
      <c r="I128" s="13">
        <f t="shared" si="65"/>
        <v>0</v>
      </c>
      <c r="J128" s="14"/>
      <c r="K128" s="14"/>
      <c r="L128" s="14"/>
    </row>
    <row r="129" spans="1:12" ht="16.5" thickBot="1">
      <c r="A129" s="30" t="s">
        <v>66</v>
      </c>
      <c r="B129" s="1" t="s">
        <v>220</v>
      </c>
      <c r="C129" s="5" t="s">
        <v>4</v>
      </c>
      <c r="D129" s="2">
        <v>10</v>
      </c>
      <c r="E129" s="10">
        <v>0</v>
      </c>
      <c r="F129" s="10">
        <f t="shared" si="63"/>
        <v>0</v>
      </c>
      <c r="G129" s="11">
        <v>0.23</v>
      </c>
      <c r="H129" s="12">
        <f t="shared" si="64"/>
        <v>0</v>
      </c>
      <c r="I129" s="13">
        <f t="shared" si="65"/>
        <v>0</v>
      </c>
      <c r="J129" s="14"/>
      <c r="K129" s="14"/>
      <c r="L129" s="14"/>
    </row>
    <row r="130" spans="1:12" ht="16.5" thickBot="1">
      <c r="A130" s="30" t="s">
        <v>67</v>
      </c>
      <c r="B130" s="1" t="s">
        <v>221</v>
      </c>
      <c r="C130" s="5" t="s">
        <v>4</v>
      </c>
      <c r="D130" s="2">
        <v>15</v>
      </c>
      <c r="E130" s="10">
        <v>0</v>
      </c>
      <c r="F130" s="10">
        <f t="shared" si="63"/>
        <v>0</v>
      </c>
      <c r="G130" s="11">
        <v>0.23</v>
      </c>
      <c r="H130" s="12">
        <f t="shared" si="64"/>
        <v>0</v>
      </c>
      <c r="I130" s="13">
        <f t="shared" si="65"/>
        <v>0</v>
      </c>
      <c r="J130" s="14"/>
      <c r="K130" s="14"/>
      <c r="L130" s="14"/>
    </row>
    <row r="131" spans="1:12" ht="16.5" thickBot="1">
      <c r="A131" s="30" t="s">
        <v>68</v>
      </c>
      <c r="B131" s="1" t="s">
        <v>222</v>
      </c>
      <c r="C131" s="5" t="s">
        <v>4</v>
      </c>
      <c r="D131" s="2">
        <v>30</v>
      </c>
      <c r="E131" s="10">
        <v>0</v>
      </c>
      <c r="F131" s="10">
        <f t="shared" si="63"/>
        <v>0</v>
      </c>
      <c r="G131" s="11">
        <v>0.23</v>
      </c>
      <c r="H131" s="12">
        <f t="shared" si="64"/>
        <v>0</v>
      </c>
      <c r="I131" s="13">
        <f t="shared" si="65"/>
        <v>0</v>
      </c>
      <c r="J131" s="14"/>
      <c r="K131" s="14"/>
      <c r="L131" s="14"/>
    </row>
    <row r="132" spans="1:12" ht="16.5" thickBot="1">
      <c r="A132" s="30" t="s">
        <v>69</v>
      </c>
      <c r="B132" s="1" t="s">
        <v>223</v>
      </c>
      <c r="C132" s="5" t="s">
        <v>4</v>
      </c>
      <c r="D132" s="2">
        <v>120</v>
      </c>
      <c r="E132" s="10">
        <v>0</v>
      </c>
      <c r="F132" s="10">
        <f t="shared" si="63"/>
        <v>0</v>
      </c>
      <c r="G132" s="11">
        <v>0.23</v>
      </c>
      <c r="H132" s="12">
        <f t="shared" si="64"/>
        <v>0</v>
      </c>
      <c r="I132" s="13">
        <f t="shared" si="65"/>
        <v>0</v>
      </c>
      <c r="J132" s="14"/>
      <c r="K132" s="14"/>
      <c r="L132" s="14"/>
    </row>
    <row r="133" spans="1:12" ht="16.5" thickBot="1">
      <c r="A133" s="30" t="s">
        <v>70</v>
      </c>
      <c r="B133" s="1" t="s">
        <v>224</v>
      </c>
      <c r="C133" s="5" t="s">
        <v>4</v>
      </c>
      <c r="D133" s="2">
        <v>70</v>
      </c>
      <c r="E133" s="10">
        <v>0</v>
      </c>
      <c r="F133" s="10">
        <f t="shared" si="63"/>
        <v>0</v>
      </c>
      <c r="G133" s="11">
        <v>0.23</v>
      </c>
      <c r="H133" s="12">
        <f t="shared" si="64"/>
        <v>0</v>
      </c>
      <c r="I133" s="13">
        <f t="shared" si="65"/>
        <v>0</v>
      </c>
      <c r="J133" s="14"/>
      <c r="K133" s="14"/>
      <c r="L133" s="14"/>
    </row>
    <row r="134" spans="1:12" ht="16.5" thickBot="1">
      <c r="A134" s="30" t="s">
        <v>71</v>
      </c>
      <c r="B134" s="1" t="s">
        <v>225</v>
      </c>
      <c r="C134" s="5" t="s">
        <v>4</v>
      </c>
      <c r="D134" s="2">
        <v>20</v>
      </c>
      <c r="E134" s="10">
        <v>0</v>
      </c>
      <c r="F134" s="10">
        <f t="shared" si="63"/>
        <v>0</v>
      </c>
      <c r="G134" s="11">
        <v>0.23</v>
      </c>
      <c r="H134" s="12">
        <f t="shared" si="64"/>
        <v>0</v>
      </c>
      <c r="I134" s="13">
        <f t="shared" si="65"/>
        <v>0</v>
      </c>
      <c r="J134" s="14"/>
      <c r="K134" s="14"/>
      <c r="L134" s="14"/>
    </row>
    <row r="135" spans="1:12" ht="16.5" thickBot="1">
      <c r="A135" s="30" t="s">
        <v>72</v>
      </c>
      <c r="B135" s="1" t="s">
        <v>226</v>
      </c>
      <c r="C135" s="5" t="s">
        <v>4</v>
      </c>
      <c r="D135" s="2">
        <v>25</v>
      </c>
      <c r="E135" s="10">
        <v>0</v>
      </c>
      <c r="F135" s="10">
        <f t="shared" si="63"/>
        <v>0</v>
      </c>
      <c r="G135" s="11">
        <v>0.23</v>
      </c>
      <c r="H135" s="12">
        <f t="shared" si="64"/>
        <v>0</v>
      </c>
      <c r="I135" s="13">
        <f t="shared" si="65"/>
        <v>0</v>
      </c>
      <c r="J135" s="14"/>
      <c r="K135" s="14"/>
      <c r="L135" s="14"/>
    </row>
    <row r="136" spans="1:12" ht="16.5" thickBot="1">
      <c r="A136" s="30" t="s">
        <v>73</v>
      </c>
      <c r="B136" s="1" t="s">
        <v>227</v>
      </c>
      <c r="C136" s="5" t="s">
        <v>4</v>
      </c>
      <c r="D136" s="2">
        <v>2</v>
      </c>
      <c r="E136" s="10">
        <v>0</v>
      </c>
      <c r="F136" s="10">
        <f t="shared" si="63"/>
        <v>0</v>
      </c>
      <c r="G136" s="11">
        <v>0.23</v>
      </c>
      <c r="H136" s="12">
        <f t="shared" si="64"/>
        <v>0</v>
      </c>
      <c r="I136" s="13">
        <f t="shared" si="65"/>
        <v>0</v>
      </c>
      <c r="J136" s="14"/>
      <c r="K136" s="14"/>
      <c r="L136" s="14"/>
    </row>
    <row r="137" spans="1:12" ht="16.5" thickBot="1">
      <c r="A137" s="30" t="s">
        <v>74</v>
      </c>
      <c r="B137" s="1" t="s">
        <v>228</v>
      </c>
      <c r="C137" s="5" t="s">
        <v>4</v>
      </c>
      <c r="D137" s="2">
        <v>1</v>
      </c>
      <c r="E137" s="10">
        <v>0</v>
      </c>
      <c r="F137" s="10">
        <f t="shared" si="63"/>
        <v>0</v>
      </c>
      <c r="G137" s="11">
        <v>0.23</v>
      </c>
      <c r="H137" s="12">
        <f t="shared" si="64"/>
        <v>0</v>
      </c>
      <c r="I137" s="13">
        <f t="shared" si="65"/>
        <v>0</v>
      </c>
      <c r="J137" s="14"/>
      <c r="K137" s="14"/>
      <c r="L137" s="14"/>
    </row>
    <row r="138" spans="1:12" ht="16.5" thickBot="1">
      <c r="A138" s="30" t="s">
        <v>75</v>
      </c>
      <c r="B138" s="1" t="s">
        <v>229</v>
      </c>
      <c r="C138" s="5" t="s">
        <v>4</v>
      </c>
      <c r="D138" s="2">
        <v>10</v>
      </c>
      <c r="E138" s="10">
        <v>0</v>
      </c>
      <c r="F138" s="10">
        <f t="shared" si="63"/>
        <v>0</v>
      </c>
      <c r="G138" s="11">
        <v>0.23</v>
      </c>
      <c r="H138" s="12">
        <f t="shared" si="64"/>
        <v>0</v>
      </c>
      <c r="I138" s="13">
        <f t="shared" si="65"/>
        <v>0</v>
      </c>
      <c r="J138" s="14"/>
      <c r="K138" s="14"/>
      <c r="L138" s="14"/>
    </row>
    <row r="139" spans="1:12" ht="16.5" thickBot="1">
      <c r="A139" s="30" t="s">
        <v>76</v>
      </c>
      <c r="B139" s="1" t="s">
        <v>230</v>
      </c>
      <c r="C139" s="5" t="s">
        <v>4</v>
      </c>
      <c r="D139" s="2">
        <v>10</v>
      </c>
      <c r="E139" s="10">
        <v>0</v>
      </c>
      <c r="F139" s="10">
        <f t="shared" si="63"/>
        <v>0</v>
      </c>
      <c r="G139" s="11">
        <v>0.23</v>
      </c>
      <c r="H139" s="12">
        <f t="shared" si="64"/>
        <v>0</v>
      </c>
      <c r="I139" s="13">
        <f t="shared" si="65"/>
        <v>0</v>
      </c>
      <c r="J139" s="14"/>
      <c r="K139" s="14"/>
      <c r="L139" s="14"/>
    </row>
    <row r="140" spans="1:12" ht="16.5" thickBot="1">
      <c r="A140" s="30" t="s">
        <v>77</v>
      </c>
      <c r="B140" s="1" t="s">
        <v>231</v>
      </c>
      <c r="C140" s="5" t="s">
        <v>4</v>
      </c>
      <c r="D140" s="2">
        <v>10</v>
      </c>
      <c r="E140" s="10">
        <v>0</v>
      </c>
      <c r="F140" s="10">
        <f t="shared" ref="F140:F179" si="66">E140*D140</f>
        <v>0</v>
      </c>
      <c r="G140" s="11">
        <v>0.23</v>
      </c>
      <c r="H140" s="12">
        <f t="shared" ref="H140:H179" si="67">F140*$G$11</f>
        <v>0</v>
      </c>
      <c r="I140" s="13">
        <f t="shared" ref="I140:I179" si="68">F140+H140</f>
        <v>0</v>
      </c>
      <c r="J140" s="14"/>
      <c r="K140" s="14"/>
      <c r="L140" s="14"/>
    </row>
    <row r="141" spans="1:12" ht="16.5" thickBot="1">
      <c r="A141" s="30" t="s">
        <v>78</v>
      </c>
      <c r="B141" s="1" t="s">
        <v>232</v>
      </c>
      <c r="C141" s="5" t="s">
        <v>4</v>
      </c>
      <c r="D141" s="2">
        <v>10</v>
      </c>
      <c r="E141" s="10">
        <v>0</v>
      </c>
      <c r="F141" s="10">
        <f t="shared" si="66"/>
        <v>0</v>
      </c>
      <c r="G141" s="11">
        <v>0.23</v>
      </c>
      <c r="H141" s="12">
        <f t="shared" si="67"/>
        <v>0</v>
      </c>
      <c r="I141" s="13">
        <f t="shared" si="68"/>
        <v>0</v>
      </c>
      <c r="J141" s="14"/>
      <c r="K141" s="14"/>
      <c r="L141" s="14"/>
    </row>
    <row r="142" spans="1:12" ht="16.5" thickBot="1">
      <c r="A142" s="30" t="s">
        <v>79</v>
      </c>
      <c r="B142" s="1" t="s">
        <v>233</v>
      </c>
      <c r="C142" s="5" t="s">
        <v>4</v>
      </c>
      <c r="D142" s="2">
        <v>10</v>
      </c>
      <c r="E142" s="10">
        <v>0</v>
      </c>
      <c r="F142" s="10">
        <f t="shared" si="66"/>
        <v>0</v>
      </c>
      <c r="G142" s="11">
        <v>0.23</v>
      </c>
      <c r="H142" s="12">
        <f t="shared" si="67"/>
        <v>0</v>
      </c>
      <c r="I142" s="13">
        <f t="shared" si="68"/>
        <v>0</v>
      </c>
      <c r="J142" s="14"/>
      <c r="K142" s="14"/>
      <c r="L142" s="14"/>
    </row>
    <row r="143" spans="1:12" ht="16.5" thickBot="1">
      <c r="A143" s="30" t="s">
        <v>80</v>
      </c>
      <c r="B143" s="1" t="s">
        <v>234</v>
      </c>
      <c r="C143" s="5" t="s">
        <v>4</v>
      </c>
      <c r="D143" s="2">
        <v>10</v>
      </c>
      <c r="E143" s="10">
        <v>0</v>
      </c>
      <c r="F143" s="10">
        <f t="shared" si="66"/>
        <v>0</v>
      </c>
      <c r="G143" s="11">
        <v>0.23</v>
      </c>
      <c r="H143" s="12">
        <f t="shared" si="67"/>
        <v>0</v>
      </c>
      <c r="I143" s="13">
        <f t="shared" si="68"/>
        <v>0</v>
      </c>
      <c r="J143" s="14"/>
      <c r="K143" s="14"/>
      <c r="L143" s="14"/>
    </row>
    <row r="144" spans="1:12" ht="16.5" thickBot="1">
      <c r="A144" s="30" t="s">
        <v>81</v>
      </c>
      <c r="B144" s="1" t="s">
        <v>235</v>
      </c>
      <c r="C144" s="5" t="s">
        <v>4</v>
      </c>
      <c r="D144" s="2">
        <v>10</v>
      </c>
      <c r="E144" s="10">
        <v>0</v>
      </c>
      <c r="F144" s="10">
        <f t="shared" si="66"/>
        <v>0</v>
      </c>
      <c r="G144" s="11">
        <v>0.23</v>
      </c>
      <c r="H144" s="12">
        <f t="shared" si="67"/>
        <v>0</v>
      </c>
      <c r="I144" s="13">
        <f t="shared" si="68"/>
        <v>0</v>
      </c>
      <c r="J144" s="14"/>
      <c r="K144" s="14"/>
      <c r="L144" s="14"/>
    </row>
    <row r="145" spans="1:12" ht="16.5" thickBot="1">
      <c r="A145" s="30" t="s">
        <v>82</v>
      </c>
      <c r="B145" s="1" t="s">
        <v>236</v>
      </c>
      <c r="C145" s="5" t="s">
        <v>4</v>
      </c>
      <c r="D145" s="2">
        <v>10</v>
      </c>
      <c r="E145" s="10">
        <v>0</v>
      </c>
      <c r="F145" s="10">
        <f t="shared" si="66"/>
        <v>0</v>
      </c>
      <c r="G145" s="11">
        <v>0.23</v>
      </c>
      <c r="H145" s="12">
        <f t="shared" si="67"/>
        <v>0</v>
      </c>
      <c r="I145" s="13">
        <f t="shared" si="68"/>
        <v>0</v>
      </c>
      <c r="J145" s="14"/>
      <c r="K145" s="14"/>
      <c r="L145" s="14"/>
    </row>
    <row r="146" spans="1:12" ht="16.5" thickBot="1">
      <c r="A146" s="30" t="s">
        <v>83</v>
      </c>
      <c r="B146" s="1" t="s">
        <v>237</v>
      </c>
      <c r="C146" s="5" t="s">
        <v>4</v>
      </c>
      <c r="D146" s="2">
        <v>10</v>
      </c>
      <c r="E146" s="10">
        <v>0</v>
      </c>
      <c r="F146" s="10">
        <f t="shared" si="66"/>
        <v>0</v>
      </c>
      <c r="G146" s="11">
        <v>0.23</v>
      </c>
      <c r="H146" s="12">
        <f t="shared" si="67"/>
        <v>0</v>
      </c>
      <c r="I146" s="13">
        <f t="shared" si="68"/>
        <v>0</v>
      </c>
      <c r="J146" s="14"/>
      <c r="K146" s="14"/>
      <c r="L146" s="14"/>
    </row>
    <row r="147" spans="1:12" ht="16.5" thickBot="1">
      <c r="A147" s="30" t="s">
        <v>84</v>
      </c>
      <c r="B147" s="1" t="s">
        <v>238</v>
      </c>
      <c r="C147" s="5" t="s">
        <v>4</v>
      </c>
      <c r="D147" s="2">
        <v>10</v>
      </c>
      <c r="E147" s="10">
        <v>0</v>
      </c>
      <c r="F147" s="10">
        <f t="shared" si="66"/>
        <v>0</v>
      </c>
      <c r="G147" s="11">
        <v>0.23</v>
      </c>
      <c r="H147" s="12">
        <f t="shared" si="67"/>
        <v>0</v>
      </c>
      <c r="I147" s="13">
        <f t="shared" si="68"/>
        <v>0</v>
      </c>
      <c r="J147" s="14"/>
      <c r="K147" s="14"/>
      <c r="L147" s="14"/>
    </row>
    <row r="148" spans="1:12" ht="16.5" thickBot="1">
      <c r="A148" s="30" t="s">
        <v>85</v>
      </c>
      <c r="B148" s="1" t="s">
        <v>239</v>
      </c>
      <c r="C148" s="5" t="s">
        <v>4</v>
      </c>
      <c r="D148" s="2">
        <v>1</v>
      </c>
      <c r="E148" s="10">
        <v>0</v>
      </c>
      <c r="F148" s="10">
        <f t="shared" si="66"/>
        <v>0</v>
      </c>
      <c r="G148" s="11">
        <v>0.23</v>
      </c>
      <c r="H148" s="12">
        <f t="shared" si="67"/>
        <v>0</v>
      </c>
      <c r="I148" s="13">
        <f t="shared" si="68"/>
        <v>0</v>
      </c>
      <c r="J148" s="14"/>
      <c r="K148" s="14"/>
      <c r="L148" s="14"/>
    </row>
    <row r="149" spans="1:12" ht="16.5" thickBot="1">
      <c r="A149" s="30" t="s">
        <v>86</v>
      </c>
      <c r="B149" s="1" t="s">
        <v>240</v>
      </c>
      <c r="C149" s="5" t="s">
        <v>4</v>
      </c>
      <c r="D149" s="2">
        <v>7</v>
      </c>
      <c r="E149" s="10">
        <v>0</v>
      </c>
      <c r="F149" s="10">
        <f t="shared" si="66"/>
        <v>0</v>
      </c>
      <c r="G149" s="11">
        <v>0.23</v>
      </c>
      <c r="H149" s="12">
        <f t="shared" si="67"/>
        <v>0</v>
      </c>
      <c r="I149" s="13">
        <f t="shared" si="68"/>
        <v>0</v>
      </c>
      <c r="J149" s="14"/>
      <c r="K149" s="14"/>
      <c r="L149" s="14"/>
    </row>
    <row r="150" spans="1:12" ht="16.5" thickBot="1">
      <c r="A150" s="30" t="s">
        <v>87</v>
      </c>
      <c r="B150" s="1" t="s">
        <v>241</v>
      </c>
      <c r="C150" s="5" t="s">
        <v>4</v>
      </c>
      <c r="D150" s="2">
        <v>1</v>
      </c>
      <c r="E150" s="10">
        <v>0</v>
      </c>
      <c r="F150" s="10">
        <f t="shared" si="66"/>
        <v>0</v>
      </c>
      <c r="G150" s="11">
        <v>0.23</v>
      </c>
      <c r="H150" s="12">
        <f t="shared" si="67"/>
        <v>0</v>
      </c>
      <c r="I150" s="13">
        <f t="shared" si="68"/>
        <v>0</v>
      </c>
      <c r="J150" s="14"/>
      <c r="K150" s="14"/>
      <c r="L150" s="14"/>
    </row>
    <row r="151" spans="1:12" ht="16.5" thickBot="1">
      <c r="A151" s="30" t="s">
        <v>88</v>
      </c>
      <c r="B151" s="1" t="s">
        <v>242</v>
      </c>
      <c r="C151" s="5" t="s">
        <v>4</v>
      </c>
      <c r="D151" s="2">
        <v>1</v>
      </c>
      <c r="E151" s="10">
        <v>0</v>
      </c>
      <c r="F151" s="10">
        <f t="shared" si="66"/>
        <v>0</v>
      </c>
      <c r="G151" s="11">
        <v>0.23</v>
      </c>
      <c r="H151" s="12">
        <f t="shared" si="67"/>
        <v>0</v>
      </c>
      <c r="I151" s="13">
        <f t="shared" si="68"/>
        <v>0</v>
      </c>
      <c r="J151" s="14"/>
      <c r="K151" s="14"/>
      <c r="L151" s="14"/>
    </row>
    <row r="152" spans="1:12" ht="16.5" thickBot="1">
      <c r="A152" s="30" t="s">
        <v>89</v>
      </c>
      <c r="B152" s="1" t="s">
        <v>243</v>
      </c>
      <c r="C152" s="5" t="s">
        <v>4</v>
      </c>
      <c r="D152" s="2">
        <v>5</v>
      </c>
      <c r="E152" s="10">
        <v>0</v>
      </c>
      <c r="F152" s="10">
        <f t="shared" si="66"/>
        <v>0</v>
      </c>
      <c r="G152" s="11">
        <v>0.23</v>
      </c>
      <c r="H152" s="12">
        <f t="shared" si="67"/>
        <v>0</v>
      </c>
      <c r="I152" s="13">
        <f t="shared" si="68"/>
        <v>0</v>
      </c>
      <c r="J152" s="14"/>
      <c r="K152" s="14"/>
      <c r="L152" s="14"/>
    </row>
    <row r="153" spans="1:12" ht="16.5" thickBot="1">
      <c r="A153" s="30" t="s">
        <v>90</v>
      </c>
      <c r="B153" s="1" t="s">
        <v>244</v>
      </c>
      <c r="C153" s="5" t="s">
        <v>4</v>
      </c>
      <c r="D153" s="2">
        <v>1</v>
      </c>
      <c r="E153" s="10">
        <v>0</v>
      </c>
      <c r="F153" s="10">
        <f t="shared" si="66"/>
        <v>0</v>
      </c>
      <c r="G153" s="11">
        <v>0.23</v>
      </c>
      <c r="H153" s="12">
        <f t="shared" si="67"/>
        <v>0</v>
      </c>
      <c r="I153" s="13">
        <f t="shared" si="68"/>
        <v>0</v>
      </c>
      <c r="J153" s="14"/>
      <c r="K153" s="14"/>
      <c r="L153" s="14"/>
    </row>
    <row r="154" spans="1:12" ht="16.5" thickBot="1">
      <c r="A154" s="30" t="s">
        <v>91</v>
      </c>
      <c r="B154" s="1" t="s">
        <v>245</v>
      </c>
      <c r="C154" s="5" t="s">
        <v>4</v>
      </c>
      <c r="D154" s="2">
        <v>1</v>
      </c>
      <c r="E154" s="10">
        <v>0</v>
      </c>
      <c r="F154" s="10">
        <f t="shared" si="66"/>
        <v>0</v>
      </c>
      <c r="G154" s="11">
        <v>0.23</v>
      </c>
      <c r="H154" s="12">
        <f t="shared" si="67"/>
        <v>0</v>
      </c>
      <c r="I154" s="13">
        <f t="shared" si="68"/>
        <v>0</v>
      </c>
      <c r="J154" s="14"/>
      <c r="K154" s="14"/>
      <c r="L154" s="14"/>
    </row>
    <row r="155" spans="1:12" ht="16.5" thickBot="1">
      <c r="A155" s="30" t="s">
        <v>92</v>
      </c>
      <c r="B155" s="1" t="s">
        <v>246</v>
      </c>
      <c r="C155" s="5" t="s">
        <v>4</v>
      </c>
      <c r="D155" s="2">
        <v>10</v>
      </c>
      <c r="E155" s="10">
        <v>0</v>
      </c>
      <c r="F155" s="10">
        <f t="shared" si="66"/>
        <v>0</v>
      </c>
      <c r="G155" s="11">
        <v>0.23</v>
      </c>
      <c r="H155" s="12">
        <f t="shared" si="67"/>
        <v>0</v>
      </c>
      <c r="I155" s="13">
        <f t="shared" si="68"/>
        <v>0</v>
      </c>
      <c r="J155" s="14"/>
      <c r="K155" s="14"/>
      <c r="L155" s="14"/>
    </row>
    <row r="156" spans="1:12" ht="16.5" thickBot="1">
      <c r="A156" s="30" t="s">
        <v>93</v>
      </c>
      <c r="B156" s="1" t="s">
        <v>247</v>
      </c>
      <c r="C156" s="5" t="s">
        <v>4</v>
      </c>
      <c r="D156" s="2">
        <v>1</v>
      </c>
      <c r="E156" s="10">
        <v>0</v>
      </c>
      <c r="F156" s="10">
        <f t="shared" si="66"/>
        <v>0</v>
      </c>
      <c r="G156" s="11">
        <v>0.23</v>
      </c>
      <c r="H156" s="12">
        <f t="shared" si="67"/>
        <v>0</v>
      </c>
      <c r="I156" s="13">
        <f t="shared" si="68"/>
        <v>0</v>
      </c>
      <c r="J156" s="14"/>
      <c r="K156" s="14"/>
      <c r="L156" s="14"/>
    </row>
    <row r="157" spans="1:12" ht="16.5" thickBot="1">
      <c r="A157" s="30" t="s">
        <v>94</v>
      </c>
      <c r="B157" s="1" t="s">
        <v>248</v>
      </c>
      <c r="C157" s="5" t="s">
        <v>4</v>
      </c>
      <c r="D157" s="2">
        <v>32</v>
      </c>
      <c r="E157" s="10">
        <v>0</v>
      </c>
      <c r="F157" s="10">
        <f t="shared" si="66"/>
        <v>0</v>
      </c>
      <c r="G157" s="11">
        <v>0.23</v>
      </c>
      <c r="H157" s="12">
        <f t="shared" si="67"/>
        <v>0</v>
      </c>
      <c r="I157" s="13">
        <f t="shared" si="68"/>
        <v>0</v>
      </c>
      <c r="J157" s="14"/>
      <c r="K157" s="14"/>
      <c r="L157" s="14"/>
    </row>
    <row r="158" spans="1:12" ht="16.5" thickBot="1">
      <c r="A158" s="30" t="s">
        <v>95</v>
      </c>
      <c r="B158" s="1" t="s">
        <v>249</v>
      </c>
      <c r="C158" s="5" t="s">
        <v>4</v>
      </c>
      <c r="D158" s="2">
        <v>1</v>
      </c>
      <c r="E158" s="10">
        <v>0</v>
      </c>
      <c r="F158" s="10">
        <f t="shared" si="66"/>
        <v>0</v>
      </c>
      <c r="G158" s="11">
        <v>0.23</v>
      </c>
      <c r="H158" s="12">
        <f t="shared" si="67"/>
        <v>0</v>
      </c>
      <c r="I158" s="13">
        <f t="shared" si="68"/>
        <v>0</v>
      </c>
      <c r="J158" s="14"/>
      <c r="K158" s="14"/>
      <c r="L158" s="14"/>
    </row>
    <row r="159" spans="1:12" ht="16.5" thickBot="1">
      <c r="A159" s="30" t="s">
        <v>96</v>
      </c>
      <c r="B159" s="1" t="s">
        <v>250</v>
      </c>
      <c r="C159" s="5" t="s">
        <v>4</v>
      </c>
      <c r="D159" s="2">
        <v>1</v>
      </c>
      <c r="E159" s="10">
        <v>0</v>
      </c>
      <c r="F159" s="10">
        <f t="shared" si="66"/>
        <v>0</v>
      </c>
      <c r="G159" s="11">
        <v>0.23</v>
      </c>
      <c r="H159" s="12">
        <f t="shared" si="67"/>
        <v>0</v>
      </c>
      <c r="I159" s="13">
        <f t="shared" si="68"/>
        <v>0</v>
      </c>
      <c r="J159" s="14"/>
      <c r="K159" s="14"/>
      <c r="L159" s="14"/>
    </row>
    <row r="160" spans="1:12" ht="16.5" thickBot="1">
      <c r="A160" s="30" t="s">
        <v>97</v>
      </c>
      <c r="B160" s="1" t="s">
        <v>251</v>
      </c>
      <c r="C160" s="5" t="s">
        <v>4</v>
      </c>
      <c r="D160" s="2">
        <v>1</v>
      </c>
      <c r="E160" s="10">
        <v>0</v>
      </c>
      <c r="F160" s="10">
        <f t="shared" si="66"/>
        <v>0</v>
      </c>
      <c r="G160" s="11">
        <v>0.23</v>
      </c>
      <c r="H160" s="12">
        <f t="shared" si="67"/>
        <v>0</v>
      </c>
      <c r="I160" s="13">
        <f t="shared" si="68"/>
        <v>0</v>
      </c>
      <c r="J160" s="14"/>
      <c r="K160" s="14"/>
      <c r="L160" s="14"/>
    </row>
    <row r="161" spans="1:12" ht="16.5" thickBot="1">
      <c r="A161" s="30" t="s">
        <v>98</v>
      </c>
      <c r="B161" s="1" t="s">
        <v>252</v>
      </c>
      <c r="C161" s="5" t="s">
        <v>4</v>
      </c>
      <c r="D161" s="2">
        <v>1</v>
      </c>
      <c r="E161" s="10">
        <v>0</v>
      </c>
      <c r="F161" s="10">
        <f t="shared" si="66"/>
        <v>0</v>
      </c>
      <c r="G161" s="11">
        <v>0.23</v>
      </c>
      <c r="H161" s="12">
        <f t="shared" si="67"/>
        <v>0</v>
      </c>
      <c r="I161" s="13">
        <f t="shared" si="68"/>
        <v>0</v>
      </c>
      <c r="J161" s="14"/>
      <c r="K161" s="14"/>
      <c r="L161" s="14"/>
    </row>
    <row r="162" spans="1:12" ht="16.5" thickBot="1">
      <c r="A162" s="30" t="s">
        <v>99</v>
      </c>
      <c r="B162" s="1" t="s">
        <v>253</v>
      </c>
      <c r="C162" s="5" t="s">
        <v>4</v>
      </c>
      <c r="D162" s="2">
        <v>1</v>
      </c>
      <c r="E162" s="10">
        <v>0</v>
      </c>
      <c r="F162" s="10">
        <f t="shared" si="66"/>
        <v>0</v>
      </c>
      <c r="G162" s="11">
        <v>0.23</v>
      </c>
      <c r="H162" s="12">
        <f t="shared" si="67"/>
        <v>0</v>
      </c>
      <c r="I162" s="13">
        <f t="shared" si="68"/>
        <v>0</v>
      </c>
      <c r="J162" s="14"/>
      <c r="K162" s="14"/>
      <c r="L162" s="14"/>
    </row>
    <row r="163" spans="1:12" ht="16.5" thickBot="1">
      <c r="A163" s="30" t="s">
        <v>100</v>
      </c>
      <c r="B163" s="1" t="s">
        <v>254</v>
      </c>
      <c r="C163" s="5" t="s">
        <v>4</v>
      </c>
      <c r="D163" s="2">
        <v>1</v>
      </c>
      <c r="E163" s="10">
        <v>0</v>
      </c>
      <c r="F163" s="10">
        <f t="shared" si="66"/>
        <v>0</v>
      </c>
      <c r="G163" s="11">
        <v>0.23</v>
      </c>
      <c r="H163" s="12">
        <f t="shared" si="67"/>
        <v>0</v>
      </c>
      <c r="I163" s="13">
        <f t="shared" si="68"/>
        <v>0</v>
      </c>
      <c r="J163" s="14"/>
      <c r="K163" s="14"/>
      <c r="L163" s="14"/>
    </row>
    <row r="164" spans="1:12" ht="16.5" thickBot="1">
      <c r="A164" s="30" t="s">
        <v>101</v>
      </c>
      <c r="B164" s="1" t="s">
        <v>255</v>
      </c>
      <c r="C164" s="5" t="s">
        <v>4</v>
      </c>
      <c r="D164" s="2">
        <v>1</v>
      </c>
      <c r="E164" s="10">
        <v>0</v>
      </c>
      <c r="F164" s="10">
        <f t="shared" si="66"/>
        <v>0</v>
      </c>
      <c r="G164" s="11">
        <v>0.23</v>
      </c>
      <c r="H164" s="12">
        <f t="shared" si="67"/>
        <v>0</v>
      </c>
      <c r="I164" s="13">
        <f t="shared" si="68"/>
        <v>0</v>
      </c>
      <c r="J164" s="14"/>
      <c r="K164" s="14"/>
      <c r="L164" s="14"/>
    </row>
    <row r="165" spans="1:12" ht="16.5" thickBot="1">
      <c r="A165" s="30" t="s">
        <v>102</v>
      </c>
      <c r="B165" s="1" t="s">
        <v>256</v>
      </c>
      <c r="C165" s="5" t="s">
        <v>4</v>
      </c>
      <c r="D165" s="2">
        <v>400</v>
      </c>
      <c r="E165" s="10">
        <v>0</v>
      </c>
      <c r="F165" s="10">
        <f t="shared" si="66"/>
        <v>0</v>
      </c>
      <c r="G165" s="11">
        <v>0.23</v>
      </c>
      <c r="H165" s="12">
        <f t="shared" si="67"/>
        <v>0</v>
      </c>
      <c r="I165" s="13">
        <f t="shared" si="68"/>
        <v>0</v>
      </c>
      <c r="J165" s="14"/>
      <c r="K165" s="14"/>
      <c r="L165" s="14"/>
    </row>
    <row r="166" spans="1:12" ht="16.5" thickBot="1">
      <c r="A166" s="30" t="s">
        <v>103</v>
      </c>
      <c r="B166" s="1" t="s">
        <v>257</v>
      </c>
      <c r="C166" s="5" t="s">
        <v>4</v>
      </c>
      <c r="D166" s="2">
        <v>1</v>
      </c>
      <c r="E166" s="10">
        <v>0</v>
      </c>
      <c r="F166" s="10">
        <f t="shared" si="66"/>
        <v>0</v>
      </c>
      <c r="G166" s="11">
        <v>0.23</v>
      </c>
      <c r="H166" s="12">
        <f t="shared" si="67"/>
        <v>0</v>
      </c>
      <c r="I166" s="13">
        <f t="shared" si="68"/>
        <v>0</v>
      </c>
      <c r="J166" s="14"/>
      <c r="K166" s="14"/>
      <c r="L166" s="14"/>
    </row>
    <row r="167" spans="1:12" ht="16.5" thickBot="1">
      <c r="A167" s="30" t="s">
        <v>258</v>
      </c>
      <c r="B167" s="1" t="s">
        <v>259</v>
      </c>
      <c r="C167" s="5" t="s">
        <v>4</v>
      </c>
      <c r="D167" s="2">
        <v>1</v>
      </c>
      <c r="E167" s="10">
        <v>0</v>
      </c>
      <c r="F167" s="10">
        <f t="shared" si="66"/>
        <v>0</v>
      </c>
      <c r="G167" s="11">
        <v>0.23</v>
      </c>
      <c r="H167" s="12">
        <f t="shared" si="67"/>
        <v>0</v>
      </c>
      <c r="I167" s="13">
        <f t="shared" si="68"/>
        <v>0</v>
      </c>
      <c r="J167" s="14"/>
      <c r="K167" s="14"/>
      <c r="L167" s="14"/>
    </row>
    <row r="168" spans="1:12" ht="16.5" thickBot="1">
      <c r="A168" s="30" t="s">
        <v>104</v>
      </c>
      <c r="B168" s="1" t="s">
        <v>260</v>
      </c>
      <c r="C168" s="5" t="s">
        <v>4</v>
      </c>
      <c r="D168" s="2">
        <v>40</v>
      </c>
      <c r="E168" s="10">
        <v>0</v>
      </c>
      <c r="F168" s="10">
        <f t="shared" si="66"/>
        <v>0</v>
      </c>
      <c r="G168" s="11">
        <v>0.23</v>
      </c>
      <c r="H168" s="12">
        <f t="shared" si="67"/>
        <v>0</v>
      </c>
      <c r="I168" s="13">
        <f t="shared" si="68"/>
        <v>0</v>
      </c>
      <c r="J168" s="14"/>
      <c r="K168" s="14"/>
      <c r="L168" s="14"/>
    </row>
    <row r="169" spans="1:12" ht="16.5" thickBot="1">
      <c r="A169" s="30" t="s">
        <v>105</v>
      </c>
      <c r="B169" s="1" t="s">
        <v>261</v>
      </c>
      <c r="C169" s="5" t="s">
        <v>4</v>
      </c>
      <c r="D169" s="2">
        <v>1</v>
      </c>
      <c r="E169" s="10">
        <v>0</v>
      </c>
      <c r="F169" s="10">
        <f t="shared" si="66"/>
        <v>0</v>
      </c>
      <c r="G169" s="11">
        <v>0.23</v>
      </c>
      <c r="H169" s="12">
        <f t="shared" si="67"/>
        <v>0</v>
      </c>
      <c r="I169" s="13">
        <f t="shared" si="68"/>
        <v>0</v>
      </c>
      <c r="J169" s="14"/>
      <c r="K169" s="14"/>
      <c r="L169" s="14"/>
    </row>
    <row r="170" spans="1:12" ht="16.5" thickBot="1">
      <c r="A170" s="30" t="s">
        <v>106</v>
      </c>
      <c r="B170" s="1" t="s">
        <v>262</v>
      </c>
      <c r="C170" s="5" t="s">
        <v>4</v>
      </c>
      <c r="D170" s="2">
        <v>1</v>
      </c>
      <c r="E170" s="10">
        <v>0</v>
      </c>
      <c r="F170" s="10">
        <f t="shared" si="66"/>
        <v>0</v>
      </c>
      <c r="G170" s="11">
        <v>0.23</v>
      </c>
      <c r="H170" s="12">
        <f t="shared" si="67"/>
        <v>0</v>
      </c>
      <c r="I170" s="13">
        <f t="shared" si="68"/>
        <v>0</v>
      </c>
      <c r="J170" s="14"/>
      <c r="K170" s="14"/>
      <c r="L170" s="14"/>
    </row>
    <row r="171" spans="1:12" ht="16.5" thickBot="1">
      <c r="A171" s="30" t="s">
        <v>107</v>
      </c>
      <c r="B171" s="1" t="s">
        <v>263</v>
      </c>
      <c r="C171" s="5" t="s">
        <v>4</v>
      </c>
      <c r="D171" s="2">
        <v>20</v>
      </c>
      <c r="E171" s="10">
        <v>0</v>
      </c>
      <c r="F171" s="10">
        <f t="shared" si="66"/>
        <v>0</v>
      </c>
      <c r="G171" s="11">
        <v>0.23</v>
      </c>
      <c r="H171" s="12">
        <f t="shared" si="67"/>
        <v>0</v>
      </c>
      <c r="I171" s="13">
        <f t="shared" si="68"/>
        <v>0</v>
      </c>
      <c r="J171" s="14"/>
      <c r="K171" s="14"/>
      <c r="L171" s="14"/>
    </row>
    <row r="172" spans="1:12" ht="16.5" thickBot="1">
      <c r="A172" s="30" t="s">
        <v>108</v>
      </c>
      <c r="B172" s="1" t="s">
        <v>264</v>
      </c>
      <c r="C172" s="5" t="s">
        <v>4</v>
      </c>
      <c r="D172" s="2">
        <v>100</v>
      </c>
      <c r="E172" s="10">
        <v>0</v>
      </c>
      <c r="F172" s="10">
        <f t="shared" si="66"/>
        <v>0</v>
      </c>
      <c r="G172" s="11">
        <v>0.23</v>
      </c>
      <c r="H172" s="12">
        <f t="shared" si="67"/>
        <v>0</v>
      </c>
      <c r="I172" s="13">
        <f t="shared" si="68"/>
        <v>0</v>
      </c>
      <c r="J172" s="14"/>
      <c r="K172" s="14"/>
      <c r="L172" s="14"/>
    </row>
    <row r="173" spans="1:12" ht="16.5" thickBot="1">
      <c r="A173" s="30" t="s">
        <v>109</v>
      </c>
      <c r="B173" s="1" t="s">
        <v>265</v>
      </c>
      <c r="C173" s="5" t="s">
        <v>4</v>
      </c>
      <c r="D173" s="2">
        <v>1</v>
      </c>
      <c r="E173" s="10">
        <v>0</v>
      </c>
      <c r="F173" s="10">
        <f t="shared" si="66"/>
        <v>0</v>
      </c>
      <c r="G173" s="11">
        <v>0.23</v>
      </c>
      <c r="H173" s="12">
        <f t="shared" si="67"/>
        <v>0</v>
      </c>
      <c r="I173" s="13">
        <f t="shared" si="68"/>
        <v>0</v>
      </c>
      <c r="J173" s="14"/>
      <c r="K173" s="14"/>
      <c r="L173" s="14"/>
    </row>
    <row r="174" spans="1:12" ht="16.5" thickBot="1">
      <c r="A174" s="30" t="s">
        <v>110</v>
      </c>
      <c r="B174" s="1" t="s">
        <v>266</v>
      </c>
      <c r="C174" s="5" t="s">
        <v>4</v>
      </c>
      <c r="D174" s="2">
        <v>10</v>
      </c>
      <c r="E174" s="10">
        <v>0</v>
      </c>
      <c r="F174" s="10">
        <f t="shared" si="66"/>
        <v>0</v>
      </c>
      <c r="G174" s="11">
        <v>0.23</v>
      </c>
      <c r="H174" s="12">
        <f t="shared" si="67"/>
        <v>0</v>
      </c>
      <c r="I174" s="13">
        <f t="shared" si="68"/>
        <v>0</v>
      </c>
      <c r="J174" s="14"/>
      <c r="K174" s="14"/>
      <c r="L174" s="14"/>
    </row>
    <row r="175" spans="1:12" ht="16.5" thickBot="1">
      <c r="A175" s="30" t="s">
        <v>111</v>
      </c>
      <c r="B175" s="1" t="s">
        <v>267</v>
      </c>
      <c r="C175" s="5" t="s">
        <v>4</v>
      </c>
      <c r="D175" s="2">
        <v>40</v>
      </c>
      <c r="E175" s="10">
        <v>0</v>
      </c>
      <c r="F175" s="10">
        <f t="shared" si="66"/>
        <v>0</v>
      </c>
      <c r="G175" s="11">
        <v>0.23</v>
      </c>
      <c r="H175" s="12">
        <f t="shared" si="67"/>
        <v>0</v>
      </c>
      <c r="I175" s="13">
        <f t="shared" si="68"/>
        <v>0</v>
      </c>
      <c r="J175" s="14"/>
      <c r="K175" s="14"/>
      <c r="L175" s="14"/>
    </row>
    <row r="176" spans="1:12" ht="16.5" thickBot="1">
      <c r="A176" s="30" t="s">
        <v>112</v>
      </c>
      <c r="B176" s="1" t="s">
        <v>268</v>
      </c>
      <c r="C176" s="5" t="s">
        <v>4</v>
      </c>
      <c r="D176" s="2">
        <v>50</v>
      </c>
      <c r="E176" s="10">
        <v>0</v>
      </c>
      <c r="F176" s="10">
        <f t="shared" si="66"/>
        <v>0</v>
      </c>
      <c r="G176" s="11">
        <v>0.23</v>
      </c>
      <c r="H176" s="12">
        <f t="shared" si="67"/>
        <v>0</v>
      </c>
      <c r="I176" s="13">
        <f t="shared" si="68"/>
        <v>0</v>
      </c>
      <c r="J176" s="14"/>
      <c r="K176" s="14"/>
      <c r="L176" s="14"/>
    </row>
    <row r="177" spans="1:12" ht="16.5" thickBot="1">
      <c r="A177" s="30" t="s">
        <v>113</v>
      </c>
      <c r="B177" s="1" t="s">
        <v>269</v>
      </c>
      <c r="C177" s="5" t="s">
        <v>4</v>
      </c>
      <c r="D177" s="2">
        <v>2</v>
      </c>
      <c r="E177" s="10">
        <v>0</v>
      </c>
      <c r="F177" s="10">
        <f t="shared" si="66"/>
        <v>0</v>
      </c>
      <c r="G177" s="11">
        <v>0.23</v>
      </c>
      <c r="H177" s="12">
        <f t="shared" si="67"/>
        <v>0</v>
      </c>
      <c r="I177" s="13">
        <f t="shared" si="68"/>
        <v>0</v>
      </c>
      <c r="J177" s="14"/>
      <c r="K177" s="14"/>
      <c r="L177" s="14"/>
    </row>
    <row r="178" spans="1:12" ht="16.5" thickBot="1">
      <c r="A178" s="30" t="s">
        <v>114</v>
      </c>
      <c r="B178" s="1" t="s">
        <v>270</v>
      </c>
      <c r="C178" s="5" t="s">
        <v>4</v>
      </c>
      <c r="D178" s="2">
        <v>1</v>
      </c>
      <c r="E178" s="10">
        <v>0</v>
      </c>
      <c r="F178" s="10">
        <f t="shared" si="66"/>
        <v>0</v>
      </c>
      <c r="G178" s="11">
        <v>0.23</v>
      </c>
      <c r="H178" s="12">
        <f t="shared" si="67"/>
        <v>0</v>
      </c>
      <c r="I178" s="13">
        <f t="shared" si="68"/>
        <v>0</v>
      </c>
      <c r="J178" s="14"/>
      <c r="K178" s="14"/>
      <c r="L178" s="14"/>
    </row>
    <row r="179" spans="1:12" ht="16.5" thickBot="1">
      <c r="A179" s="30" t="s">
        <v>115</v>
      </c>
      <c r="B179" s="1" t="s">
        <v>271</v>
      </c>
      <c r="C179" s="5" t="s">
        <v>4</v>
      </c>
      <c r="D179" s="2">
        <v>5</v>
      </c>
      <c r="E179" s="10">
        <v>0</v>
      </c>
      <c r="F179" s="10">
        <f t="shared" si="66"/>
        <v>0</v>
      </c>
      <c r="G179" s="11">
        <v>0.23</v>
      </c>
      <c r="H179" s="12">
        <f t="shared" si="67"/>
        <v>0</v>
      </c>
      <c r="I179" s="13">
        <f t="shared" si="68"/>
        <v>0</v>
      </c>
      <c r="J179" s="14"/>
      <c r="K179" s="14"/>
      <c r="L179" s="14"/>
    </row>
    <row r="180" spans="1:12" ht="16.5" thickBot="1">
      <c r="A180" s="30" t="s">
        <v>116</v>
      </c>
      <c r="B180" s="1" t="s">
        <v>309</v>
      </c>
      <c r="C180" s="5" t="s">
        <v>4</v>
      </c>
      <c r="D180" s="2">
        <v>1</v>
      </c>
      <c r="E180" s="10">
        <v>0</v>
      </c>
      <c r="F180" s="10">
        <f t="shared" ref="F180:F184" si="69">E180*D180</f>
        <v>0</v>
      </c>
      <c r="G180" s="11">
        <v>0.23</v>
      </c>
      <c r="H180" s="12">
        <f t="shared" ref="H180:H184" si="70">F180*$G$11</f>
        <v>0</v>
      </c>
      <c r="I180" s="13">
        <f t="shared" ref="I180:I184" si="71">F180+H180</f>
        <v>0</v>
      </c>
      <c r="J180" s="14"/>
      <c r="K180" s="14"/>
      <c r="L180" s="14"/>
    </row>
    <row r="181" spans="1:12" ht="16.5" thickBot="1">
      <c r="A181" s="30" t="s">
        <v>117</v>
      </c>
      <c r="B181" s="1" t="s">
        <v>273</v>
      </c>
      <c r="C181" s="5" t="s">
        <v>4</v>
      </c>
      <c r="D181" s="2">
        <v>1</v>
      </c>
      <c r="E181" s="10">
        <v>0</v>
      </c>
      <c r="F181" s="10">
        <f t="shared" si="69"/>
        <v>0</v>
      </c>
      <c r="G181" s="11">
        <v>0.23</v>
      </c>
      <c r="H181" s="12">
        <f t="shared" si="70"/>
        <v>0</v>
      </c>
      <c r="I181" s="13">
        <f t="shared" si="71"/>
        <v>0</v>
      </c>
      <c r="J181" s="14"/>
      <c r="K181" s="14"/>
      <c r="L181" s="14"/>
    </row>
    <row r="182" spans="1:12" ht="16.5" thickBot="1">
      <c r="A182" s="30" t="s">
        <v>118</v>
      </c>
      <c r="B182" s="1" t="s">
        <v>272</v>
      </c>
      <c r="C182" s="5" t="s">
        <v>4</v>
      </c>
      <c r="D182" s="2">
        <v>1</v>
      </c>
      <c r="E182" s="10">
        <v>0</v>
      </c>
      <c r="F182" s="10">
        <f t="shared" si="69"/>
        <v>0</v>
      </c>
      <c r="G182" s="11">
        <v>0.23</v>
      </c>
      <c r="H182" s="12">
        <f t="shared" si="70"/>
        <v>0</v>
      </c>
      <c r="I182" s="13">
        <f t="shared" si="71"/>
        <v>0</v>
      </c>
      <c r="J182" s="14"/>
      <c r="K182" s="14"/>
      <c r="L182" s="14"/>
    </row>
    <row r="183" spans="1:12" ht="16.5" thickBot="1">
      <c r="A183" s="30" t="s">
        <v>119</v>
      </c>
      <c r="B183" s="1" t="s">
        <v>273</v>
      </c>
      <c r="C183" s="5" t="s">
        <v>4</v>
      </c>
      <c r="D183" s="2">
        <v>1</v>
      </c>
      <c r="E183" s="10">
        <v>0</v>
      </c>
      <c r="F183" s="10">
        <f t="shared" si="69"/>
        <v>0</v>
      </c>
      <c r="G183" s="11">
        <v>0.23</v>
      </c>
      <c r="H183" s="12">
        <f t="shared" si="70"/>
        <v>0</v>
      </c>
      <c r="I183" s="13">
        <f t="shared" si="71"/>
        <v>0</v>
      </c>
      <c r="J183" s="14"/>
      <c r="K183" s="14"/>
      <c r="L183" s="14"/>
    </row>
    <row r="184" spans="1:12" ht="16.5" thickBot="1">
      <c r="A184" s="35" t="s">
        <v>120</v>
      </c>
      <c r="B184" s="33" t="s">
        <v>274</v>
      </c>
      <c r="C184" s="34" t="s">
        <v>4</v>
      </c>
      <c r="D184" s="8">
        <v>5</v>
      </c>
      <c r="E184" s="10">
        <v>0</v>
      </c>
      <c r="F184" s="10">
        <f t="shared" si="69"/>
        <v>0</v>
      </c>
      <c r="G184" s="11">
        <v>0.23</v>
      </c>
      <c r="H184" s="12">
        <f t="shared" si="70"/>
        <v>0</v>
      </c>
      <c r="I184" s="13">
        <f t="shared" si="71"/>
        <v>0</v>
      </c>
      <c r="J184" s="14"/>
      <c r="K184" s="14"/>
      <c r="L184" s="14"/>
    </row>
    <row r="185" spans="1:12" ht="16.5" thickBot="1">
      <c r="C185" s="66" t="s">
        <v>286</v>
      </c>
      <c r="D185" s="67"/>
      <c r="E185" s="68"/>
      <c r="F185" s="9">
        <f>SUM(F68:F184)</f>
        <v>0</v>
      </c>
      <c r="I185" s="15">
        <f>SUM(I68:I184)</f>
        <v>0</v>
      </c>
    </row>
    <row r="186" spans="1:12" ht="15.75" thickBot="1"/>
    <row r="187" spans="1:12" ht="16.5" thickBot="1">
      <c r="B187" s="26" t="s">
        <v>308</v>
      </c>
      <c r="C187" s="56" t="s">
        <v>298</v>
      </c>
      <c r="D187" s="56"/>
      <c r="E187" s="57"/>
    </row>
    <row r="188" spans="1:12" ht="15.75">
      <c r="B188" s="21" t="s">
        <v>288</v>
      </c>
      <c r="C188" s="58">
        <f>F48</f>
        <v>0</v>
      </c>
      <c r="D188" s="58"/>
      <c r="E188" s="59"/>
    </row>
    <row r="189" spans="1:12" ht="15.75">
      <c r="B189" s="22" t="s">
        <v>289</v>
      </c>
      <c r="C189" s="60">
        <f>F62</f>
        <v>0</v>
      </c>
      <c r="D189" s="60"/>
      <c r="E189" s="61"/>
    </row>
    <row r="190" spans="1:12" ht="16.5" thickBot="1">
      <c r="B190" s="23" t="s">
        <v>290</v>
      </c>
      <c r="C190" s="62">
        <f>F185</f>
        <v>0</v>
      </c>
      <c r="D190" s="62"/>
      <c r="E190" s="63"/>
    </row>
    <row r="191" spans="1:12" ht="16.5" thickBot="1">
      <c r="B191" s="24" t="s">
        <v>298</v>
      </c>
      <c r="C191" s="64">
        <f>SUM(C188:E190)</f>
        <v>0</v>
      </c>
      <c r="D191" s="53"/>
      <c r="E191" s="54"/>
    </row>
    <row r="192" spans="1:12" ht="16.5" thickBot="1">
      <c r="B192" s="25" t="s">
        <v>299</v>
      </c>
      <c r="C192" s="52">
        <f>C191*23%</f>
        <v>0</v>
      </c>
      <c r="D192" s="53"/>
      <c r="E192" s="54"/>
    </row>
    <row r="193" spans="2:12" ht="16.5" thickBot="1">
      <c r="B193" s="25" t="s">
        <v>300</v>
      </c>
      <c r="C193" s="52">
        <f>C191+C192</f>
        <v>0</v>
      </c>
      <c r="D193" s="69"/>
      <c r="E193" s="70"/>
    </row>
    <row r="196" spans="2:12">
      <c r="B196" s="71" t="s">
        <v>301</v>
      </c>
      <c r="C196" s="71"/>
      <c r="D196" s="71"/>
      <c r="E196" s="71"/>
    </row>
    <row r="197" spans="2:12">
      <c r="B197" s="71"/>
      <c r="C197" s="71"/>
      <c r="D197" s="71"/>
      <c r="E197" s="71"/>
    </row>
    <row r="198" spans="2:12" ht="33" customHeight="1">
      <c r="B198" s="71"/>
      <c r="C198" s="71"/>
      <c r="D198" s="71"/>
      <c r="E198" s="71"/>
    </row>
    <row r="200" spans="2:12" ht="18.75">
      <c r="G200" s="72" t="s">
        <v>302</v>
      </c>
      <c r="H200" s="72"/>
      <c r="I200" s="72"/>
      <c r="J200" s="72"/>
      <c r="K200" s="72"/>
      <c r="L200" s="72"/>
    </row>
    <row r="201" spans="2:12" ht="18.75">
      <c r="B201" s="72" t="s">
        <v>310</v>
      </c>
      <c r="C201" s="72"/>
      <c r="D201" s="72"/>
      <c r="E201" s="72"/>
      <c r="G201" s="73" t="s">
        <v>303</v>
      </c>
      <c r="H201" s="73"/>
      <c r="I201" s="73"/>
      <c r="J201" s="73"/>
      <c r="K201" s="73"/>
      <c r="L201" s="73"/>
    </row>
  </sheetData>
  <mergeCells count="56">
    <mergeCell ref="A2:I2"/>
    <mergeCell ref="K2:L3"/>
    <mergeCell ref="K8:L9"/>
    <mergeCell ref="K51:L52"/>
    <mergeCell ref="K65:L66"/>
    <mergeCell ref="A65:A67"/>
    <mergeCell ref="B65:B67"/>
    <mergeCell ref="C65:C67"/>
    <mergeCell ref="D65:D67"/>
    <mergeCell ref="A7:H7"/>
    <mergeCell ref="C48:E48"/>
    <mergeCell ref="C62:E62"/>
    <mergeCell ref="C51:C53"/>
    <mergeCell ref="D51:D53"/>
    <mergeCell ref="G8:H8"/>
    <mergeCell ref="I8:I10"/>
    <mergeCell ref="C193:E193"/>
    <mergeCell ref="B196:E198"/>
    <mergeCell ref="G200:L200"/>
    <mergeCell ref="B201:E201"/>
    <mergeCell ref="G201:L201"/>
    <mergeCell ref="C192:E192"/>
    <mergeCell ref="A4:L5"/>
    <mergeCell ref="C187:E187"/>
    <mergeCell ref="C188:E188"/>
    <mergeCell ref="C189:E189"/>
    <mergeCell ref="C190:E190"/>
    <mergeCell ref="C191:E191"/>
    <mergeCell ref="E65:E67"/>
    <mergeCell ref="F65:F67"/>
    <mergeCell ref="A50:F50"/>
    <mergeCell ref="A51:A53"/>
    <mergeCell ref="B51:B53"/>
    <mergeCell ref="E51:E53"/>
    <mergeCell ref="F51:F53"/>
    <mergeCell ref="C185:E185"/>
    <mergeCell ref="A64:F64"/>
    <mergeCell ref="J8:J10"/>
    <mergeCell ref="A8:A10"/>
    <mergeCell ref="B8:B10"/>
    <mergeCell ref="D8:D10"/>
    <mergeCell ref="E8:E10"/>
    <mergeCell ref="F8:F10"/>
    <mergeCell ref="C8:C10"/>
    <mergeCell ref="G9:G10"/>
    <mergeCell ref="H9:H10"/>
    <mergeCell ref="G51:H51"/>
    <mergeCell ref="I51:I53"/>
    <mergeCell ref="J51:J53"/>
    <mergeCell ref="G52:G53"/>
    <mergeCell ref="H52:H53"/>
    <mergeCell ref="G65:H65"/>
    <mergeCell ref="I65:I67"/>
    <mergeCell ref="J65:J67"/>
    <mergeCell ref="G66:G67"/>
    <mergeCell ref="H66:H67"/>
  </mergeCells>
  <pageMargins left="0.25" right="0.25" top="0.75" bottom="0.75" header="0.3" footer="0.3"/>
  <pageSetup paperSize="9" scale="84" fitToHeight="0" orientation="landscape" r:id="rId1"/>
  <rowBreaks count="5" manualBreakCount="5">
    <brk id="37" max="11" man="1"/>
    <brk id="70" max="11" man="1"/>
    <brk id="112" max="11" man="1"/>
    <brk id="154" max="11" man="1"/>
    <brk id="18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Szawlowska</dc:creator>
  <cp:lastModifiedBy>Ewa Pijarowska</cp:lastModifiedBy>
  <cp:lastPrinted>2021-06-17T11:26:31Z</cp:lastPrinted>
  <dcterms:created xsi:type="dcterms:W3CDTF">2019-07-18T08:50:42Z</dcterms:created>
  <dcterms:modified xsi:type="dcterms:W3CDTF">2021-06-23T12:43:35Z</dcterms:modified>
</cp:coreProperties>
</file>