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AMichał\20210623\Przetarg\gotowe\"/>
    </mc:Choice>
  </mc:AlternateContent>
  <bookViews>
    <workbookView xWindow="0" yWindow="0" windowWidth="28800" windowHeight="118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0" i="1" l="1"/>
  <c r="F101" i="1" l="1"/>
  <c r="F100" i="1"/>
  <c r="H100" i="1" s="1"/>
  <c r="I100" i="1" s="1"/>
  <c r="F99" i="1"/>
  <c r="H99" i="1" s="1"/>
  <c r="I99" i="1" s="1"/>
  <c r="F98" i="1"/>
  <c r="F97" i="1"/>
  <c r="H97" i="1" s="1"/>
  <c r="F96" i="1"/>
  <c r="H96" i="1" s="1"/>
  <c r="I96" i="1" s="1"/>
  <c r="F95" i="1"/>
  <c r="H95" i="1" s="1"/>
  <c r="I95" i="1" s="1"/>
  <c r="F94" i="1"/>
  <c r="F93" i="1"/>
  <c r="H93" i="1" s="1"/>
  <c r="I93" i="1" s="1"/>
  <c r="F92" i="1"/>
  <c r="H92" i="1" s="1"/>
  <c r="I92" i="1" s="1"/>
  <c r="F91" i="1"/>
  <c r="F90" i="1"/>
  <c r="F89" i="1"/>
  <c r="H89" i="1" s="1"/>
  <c r="I89" i="1" s="1"/>
  <c r="F88" i="1"/>
  <c r="H88" i="1" s="1"/>
  <c r="I88" i="1" s="1"/>
  <c r="F87" i="1"/>
  <c r="F86" i="1"/>
  <c r="H86" i="1" s="1"/>
  <c r="I86" i="1" s="1"/>
  <c r="F85" i="1"/>
  <c r="H85" i="1" s="1"/>
  <c r="I85" i="1" s="1"/>
  <c r="F84" i="1"/>
  <c r="F83" i="1"/>
  <c r="F82" i="1"/>
  <c r="H82" i="1" s="1"/>
  <c r="I82" i="1" s="1"/>
  <c r="F81" i="1"/>
  <c r="H81" i="1" s="1"/>
  <c r="I81" i="1" s="1"/>
  <c r="F80" i="1"/>
  <c r="F79" i="1"/>
  <c r="H79" i="1" s="1"/>
  <c r="I79" i="1" s="1"/>
  <c r="F78" i="1"/>
  <c r="H78" i="1" s="1"/>
  <c r="I78" i="1" s="1"/>
  <c r="F77" i="1"/>
  <c r="H77" i="1" s="1"/>
  <c r="F76" i="1"/>
  <c r="F75" i="1"/>
  <c r="H75" i="1" s="1"/>
  <c r="I75" i="1" s="1"/>
  <c r="F74" i="1"/>
  <c r="H74" i="1" s="1"/>
  <c r="I74" i="1" s="1"/>
  <c r="F67" i="1"/>
  <c r="F66" i="1"/>
  <c r="F65" i="1"/>
  <c r="H65" i="1" s="1"/>
  <c r="I65" i="1" s="1"/>
  <c r="F64" i="1"/>
  <c r="H64" i="1" s="1"/>
  <c r="I64" i="1" s="1"/>
  <c r="F63" i="1"/>
  <c r="F62" i="1"/>
  <c r="F61" i="1"/>
  <c r="H61" i="1" s="1"/>
  <c r="I61" i="1" s="1"/>
  <c r="F60" i="1"/>
  <c r="H60" i="1" s="1"/>
  <c r="I60" i="1" s="1"/>
  <c r="F59" i="1"/>
  <c r="F58" i="1"/>
  <c r="F57" i="1"/>
  <c r="H57" i="1" s="1"/>
  <c r="I57" i="1" s="1"/>
  <c r="F56" i="1"/>
  <c r="H56" i="1" s="1"/>
  <c r="I56" i="1" s="1"/>
  <c r="F55" i="1"/>
  <c r="F54" i="1"/>
  <c r="F53" i="1"/>
  <c r="H53" i="1" s="1"/>
  <c r="I53" i="1" s="1"/>
  <c r="F52" i="1"/>
  <c r="F51" i="1"/>
  <c r="H51" i="1" s="1"/>
  <c r="I51" i="1" s="1"/>
  <c r="F50" i="1"/>
  <c r="F49" i="1"/>
  <c r="H49" i="1" s="1"/>
  <c r="I49" i="1" s="1"/>
  <c r="F48" i="1"/>
  <c r="F47" i="1"/>
  <c r="H47" i="1" s="1"/>
  <c r="I47" i="1" s="1"/>
  <c r="F46" i="1"/>
  <c r="F45" i="1"/>
  <c r="H45" i="1" s="1"/>
  <c r="I45" i="1" s="1"/>
  <c r="F38" i="1"/>
  <c r="H38" i="1" s="1"/>
  <c r="I38" i="1" s="1"/>
  <c r="F37" i="1"/>
  <c r="H37" i="1" s="1"/>
  <c r="I37" i="1" s="1"/>
  <c r="F36" i="1"/>
  <c r="F35" i="1"/>
  <c r="F34" i="1"/>
  <c r="H34" i="1" s="1"/>
  <c r="I34" i="1" s="1"/>
  <c r="F33" i="1"/>
  <c r="H33" i="1" s="1"/>
  <c r="I33" i="1" s="1"/>
  <c r="F32" i="1"/>
  <c r="F31" i="1"/>
  <c r="H31" i="1" s="1"/>
  <c r="I31" i="1" s="1"/>
  <c r="F30" i="1"/>
  <c r="H30" i="1" s="1"/>
  <c r="I30" i="1" s="1"/>
  <c r="F29" i="1"/>
  <c r="F28" i="1"/>
  <c r="F27" i="1"/>
  <c r="H27" i="1" s="1"/>
  <c r="I27" i="1" s="1"/>
  <c r="F26" i="1"/>
  <c r="H26" i="1" s="1"/>
  <c r="I26" i="1" s="1"/>
  <c r="F25" i="1"/>
  <c r="F24" i="1"/>
  <c r="F23" i="1"/>
  <c r="H23" i="1" s="1"/>
  <c r="I23" i="1" s="1"/>
  <c r="F22" i="1"/>
  <c r="H22" i="1" s="1"/>
  <c r="I22" i="1" s="1"/>
  <c r="F21" i="1"/>
  <c r="H21" i="1" s="1"/>
  <c r="I21" i="1" s="1"/>
  <c r="F20" i="1"/>
  <c r="F19" i="1"/>
  <c r="F18" i="1"/>
  <c r="H18" i="1" s="1"/>
  <c r="I18" i="1" s="1"/>
  <c r="F17" i="1"/>
  <c r="H17" i="1" s="1"/>
  <c r="I17" i="1" s="1"/>
  <c r="F16" i="1"/>
  <c r="F15" i="1"/>
  <c r="F14" i="1"/>
  <c r="H14" i="1" s="1"/>
  <c r="I14" i="1" s="1"/>
  <c r="F13" i="1"/>
  <c r="H13" i="1" s="1"/>
  <c r="I13" i="1" s="1"/>
  <c r="F12" i="1"/>
  <c r="F11" i="1"/>
  <c r="H90" i="1" l="1"/>
  <c r="I90" i="1" s="1"/>
  <c r="H101" i="1"/>
  <c r="I101" i="1" s="1"/>
  <c r="I97" i="1"/>
  <c r="H98" i="1"/>
  <c r="I98" i="1" s="1"/>
  <c r="H91" i="1"/>
  <c r="I91" i="1" s="1"/>
  <c r="H94" i="1"/>
  <c r="I94" i="1" s="1"/>
  <c r="H84" i="1"/>
  <c r="I84" i="1" s="1"/>
  <c r="H83" i="1"/>
  <c r="I83" i="1" s="1"/>
  <c r="H87" i="1"/>
  <c r="I87" i="1" s="1"/>
  <c r="H76" i="1"/>
  <c r="I76" i="1" s="1"/>
  <c r="I77" i="1"/>
  <c r="H80" i="1"/>
  <c r="I80" i="1" s="1"/>
  <c r="H67" i="1"/>
  <c r="I67" i="1" s="1"/>
  <c r="H63" i="1"/>
  <c r="I63" i="1" s="1"/>
  <c r="H62" i="1"/>
  <c r="I62" i="1" s="1"/>
  <c r="H66" i="1"/>
  <c r="I66" i="1" s="1"/>
  <c r="H55" i="1"/>
  <c r="I55" i="1" s="1"/>
  <c r="H59" i="1"/>
  <c r="I59" i="1" s="1"/>
  <c r="H54" i="1"/>
  <c r="I54" i="1" s="1"/>
  <c r="H58" i="1"/>
  <c r="I58" i="1" s="1"/>
  <c r="H52" i="1"/>
  <c r="I52" i="1" s="1"/>
  <c r="H50" i="1"/>
  <c r="I50" i="1" s="1"/>
  <c r="H48" i="1"/>
  <c r="I48" i="1" s="1"/>
  <c r="H46" i="1"/>
  <c r="I46" i="1" s="1"/>
  <c r="H36" i="1"/>
  <c r="I36" i="1" s="1"/>
  <c r="H35" i="1"/>
  <c r="I35" i="1" s="1"/>
  <c r="H25" i="1"/>
  <c r="I25" i="1" s="1"/>
  <c r="H29" i="1"/>
  <c r="I29" i="1" s="1"/>
  <c r="H32" i="1"/>
  <c r="I32" i="1" s="1"/>
  <c r="H24" i="1"/>
  <c r="I24" i="1" s="1"/>
  <c r="H28" i="1"/>
  <c r="I28" i="1" s="1"/>
  <c r="H12" i="1"/>
  <c r="I12" i="1" s="1"/>
  <c r="H16" i="1"/>
  <c r="I16" i="1" s="1"/>
  <c r="H20" i="1"/>
  <c r="I20" i="1" s="1"/>
  <c r="H11" i="1"/>
  <c r="I11" i="1" s="1"/>
  <c r="H15" i="1"/>
  <c r="I15" i="1" s="1"/>
  <c r="H19" i="1"/>
  <c r="I19" i="1" s="1"/>
  <c r="F68" i="1"/>
  <c r="C107" i="1" s="1"/>
  <c r="F39" i="1"/>
  <c r="C106" i="1" s="1"/>
  <c r="I39" i="1" l="1"/>
  <c r="I68" i="1"/>
  <c r="I102" i="1"/>
  <c r="F102" i="1"/>
  <c r="C108" i="1" s="1"/>
  <c r="C109" i="1" s="1"/>
  <c r="C110" i="1" l="1"/>
  <c r="E110" i="1" s="1"/>
  <c r="C111" i="1" l="1"/>
</calcChain>
</file>

<file path=xl/sharedStrings.xml><?xml version="1.0" encoding="utf-8"?>
<sst xmlns="http://schemas.openxmlformats.org/spreadsheetml/2006/main" count="301" uniqueCount="144">
  <si>
    <t>Lp.</t>
  </si>
  <si>
    <t>Nazwa materiału</t>
  </si>
  <si>
    <t>Ilość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</si>
  <si>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</si>
  <si>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</si>
  <si>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</si>
  <si>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</si>
  <si>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</si>
  <si>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</si>
  <si>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</si>
  <si>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</si>
  <si>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</si>
  <si>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</si>
  <si>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</si>
  <si>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</si>
  <si>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</si>
  <si>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</si>
  <si>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Jedn. miary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</si>
  <si>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</si>
  <si>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</si>
  <si>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</si>
  <si>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</si>
  <si>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</si>
  <si>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</si>
  <si>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</si>
  <si>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</si>
  <si>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</si>
  <si>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</si>
  <si>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</si>
  <si>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</si>
  <si>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</si>
  <si>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</si>
  <si>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12.</t>
  </si>
  <si>
    <t>m</t>
  </si>
  <si>
    <t>I - Studnie kanalizacyjne PCV, pierścienie dystansowe, zaprawy zalewowe oraz preparaty enzymatyczne</t>
  </si>
  <si>
    <t>Manszeta DN 400/315 na rurę trzonowa PCV</t>
  </si>
  <si>
    <t>Manszeta DN 400/315 na rurę trzonową Pragma</t>
  </si>
  <si>
    <t>Teleskop DN 315 z włazem 25T</t>
  </si>
  <si>
    <t>Teleskop DN 315 z włazem 40T</t>
  </si>
  <si>
    <t>Teleskop DN 200 z włazem 25T</t>
  </si>
  <si>
    <t>Pierścień dystansowy DN 500 H-15 mm</t>
  </si>
  <si>
    <t>Pierścień dystansowy DN 500 H- 30mm</t>
  </si>
  <si>
    <t>Pierścień dystansowy DN 500 H- 50mm</t>
  </si>
  <si>
    <t>Pierścień dystansowy DN 500 H-100mm</t>
  </si>
  <si>
    <t>Pierścień dystansowy klinowy DN 500 H 9/22mm</t>
  </si>
  <si>
    <t>Pierścień dystansowy DN 600 H-15 mm</t>
  </si>
  <si>
    <t>Pierścień dystansowy DN 600 H- 30mm</t>
  </si>
  <si>
    <t>Pierścień dystansowy DN 600 H- 50mm</t>
  </si>
  <si>
    <t>Pierścień dystansowy DN 600 H-100mm</t>
  </si>
  <si>
    <t>Pierścień dystansowy DN 600 H- 150 mm</t>
  </si>
  <si>
    <t>Pierścień dystansowy klinowy DN 600 H 9/22mm</t>
  </si>
  <si>
    <t>Zaprawa plastyczna do regulacji włazów Topolit Plast</t>
  </si>
  <si>
    <t>kg</t>
  </si>
  <si>
    <t>Zaprawa zalewowa Topolit FIX</t>
  </si>
  <si>
    <t>Zaprawa zalewowa Topolit Turbo</t>
  </si>
  <si>
    <t>Pakiet rozkładający i neutralizujący tłuszcze o wydajności do 300 m3 na dobę -pakiet roczny</t>
  </si>
  <si>
    <t>Preparat biologiczny do rozkładu tłuszczu w przepompowniach 20L</t>
  </si>
  <si>
    <t>Preparat enzymatyczny do rozkładu tłuszczu w układzie kanalizacji grawitacyjnej 20L</t>
  </si>
  <si>
    <t>Masa bitumiczna polimerowa do spoin podłużnych i poprzecznych</t>
  </si>
  <si>
    <t>Masa uszczelniająca Topolit Stopfzement</t>
  </si>
  <si>
    <t>Środek poślizgowy do uszczelek kanalizacyjnych</t>
  </si>
  <si>
    <t>II - Rury kamionkowe, betonowe, wpusty burzowe i włazy żeliwne</t>
  </si>
  <si>
    <t>Rura kamionkowa DN 200</t>
  </si>
  <si>
    <t>Rura kamionkowa DN 300</t>
  </si>
  <si>
    <t>Rura betonowa Wipro DN 500/2250</t>
  </si>
  <si>
    <t>Rura drenarska z otuliną DN 100</t>
  </si>
  <si>
    <t>Mufa PCV drenarska DN 100</t>
  </si>
  <si>
    <t>Kratka polimerobetonowa wpustu burzowego 40T</t>
  </si>
  <si>
    <t>Kratka żeliwna wpustu burzowego 40T</t>
  </si>
  <si>
    <t>Pokrywa żeliwna włazu z wypełnieniem betonowym 25T</t>
  </si>
  <si>
    <t>Pokrywa żeliwna włazu z wypełnieniem betonowym 40T</t>
  </si>
  <si>
    <t>Pokrywa żeliwna włazu 40T</t>
  </si>
  <si>
    <t>Ruszt wlotowy żeliwny KL. C H-70</t>
  </si>
  <si>
    <t>Skrzynka odwodnienia z rusztem</t>
  </si>
  <si>
    <t>Stopnie złazowe</t>
  </si>
  <si>
    <t>Syfon żeliwny Geigera DN 150</t>
  </si>
  <si>
    <t>Właz żeliwny z pokrywą z wypełnieniem betonowym 25T</t>
  </si>
  <si>
    <t>Właz żeliwny z pokrywą z wypełnieniem betonowym 40T</t>
  </si>
  <si>
    <t>Właz ażurowy z rusztem B125</t>
  </si>
  <si>
    <t>Właz żeliwny typ ciężki 25T</t>
  </si>
  <si>
    <t>Właz żeliwny typ ciężki 40T</t>
  </si>
  <si>
    <t>Wpust burzowy z rusztem uchylnym 40T</t>
  </si>
  <si>
    <t>Osadnik deszczowy żeliwny DN 100</t>
  </si>
  <si>
    <t>III - Studnie kanalizacyjne betonowe, wpusty burzowe betonowe, kręgi i płyty nastudzienne</t>
  </si>
  <si>
    <t>Krąg żelbetowy DN 1000 H 500</t>
  </si>
  <si>
    <t>Krąg żelbetowy DN 1000 H 1000</t>
  </si>
  <si>
    <t>Krąg żelbetowy DN 1200 H 500</t>
  </si>
  <si>
    <t>Krąg żelbetowy DN 1200 H 1000</t>
  </si>
  <si>
    <t>Krąg żelbetowy DN 1400 H 500</t>
  </si>
  <si>
    <t>Krąg żelbetowy DN 1400 H 1000</t>
  </si>
  <si>
    <t>Odwodnienie liniowe z rusztem żeliwny L-100</t>
  </si>
  <si>
    <t>Pierścień odciążający żelbetowy DN 1140/700</t>
  </si>
  <si>
    <t>Pokrywa żelbetowa studni deszczowej DN 880/500</t>
  </si>
  <si>
    <t>Płyta nastudzienna żelbetowa DN 1200</t>
  </si>
  <si>
    <t>Płyta nastudzienna żelbetowa DN 1400</t>
  </si>
  <si>
    <t>Płyta nastudzienna żelbetowa DN 1600</t>
  </si>
  <si>
    <t>Pierścień betonowy regulacyjny DN 600 H 60 mm</t>
  </si>
  <si>
    <t>Pierścień betonowy regulacyjny DN 600 H 80 mm</t>
  </si>
  <si>
    <t>Pierścień betonowy regulacyjny DN 600 H 100 mm</t>
  </si>
  <si>
    <t>Studnia żelbetowa DN 1000 z przejściem szczelnym ID 500</t>
  </si>
  <si>
    <t>Studnia żelbetowa DN 1200 z przejściem szczelnym ID 500</t>
  </si>
  <si>
    <t>Ścianka przepustu zbrojona skośna DN 800</t>
  </si>
  <si>
    <t>Wpust burzowy betonowy DN 500 H 1500 z odejściem DN 200</t>
  </si>
  <si>
    <t>Krąg żelbetowy z dnem DN 1000 H-500</t>
  </si>
  <si>
    <t>Krąg żelbetowy z dnem DN 1000 H -1000</t>
  </si>
  <si>
    <t>Krąg żelbetowy z dnem DN 1200 H-500</t>
  </si>
  <si>
    <t>Krąg żelbetowy z dnem DN 1200 H-1000</t>
  </si>
  <si>
    <t>Rura betonowa Witros klasa C 300/2500</t>
  </si>
  <si>
    <t>Rura betonowa Witros klasa C 400/2500</t>
  </si>
  <si>
    <t>Rura betonowa Witros klasa C 500/2500</t>
  </si>
  <si>
    <t>Rura betonowa Witros klasa C 600/2500</t>
  </si>
  <si>
    <t>Rura betonowa Witros klasa C 800/2500</t>
  </si>
  <si>
    <t>Teleskop DN 315 z włazem 12,5T</t>
  </si>
  <si>
    <t>Rura kamionkowa DN 150/1250</t>
  </si>
  <si>
    <t>SUMA</t>
  </si>
  <si>
    <t>Wartość
netto [zł]</t>
  </si>
  <si>
    <t xml:space="preserve">WARTOŚĆ NETTO CZĘŚĆ I   </t>
  </si>
  <si>
    <t xml:space="preserve">WARTOŚĆ NETTO CZĘŚĆ II   </t>
  </si>
  <si>
    <t xml:space="preserve">WARTOŚĆ NETTO CZĘŚĆ III   </t>
  </si>
  <si>
    <t>Cena jedn. 
netto [zł]</t>
  </si>
  <si>
    <t>VAT</t>
  </si>
  <si>
    <t>Wartość
brutto [zł]</t>
  </si>
  <si>
    <t>Nazwa
producenta</t>
  </si>
  <si>
    <t>%</t>
  </si>
  <si>
    <t>Kwota</t>
  </si>
  <si>
    <t>Część D - Studnie kanalizacyjne PCV, wpusty burzowe, włazy żeliwne i wyroby z betonu</t>
  </si>
  <si>
    <t>Kwota podatku VAT</t>
  </si>
  <si>
    <t>Wartość brutto[zł]</t>
  </si>
  <si>
    <t>Wartość netto [zł]</t>
  </si>
  <si>
    <t>Materiały niewymienione w formularzu cenowym sprzedawane będą po cenach hurtowych, po uzgodnieniu z Zamawiającym rabatu na daną grupę asortymentową.</t>
  </si>
  <si>
    <t>…..................................................................................</t>
  </si>
  <si>
    <t>(podpis Wykonawcy/Pełnomocnika)</t>
  </si>
  <si>
    <t>Nr strony oferty</t>
  </si>
  <si>
    <t>Przystępując do udziału w postępowaniu będąc uprawnionym do składania oświadczeń w imieniu Wykonawcy oferuję ceny
na poszczególne materiały i armaturę wodociągowo-kanalizacyjną podzieloną na grupy jak w poniższej tabeli.</t>
  </si>
  <si>
    <t>Wartość 
netto [zł]</t>
  </si>
  <si>
    <t>Nazwa dołączanego dokumentu</t>
  </si>
  <si>
    <t>Dołączone do oferty kopie
 kart katalogowych, atestów, certyfikatów i świadectw 
(jeżeli dotyczy)</t>
  </si>
  <si>
    <t>CZĘŚĆ D</t>
  </si>
  <si>
    <t>Teleskop DN 315 z włazem B125</t>
  </si>
  <si>
    <t>Bitumiczna taśma dylaktacyjna 30 x 8 do połączeń nawierzchni asfal.</t>
  </si>
  <si>
    <t>Właz żeliwny typ lekki A15</t>
  </si>
  <si>
    <t>…..................................................dnia …........................... 2021 r.</t>
  </si>
  <si>
    <t>Zał. Nr 1D do SWZ</t>
  </si>
  <si>
    <t>Znak sprawy: DO.3201-03/2021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</si>
</sst>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12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1"/>
      <charset val="238"/>
    </font>
    <font>
      <b/>
      <sz val="16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8" fontId="0" fillId="0" borderId="0" xfId="0" applyNumberFormat="1"/>
    <xf numFmtId="0" fontId="0" fillId="0" borderId="8" xfId="0" applyBorder="1"/>
    <xf numFmtId="0" fontId="0" fillId="0" borderId="0" xfId="0" applyAlignment="1">
      <alignment horizontal="left"/>
    </xf>
    <xf numFmtId="0" fontId="10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2" xfId="0" applyFont="1" applyBorder="1" applyAlignment="1">
      <alignment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8" fontId="1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8" fontId="1" fillId="0" borderId="18" xfId="0" applyNumberFormat="1" applyFont="1" applyBorder="1" applyAlignment="1">
      <alignment horizontal="center" vertical="center"/>
    </xf>
    <xf numFmtId="8" fontId="1" fillId="0" borderId="19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8" fontId="2" fillId="0" borderId="15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horizontal="center" vertical="center"/>
    </xf>
    <xf numFmtId="8" fontId="2" fillId="0" borderId="13" xfId="0" applyNumberFormat="1" applyFont="1" applyBorder="1" applyAlignment="1">
      <alignment horizontal="center" vertical="center"/>
    </xf>
    <xf numFmtId="8" fontId="2" fillId="0" borderId="21" xfId="0" applyNumberFormat="1" applyFont="1" applyBorder="1" applyAlignment="1">
      <alignment horizontal="center" vertical="center"/>
    </xf>
    <xf numFmtId="8" fontId="2" fillId="0" borderId="22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18"/>
  <sheetViews>
    <sheetView tabSelected="1" view="pageBreakPreview" topLeftCell="A3" zoomScale="85" zoomScaleNormal="85" zoomScaleSheetLayoutView="85" workbookViewId="0">
      <selection activeCell="B11" sqref="B11"/>
    </sheetView>
  </sheetViews>
  <sheetFormatPr defaultRowHeight="15"/>
  <cols>
    <col min="1" max="1" width="5" customWidth="1"/>
    <col min="2" max="2" width="68" bestFit="1" customWidth="1"/>
    <col min="3" max="3" width="12.5703125" bestFit="1" customWidth="1"/>
    <col min="4" max="4" width="5.7109375" bestFit="1" customWidth="1"/>
    <col min="5" max="5" width="11.7109375" bestFit="1" customWidth="1"/>
    <col min="6" max="6" width="10.5703125" bestFit="1" customWidth="1"/>
    <col min="7" max="7" width="5.140625" bestFit="1" customWidth="1"/>
    <col min="8" max="8" width="7.5703125" bestFit="1" customWidth="1"/>
    <col min="9" max="9" width="11.5703125" bestFit="1" customWidth="1"/>
    <col min="10" max="10" width="12.85546875" bestFit="1" customWidth="1"/>
    <col min="11" max="11" width="18.28515625" customWidth="1"/>
    <col min="12" max="12" width="19" customWidth="1"/>
  </cols>
  <sheetData>
    <row r="2" spans="1:12" ht="21">
      <c r="A2" s="39" t="s">
        <v>125</v>
      </c>
      <c r="B2" s="39"/>
      <c r="C2" s="39"/>
      <c r="D2" s="39"/>
      <c r="E2" s="39"/>
      <c r="F2" s="39"/>
      <c r="G2" s="39"/>
      <c r="H2" s="39"/>
      <c r="I2" s="39"/>
      <c r="J2" s="39"/>
      <c r="K2" s="39" t="s">
        <v>142</v>
      </c>
      <c r="L2" s="39"/>
    </row>
    <row r="3" spans="1:12" ht="49.5" customHeight="1">
      <c r="A3" s="14"/>
      <c r="B3" s="14" t="s">
        <v>143</v>
      </c>
      <c r="C3" s="14"/>
      <c r="D3" s="14"/>
      <c r="E3" s="14"/>
      <c r="F3" s="14"/>
      <c r="G3" s="14"/>
      <c r="H3" s="14"/>
      <c r="I3" s="14"/>
      <c r="J3" s="14"/>
      <c r="K3" s="39"/>
      <c r="L3" s="39"/>
    </row>
    <row r="4" spans="1:12">
      <c r="A4" s="54" t="s">
        <v>133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26.25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5.75">
      <c r="A6" s="3"/>
      <c r="B6" s="3"/>
      <c r="C6" s="3"/>
      <c r="D6" s="3"/>
      <c r="E6" s="3"/>
      <c r="F6" s="3"/>
    </row>
    <row r="7" spans="1:12" ht="19.5" thickBot="1">
      <c r="A7" s="15" t="s">
        <v>34</v>
      </c>
      <c r="B7" s="15"/>
      <c r="C7" s="15"/>
      <c r="D7" s="15"/>
      <c r="E7" s="15"/>
      <c r="F7" s="15"/>
      <c r="G7" s="18"/>
      <c r="H7" s="18"/>
    </row>
    <row r="8" spans="1:12" ht="16.5" customHeight="1" thickBot="1">
      <c r="A8" s="63" t="s">
        <v>0</v>
      </c>
      <c r="B8" s="63" t="s">
        <v>1</v>
      </c>
      <c r="C8" s="63" t="s">
        <v>17</v>
      </c>
      <c r="D8" s="63" t="s">
        <v>2</v>
      </c>
      <c r="E8" s="63" t="s">
        <v>119</v>
      </c>
      <c r="F8" s="66" t="s">
        <v>115</v>
      </c>
      <c r="G8" s="44" t="s">
        <v>120</v>
      </c>
      <c r="H8" s="45"/>
      <c r="I8" s="46" t="s">
        <v>121</v>
      </c>
      <c r="J8" s="46" t="s">
        <v>122</v>
      </c>
      <c r="K8" s="40" t="s">
        <v>136</v>
      </c>
      <c r="L8" s="41"/>
    </row>
    <row r="9" spans="1:12" ht="49.5" customHeight="1" thickBot="1">
      <c r="A9" s="64"/>
      <c r="B9" s="64"/>
      <c r="C9" s="64"/>
      <c r="D9" s="64"/>
      <c r="E9" s="64"/>
      <c r="F9" s="67"/>
      <c r="G9" s="52" t="s">
        <v>123</v>
      </c>
      <c r="H9" s="52" t="s">
        <v>124</v>
      </c>
      <c r="I9" s="47"/>
      <c r="J9" s="47"/>
      <c r="K9" s="42"/>
      <c r="L9" s="43"/>
    </row>
    <row r="10" spans="1:12" ht="57" customHeight="1" thickBot="1">
      <c r="A10" s="65"/>
      <c r="B10" s="65"/>
      <c r="C10" s="65"/>
      <c r="D10" s="65"/>
      <c r="E10" s="64"/>
      <c r="F10" s="67"/>
      <c r="G10" s="53"/>
      <c r="H10" s="53"/>
      <c r="I10" s="48"/>
      <c r="J10" s="55"/>
      <c r="K10" s="19" t="s">
        <v>135</v>
      </c>
      <c r="L10" s="19" t="s">
        <v>132</v>
      </c>
    </row>
    <row r="11" spans="1:12" ht="16.5" thickBot="1">
      <c r="A11" s="27" t="s">
        <v>3</v>
      </c>
      <c r="B11" s="1" t="s">
        <v>35</v>
      </c>
      <c r="C11" s="2" t="s">
        <v>4</v>
      </c>
      <c r="D11" s="2">
        <v>4</v>
      </c>
      <c r="E11" s="9">
        <v>0</v>
      </c>
      <c r="F11" s="9">
        <f>E11*D11</f>
        <v>0</v>
      </c>
      <c r="G11" s="10">
        <v>0.23</v>
      </c>
      <c r="H11" s="11">
        <f>F11*$G$11</f>
        <v>0</v>
      </c>
      <c r="I11" s="12">
        <f>F11+H11</f>
        <v>0</v>
      </c>
      <c r="J11" s="13"/>
      <c r="K11" s="13"/>
      <c r="L11" s="13"/>
    </row>
    <row r="12" spans="1:12" ht="16.5" thickBot="1">
      <c r="A12" s="27" t="s">
        <v>5</v>
      </c>
      <c r="B12" s="1" t="s">
        <v>36</v>
      </c>
      <c r="C12" s="2" t="s">
        <v>4</v>
      </c>
      <c r="D12" s="2">
        <v>35</v>
      </c>
      <c r="E12" s="9">
        <v>0</v>
      </c>
      <c r="F12" s="9">
        <f t="shared" ref="F12:F21" si="0">E12*D12</f>
        <v>0</v>
      </c>
      <c r="G12" s="10">
        <v>0.23</v>
      </c>
      <c r="H12" s="11">
        <f t="shared" ref="H12:H21" si="1">F12*$G$11</f>
        <v>0</v>
      </c>
      <c r="I12" s="12">
        <f t="shared" ref="I12:I21" si="2">F12+H12</f>
        <v>0</v>
      </c>
      <c r="J12" s="13"/>
      <c r="K12" s="13"/>
      <c r="L12" s="13"/>
    </row>
    <row r="13" spans="1:12" ht="16.5" thickBot="1">
      <c r="A13" s="27" t="s">
        <v>6</v>
      </c>
      <c r="B13" s="1" t="s">
        <v>112</v>
      </c>
      <c r="C13" s="2" t="s">
        <v>4</v>
      </c>
      <c r="D13" s="2">
        <v>1</v>
      </c>
      <c r="E13" s="9">
        <v>0</v>
      </c>
      <c r="F13" s="9">
        <f t="shared" si="0"/>
        <v>0</v>
      </c>
      <c r="G13" s="10">
        <v>0.23</v>
      </c>
      <c r="H13" s="11">
        <f t="shared" si="1"/>
        <v>0</v>
      </c>
      <c r="I13" s="12">
        <f t="shared" si="2"/>
        <v>0</v>
      </c>
      <c r="J13" s="13"/>
      <c r="K13" s="13"/>
      <c r="L13" s="13"/>
    </row>
    <row r="14" spans="1:12" ht="16.5" thickBot="1">
      <c r="A14" s="28" t="s">
        <v>7</v>
      </c>
      <c r="B14" s="1" t="s">
        <v>138</v>
      </c>
      <c r="C14" s="2" t="s">
        <v>4</v>
      </c>
      <c r="D14" s="2">
        <v>1</v>
      </c>
      <c r="E14" s="9">
        <v>0</v>
      </c>
      <c r="F14" s="9">
        <f t="shared" si="0"/>
        <v>0</v>
      </c>
      <c r="G14" s="10">
        <v>0.23</v>
      </c>
      <c r="H14" s="11">
        <f t="shared" si="1"/>
        <v>0</v>
      </c>
      <c r="I14" s="12">
        <f t="shared" si="2"/>
        <v>0</v>
      </c>
      <c r="J14" s="13"/>
      <c r="K14" s="13"/>
      <c r="L14" s="13"/>
    </row>
    <row r="15" spans="1:12" ht="16.5" thickBot="1">
      <c r="A15" s="27" t="s">
        <v>8</v>
      </c>
      <c r="B15" s="1" t="s">
        <v>37</v>
      </c>
      <c r="C15" s="2" t="s">
        <v>4</v>
      </c>
      <c r="D15" s="2">
        <v>5</v>
      </c>
      <c r="E15" s="9">
        <v>0</v>
      </c>
      <c r="F15" s="9">
        <f t="shared" si="0"/>
        <v>0</v>
      </c>
      <c r="G15" s="10">
        <v>0.23</v>
      </c>
      <c r="H15" s="11">
        <f t="shared" si="1"/>
        <v>0</v>
      </c>
      <c r="I15" s="12">
        <f t="shared" si="2"/>
        <v>0</v>
      </c>
      <c r="J15" s="13"/>
      <c r="K15" s="13"/>
      <c r="L15" s="13"/>
    </row>
    <row r="16" spans="1:12" ht="16.5" thickBot="1">
      <c r="A16" s="27" t="s">
        <v>9</v>
      </c>
      <c r="B16" s="1" t="s">
        <v>38</v>
      </c>
      <c r="C16" s="2" t="s">
        <v>4</v>
      </c>
      <c r="D16" s="2">
        <v>10</v>
      </c>
      <c r="E16" s="9">
        <v>0</v>
      </c>
      <c r="F16" s="9">
        <f t="shared" si="0"/>
        <v>0</v>
      </c>
      <c r="G16" s="10">
        <v>0.23</v>
      </c>
      <c r="H16" s="11">
        <f t="shared" si="1"/>
        <v>0</v>
      </c>
      <c r="I16" s="12">
        <f t="shared" si="2"/>
        <v>0</v>
      </c>
      <c r="J16" s="13"/>
      <c r="K16" s="13"/>
      <c r="L16" s="13"/>
    </row>
    <row r="17" spans="1:12" ht="16.5" thickBot="1">
      <c r="A17" s="28" t="s">
        <v>10</v>
      </c>
      <c r="B17" s="1" t="s">
        <v>39</v>
      </c>
      <c r="C17" s="2" t="s">
        <v>4</v>
      </c>
      <c r="D17" s="2">
        <v>1</v>
      </c>
      <c r="E17" s="9">
        <v>0</v>
      </c>
      <c r="F17" s="9">
        <f t="shared" si="0"/>
        <v>0</v>
      </c>
      <c r="G17" s="10">
        <v>0.23</v>
      </c>
      <c r="H17" s="11">
        <f t="shared" si="1"/>
        <v>0</v>
      </c>
      <c r="I17" s="12">
        <f t="shared" si="2"/>
        <v>0</v>
      </c>
      <c r="J17" s="13"/>
      <c r="K17" s="13"/>
      <c r="L17" s="13"/>
    </row>
    <row r="18" spans="1:12" ht="16.5" thickBot="1">
      <c r="A18" s="27" t="s">
        <v>11</v>
      </c>
      <c r="B18" s="1" t="s">
        <v>40</v>
      </c>
      <c r="C18" s="2" t="s">
        <v>4</v>
      </c>
      <c r="D18" s="2">
        <v>7</v>
      </c>
      <c r="E18" s="9">
        <v>0</v>
      </c>
      <c r="F18" s="9">
        <f t="shared" si="0"/>
        <v>0</v>
      </c>
      <c r="G18" s="10">
        <v>0.23</v>
      </c>
      <c r="H18" s="11">
        <f t="shared" si="1"/>
        <v>0</v>
      </c>
      <c r="I18" s="12">
        <f t="shared" si="2"/>
        <v>0</v>
      </c>
      <c r="J18" s="13"/>
      <c r="K18" s="13"/>
      <c r="L18" s="13"/>
    </row>
    <row r="19" spans="1:12" ht="16.5" thickBot="1">
      <c r="A19" s="27" t="s">
        <v>12</v>
      </c>
      <c r="B19" s="1" t="s">
        <v>41</v>
      </c>
      <c r="C19" s="2" t="s">
        <v>4</v>
      </c>
      <c r="D19" s="2">
        <v>15</v>
      </c>
      <c r="E19" s="9">
        <v>0</v>
      </c>
      <c r="F19" s="9">
        <f t="shared" si="0"/>
        <v>0</v>
      </c>
      <c r="G19" s="10">
        <v>0.23</v>
      </c>
      <c r="H19" s="11">
        <f t="shared" si="1"/>
        <v>0</v>
      </c>
      <c r="I19" s="12">
        <f t="shared" si="2"/>
        <v>0</v>
      </c>
      <c r="J19" s="13"/>
      <c r="K19" s="13"/>
      <c r="L19" s="13"/>
    </row>
    <row r="20" spans="1:12" ht="16.5" thickBot="1">
      <c r="A20" s="28" t="s">
        <v>13</v>
      </c>
      <c r="B20" s="1" t="s">
        <v>42</v>
      </c>
      <c r="C20" s="2" t="s">
        <v>4</v>
      </c>
      <c r="D20" s="2">
        <v>15</v>
      </c>
      <c r="E20" s="9">
        <v>0</v>
      </c>
      <c r="F20" s="9">
        <f t="shared" si="0"/>
        <v>0</v>
      </c>
      <c r="G20" s="10">
        <v>0.23</v>
      </c>
      <c r="H20" s="11">
        <f t="shared" si="1"/>
        <v>0</v>
      </c>
      <c r="I20" s="12">
        <f t="shared" si="2"/>
        <v>0</v>
      </c>
      <c r="J20" s="13"/>
      <c r="K20" s="13"/>
      <c r="L20" s="13"/>
    </row>
    <row r="21" spans="1:12" ht="16.5" thickBot="1">
      <c r="A21" s="27" t="s">
        <v>14</v>
      </c>
      <c r="B21" s="1" t="s">
        <v>43</v>
      </c>
      <c r="C21" s="2" t="s">
        <v>4</v>
      </c>
      <c r="D21" s="2">
        <v>5</v>
      </c>
      <c r="E21" s="9">
        <v>0</v>
      </c>
      <c r="F21" s="9">
        <f t="shared" si="0"/>
        <v>0</v>
      </c>
      <c r="G21" s="10">
        <v>0.23</v>
      </c>
      <c r="H21" s="11">
        <f t="shared" si="1"/>
        <v>0</v>
      </c>
      <c r="I21" s="12">
        <f t="shared" si="2"/>
        <v>0</v>
      </c>
      <c r="J21" s="13"/>
      <c r="K21" s="13"/>
      <c r="L21" s="13"/>
    </row>
    <row r="22" spans="1:12" ht="16.5" thickBot="1">
      <c r="A22" s="27" t="s">
        <v>32</v>
      </c>
      <c r="B22" s="1" t="s">
        <v>44</v>
      </c>
      <c r="C22" s="2" t="s">
        <v>4</v>
      </c>
      <c r="D22" s="2">
        <v>5</v>
      </c>
      <c r="E22" s="9">
        <v>0</v>
      </c>
      <c r="F22" s="9">
        <f>E22*D22</f>
        <v>0</v>
      </c>
      <c r="G22" s="10">
        <v>0.23</v>
      </c>
      <c r="H22" s="11">
        <f>F22*$G$11</f>
        <v>0</v>
      </c>
      <c r="I22" s="12">
        <f>F22+H22</f>
        <v>0</v>
      </c>
      <c r="J22" s="13"/>
      <c r="K22" s="13"/>
      <c r="L22" s="13"/>
    </row>
    <row r="23" spans="1:12" ht="16.5" thickBot="1">
      <c r="A23" s="28" t="s">
        <v>15</v>
      </c>
      <c r="B23" s="1" t="s">
        <v>45</v>
      </c>
      <c r="C23" s="2" t="s">
        <v>4</v>
      </c>
      <c r="D23" s="2">
        <v>3</v>
      </c>
      <c r="E23" s="9">
        <v>0</v>
      </c>
      <c r="F23" s="9">
        <f t="shared" ref="F23:F32" si="3">E23*D23</f>
        <v>0</v>
      </c>
      <c r="G23" s="10">
        <v>0.23</v>
      </c>
      <c r="H23" s="11">
        <f t="shared" ref="H23:H32" si="4">F23*$G$11</f>
        <v>0</v>
      </c>
      <c r="I23" s="12">
        <f t="shared" ref="I23:I32" si="5">F23+H23</f>
        <v>0</v>
      </c>
      <c r="J23" s="13"/>
      <c r="K23" s="13"/>
      <c r="L23" s="13"/>
    </row>
    <row r="24" spans="1:12" ht="16.5" thickBot="1">
      <c r="A24" s="27" t="s">
        <v>16</v>
      </c>
      <c r="B24" s="1" t="s">
        <v>46</v>
      </c>
      <c r="C24" s="2" t="s">
        <v>4</v>
      </c>
      <c r="D24" s="2">
        <v>10</v>
      </c>
      <c r="E24" s="9">
        <v>0</v>
      </c>
      <c r="F24" s="9">
        <f t="shared" si="3"/>
        <v>0</v>
      </c>
      <c r="G24" s="10">
        <v>0.23</v>
      </c>
      <c r="H24" s="11">
        <f t="shared" si="4"/>
        <v>0</v>
      </c>
      <c r="I24" s="12">
        <f t="shared" si="5"/>
        <v>0</v>
      </c>
      <c r="J24" s="13"/>
      <c r="K24" s="13"/>
      <c r="L24" s="13"/>
    </row>
    <row r="25" spans="1:12" ht="16.5" thickBot="1">
      <c r="A25" s="27" t="s">
        <v>18</v>
      </c>
      <c r="B25" s="1" t="s">
        <v>47</v>
      </c>
      <c r="C25" s="2" t="s">
        <v>4</v>
      </c>
      <c r="D25" s="2">
        <v>10</v>
      </c>
      <c r="E25" s="9">
        <v>0</v>
      </c>
      <c r="F25" s="9">
        <f t="shared" si="3"/>
        <v>0</v>
      </c>
      <c r="G25" s="10">
        <v>0.23</v>
      </c>
      <c r="H25" s="11">
        <f t="shared" si="4"/>
        <v>0</v>
      </c>
      <c r="I25" s="12">
        <f t="shared" si="5"/>
        <v>0</v>
      </c>
      <c r="J25" s="13"/>
      <c r="K25" s="13"/>
      <c r="L25" s="13"/>
    </row>
    <row r="26" spans="1:12" ht="16.5" thickBot="1">
      <c r="A26" s="28" t="s">
        <v>19</v>
      </c>
      <c r="B26" s="1" t="s">
        <v>48</v>
      </c>
      <c r="C26" s="2" t="s">
        <v>4</v>
      </c>
      <c r="D26" s="2">
        <v>5</v>
      </c>
      <c r="E26" s="9">
        <v>0</v>
      </c>
      <c r="F26" s="9">
        <f t="shared" si="3"/>
        <v>0</v>
      </c>
      <c r="G26" s="10">
        <v>0.23</v>
      </c>
      <c r="H26" s="11">
        <f t="shared" si="4"/>
        <v>0</v>
      </c>
      <c r="I26" s="12">
        <f t="shared" si="5"/>
        <v>0</v>
      </c>
      <c r="J26" s="13"/>
      <c r="K26" s="13"/>
      <c r="L26" s="13"/>
    </row>
    <row r="27" spans="1:12" ht="16.5" thickBot="1">
      <c r="A27" s="27" t="s">
        <v>20</v>
      </c>
      <c r="B27" s="1" t="s">
        <v>49</v>
      </c>
      <c r="C27" s="2" t="s">
        <v>4</v>
      </c>
      <c r="D27" s="2">
        <v>2</v>
      </c>
      <c r="E27" s="9">
        <v>0</v>
      </c>
      <c r="F27" s="9">
        <f t="shared" si="3"/>
        <v>0</v>
      </c>
      <c r="G27" s="10">
        <v>0.23</v>
      </c>
      <c r="H27" s="11">
        <f t="shared" si="4"/>
        <v>0</v>
      </c>
      <c r="I27" s="12">
        <f t="shared" si="5"/>
        <v>0</v>
      </c>
      <c r="J27" s="13"/>
      <c r="K27" s="13"/>
      <c r="L27" s="13"/>
    </row>
    <row r="28" spans="1:12" ht="16.5" thickBot="1">
      <c r="A28" s="27" t="s">
        <v>21</v>
      </c>
      <c r="B28" s="1" t="s">
        <v>50</v>
      </c>
      <c r="C28" s="2" t="s">
        <v>4</v>
      </c>
      <c r="D28" s="2">
        <v>15</v>
      </c>
      <c r="E28" s="9">
        <v>0</v>
      </c>
      <c r="F28" s="9">
        <f t="shared" si="3"/>
        <v>0</v>
      </c>
      <c r="G28" s="10">
        <v>0.23</v>
      </c>
      <c r="H28" s="11">
        <f t="shared" si="4"/>
        <v>0</v>
      </c>
      <c r="I28" s="12">
        <f t="shared" si="5"/>
        <v>0</v>
      </c>
      <c r="J28" s="13"/>
      <c r="K28" s="13"/>
      <c r="L28" s="13"/>
    </row>
    <row r="29" spans="1:12" ht="16.5" thickBot="1">
      <c r="A29" s="28" t="s">
        <v>22</v>
      </c>
      <c r="B29" s="1" t="s">
        <v>51</v>
      </c>
      <c r="C29" s="2" t="s">
        <v>52</v>
      </c>
      <c r="D29" s="2">
        <v>100</v>
      </c>
      <c r="E29" s="9">
        <v>0</v>
      </c>
      <c r="F29" s="9">
        <f t="shared" si="3"/>
        <v>0</v>
      </c>
      <c r="G29" s="10">
        <v>0.23</v>
      </c>
      <c r="H29" s="11">
        <f t="shared" si="4"/>
        <v>0</v>
      </c>
      <c r="I29" s="12">
        <f t="shared" si="5"/>
        <v>0</v>
      </c>
      <c r="J29" s="13"/>
      <c r="K29" s="13"/>
      <c r="L29" s="13"/>
    </row>
    <row r="30" spans="1:12" ht="16.5" thickBot="1">
      <c r="A30" s="27" t="s">
        <v>23</v>
      </c>
      <c r="B30" s="1" t="s">
        <v>53</v>
      </c>
      <c r="C30" s="2" t="s">
        <v>52</v>
      </c>
      <c r="D30" s="2">
        <v>400</v>
      </c>
      <c r="E30" s="9">
        <v>0</v>
      </c>
      <c r="F30" s="9">
        <f t="shared" si="3"/>
        <v>0</v>
      </c>
      <c r="G30" s="10">
        <v>0.23</v>
      </c>
      <c r="H30" s="11">
        <f t="shared" si="4"/>
        <v>0</v>
      </c>
      <c r="I30" s="12">
        <f t="shared" si="5"/>
        <v>0</v>
      </c>
      <c r="J30" s="13"/>
      <c r="K30" s="13"/>
      <c r="L30" s="13"/>
    </row>
    <row r="31" spans="1:12" ht="16.5" thickBot="1">
      <c r="A31" s="27" t="s">
        <v>24</v>
      </c>
      <c r="B31" s="1" t="s">
        <v>54</v>
      </c>
      <c r="C31" s="2" t="s">
        <v>52</v>
      </c>
      <c r="D31" s="2">
        <v>150</v>
      </c>
      <c r="E31" s="9">
        <v>0</v>
      </c>
      <c r="F31" s="9">
        <f t="shared" si="3"/>
        <v>0</v>
      </c>
      <c r="G31" s="10">
        <v>0.23</v>
      </c>
      <c r="H31" s="11">
        <f t="shared" si="4"/>
        <v>0</v>
      </c>
      <c r="I31" s="12">
        <f t="shared" si="5"/>
        <v>0</v>
      </c>
      <c r="J31" s="13"/>
      <c r="K31" s="13"/>
      <c r="L31" s="13"/>
    </row>
    <row r="32" spans="1:12" ht="32.25" thickBot="1">
      <c r="A32" s="28" t="s">
        <v>25</v>
      </c>
      <c r="B32" s="1" t="s">
        <v>55</v>
      </c>
      <c r="C32" s="2" t="s">
        <v>4</v>
      </c>
      <c r="D32" s="2">
        <v>2</v>
      </c>
      <c r="E32" s="9">
        <v>0</v>
      </c>
      <c r="F32" s="9">
        <f t="shared" si="3"/>
        <v>0</v>
      </c>
      <c r="G32" s="10">
        <v>0.23</v>
      </c>
      <c r="H32" s="11">
        <f t="shared" si="4"/>
        <v>0</v>
      </c>
      <c r="I32" s="12">
        <f t="shared" si="5"/>
        <v>0</v>
      </c>
      <c r="J32" s="13"/>
      <c r="K32" s="13"/>
      <c r="L32" s="13"/>
    </row>
    <row r="33" spans="1:12" ht="16.5" thickBot="1">
      <c r="A33" s="27" t="s">
        <v>26</v>
      </c>
      <c r="B33" s="1" t="s">
        <v>56</v>
      </c>
      <c r="C33" s="2" t="s">
        <v>4</v>
      </c>
      <c r="D33" s="2">
        <v>2</v>
      </c>
      <c r="E33" s="9">
        <v>0</v>
      </c>
      <c r="F33" s="9">
        <f>E33*D33</f>
        <v>0</v>
      </c>
      <c r="G33" s="10">
        <v>0.23</v>
      </c>
      <c r="H33" s="11">
        <f>F33*$G$11</f>
        <v>0</v>
      </c>
      <c r="I33" s="12">
        <f>F33+H33</f>
        <v>0</v>
      </c>
      <c r="J33" s="13"/>
      <c r="K33" s="13"/>
      <c r="L33" s="13"/>
    </row>
    <row r="34" spans="1:12" ht="32.25" thickBot="1">
      <c r="A34" s="27" t="s">
        <v>27</v>
      </c>
      <c r="B34" s="1" t="s">
        <v>57</v>
      </c>
      <c r="C34" s="2" t="s">
        <v>4</v>
      </c>
      <c r="D34" s="2">
        <v>3</v>
      </c>
      <c r="E34" s="9">
        <v>0</v>
      </c>
      <c r="F34" s="9">
        <f t="shared" ref="F34:F38" si="6">E34*D34</f>
        <v>0</v>
      </c>
      <c r="G34" s="10">
        <v>0.23</v>
      </c>
      <c r="H34" s="11">
        <f t="shared" ref="H34:H38" si="7">F34*$G$11</f>
        <v>0</v>
      </c>
      <c r="I34" s="12">
        <f t="shared" ref="I34:I38" si="8">F34+H34</f>
        <v>0</v>
      </c>
      <c r="J34" s="13"/>
      <c r="K34" s="13"/>
      <c r="L34" s="13"/>
    </row>
    <row r="35" spans="1:12" ht="16.5" thickBot="1">
      <c r="A35" s="28" t="s">
        <v>28</v>
      </c>
      <c r="B35" s="1" t="s">
        <v>58</v>
      </c>
      <c r="C35" s="2" t="s">
        <v>52</v>
      </c>
      <c r="D35" s="2">
        <v>50</v>
      </c>
      <c r="E35" s="9">
        <v>0</v>
      </c>
      <c r="F35" s="9">
        <f t="shared" si="6"/>
        <v>0</v>
      </c>
      <c r="G35" s="10">
        <v>0.23</v>
      </c>
      <c r="H35" s="11">
        <f t="shared" si="7"/>
        <v>0</v>
      </c>
      <c r="I35" s="12">
        <f t="shared" si="8"/>
        <v>0</v>
      </c>
      <c r="J35" s="13"/>
      <c r="K35" s="13"/>
      <c r="L35" s="13"/>
    </row>
    <row r="36" spans="1:12" ht="16.5" thickBot="1">
      <c r="A36" s="27" t="s">
        <v>29</v>
      </c>
      <c r="B36" s="1" t="s">
        <v>139</v>
      </c>
      <c r="C36" s="2" t="s">
        <v>33</v>
      </c>
      <c r="D36" s="2">
        <v>50</v>
      </c>
      <c r="E36" s="9">
        <v>0</v>
      </c>
      <c r="F36" s="9">
        <f t="shared" si="6"/>
        <v>0</v>
      </c>
      <c r="G36" s="10">
        <v>0.23</v>
      </c>
      <c r="H36" s="11">
        <f t="shared" si="7"/>
        <v>0</v>
      </c>
      <c r="I36" s="12">
        <f t="shared" si="8"/>
        <v>0</v>
      </c>
      <c r="J36" s="13"/>
      <c r="K36" s="13"/>
      <c r="L36" s="13"/>
    </row>
    <row r="37" spans="1:12" ht="16.5" thickBot="1">
      <c r="A37" s="27" t="s">
        <v>30</v>
      </c>
      <c r="B37" s="1" t="s">
        <v>59</v>
      </c>
      <c r="C37" s="2" t="s">
        <v>52</v>
      </c>
      <c r="D37" s="2">
        <v>2</v>
      </c>
      <c r="E37" s="9">
        <v>0</v>
      </c>
      <c r="F37" s="9">
        <f t="shared" si="6"/>
        <v>0</v>
      </c>
      <c r="G37" s="10">
        <v>0.23</v>
      </c>
      <c r="H37" s="11">
        <f t="shared" si="7"/>
        <v>0</v>
      </c>
      <c r="I37" s="12">
        <f t="shared" si="8"/>
        <v>0</v>
      </c>
      <c r="J37" s="13"/>
      <c r="K37" s="13"/>
      <c r="L37" s="13"/>
    </row>
    <row r="38" spans="1:12" ht="16.5" thickBot="1">
      <c r="A38" s="28" t="s">
        <v>31</v>
      </c>
      <c r="B38" s="1" t="s">
        <v>60</v>
      </c>
      <c r="C38" s="2" t="s">
        <v>4</v>
      </c>
      <c r="D38" s="2">
        <v>20</v>
      </c>
      <c r="E38" s="9">
        <v>0</v>
      </c>
      <c r="F38" s="9">
        <f t="shared" si="6"/>
        <v>0</v>
      </c>
      <c r="G38" s="10">
        <v>0.23</v>
      </c>
      <c r="H38" s="11">
        <f t="shared" si="7"/>
        <v>0</v>
      </c>
      <c r="I38" s="12">
        <f t="shared" si="8"/>
        <v>0</v>
      </c>
      <c r="J38" s="13"/>
      <c r="K38" s="13"/>
      <c r="L38" s="13"/>
    </row>
    <row r="39" spans="1:12" ht="16.5" thickBot="1">
      <c r="A39" s="4"/>
      <c r="B39" s="5"/>
      <c r="C39" s="56" t="s">
        <v>114</v>
      </c>
      <c r="D39" s="57"/>
      <c r="E39" s="58"/>
      <c r="F39" s="7">
        <f>SUM(F11:F38)</f>
        <v>0</v>
      </c>
      <c r="I39" s="8">
        <f>SUM(I11:I38)</f>
        <v>0</v>
      </c>
    </row>
    <row r="41" spans="1:12" ht="19.5" thickBot="1">
      <c r="A41" s="62" t="s">
        <v>61</v>
      </c>
      <c r="B41" s="62"/>
      <c r="C41" s="62"/>
      <c r="D41" s="62"/>
      <c r="E41" s="62"/>
      <c r="F41" s="62"/>
    </row>
    <row r="42" spans="1:12" ht="16.5" customHeight="1" thickBot="1">
      <c r="A42" s="63" t="s">
        <v>0</v>
      </c>
      <c r="B42" s="63" t="s">
        <v>1</v>
      </c>
      <c r="C42" s="63" t="s">
        <v>17</v>
      </c>
      <c r="D42" s="63" t="s">
        <v>2</v>
      </c>
      <c r="E42" s="63" t="s">
        <v>119</v>
      </c>
      <c r="F42" s="66" t="s">
        <v>115</v>
      </c>
      <c r="G42" s="44" t="s">
        <v>120</v>
      </c>
      <c r="H42" s="45"/>
      <c r="I42" s="46" t="s">
        <v>121</v>
      </c>
      <c r="J42" s="49" t="s">
        <v>122</v>
      </c>
      <c r="K42" s="40" t="s">
        <v>136</v>
      </c>
      <c r="L42" s="41"/>
    </row>
    <row r="43" spans="1:12" ht="52.5" customHeight="1" thickBot="1">
      <c r="A43" s="64"/>
      <c r="B43" s="64"/>
      <c r="C43" s="64"/>
      <c r="D43" s="64"/>
      <c r="E43" s="64"/>
      <c r="F43" s="67"/>
      <c r="G43" s="52" t="s">
        <v>123</v>
      </c>
      <c r="H43" s="52" t="s">
        <v>124</v>
      </c>
      <c r="I43" s="47"/>
      <c r="J43" s="50"/>
      <c r="K43" s="42"/>
      <c r="L43" s="43"/>
    </row>
    <row r="44" spans="1:12" ht="54" customHeight="1" thickBot="1">
      <c r="A44" s="65"/>
      <c r="B44" s="65"/>
      <c r="C44" s="65"/>
      <c r="D44" s="65"/>
      <c r="E44" s="64"/>
      <c r="F44" s="67"/>
      <c r="G44" s="53"/>
      <c r="H44" s="53"/>
      <c r="I44" s="48"/>
      <c r="J44" s="51"/>
      <c r="K44" s="19" t="s">
        <v>135</v>
      </c>
      <c r="L44" s="19" t="s">
        <v>132</v>
      </c>
    </row>
    <row r="45" spans="1:12" ht="16.5" thickBot="1">
      <c r="A45" s="29" t="s">
        <v>3</v>
      </c>
      <c r="B45" s="30" t="s">
        <v>113</v>
      </c>
      <c r="C45" s="31" t="s">
        <v>33</v>
      </c>
      <c r="D45" s="31">
        <v>1</v>
      </c>
      <c r="E45" s="9">
        <v>0</v>
      </c>
      <c r="F45" s="9">
        <f t="shared" ref="F45:F52" si="9">E45*D45</f>
        <v>0</v>
      </c>
      <c r="G45" s="10">
        <v>0.23</v>
      </c>
      <c r="H45" s="11">
        <f t="shared" ref="H45:H52" si="10">F45*$G$11</f>
        <v>0</v>
      </c>
      <c r="I45" s="12">
        <f t="shared" ref="I45:I52" si="11">F45+H45</f>
        <v>0</v>
      </c>
      <c r="J45" s="17"/>
      <c r="K45" s="13"/>
      <c r="L45" s="13"/>
    </row>
    <row r="46" spans="1:12" ht="16.5" thickBot="1">
      <c r="A46" s="27" t="s">
        <v>5</v>
      </c>
      <c r="B46" s="1" t="s">
        <v>62</v>
      </c>
      <c r="C46" s="2" t="s">
        <v>33</v>
      </c>
      <c r="D46" s="2">
        <v>1</v>
      </c>
      <c r="E46" s="9">
        <v>0</v>
      </c>
      <c r="F46" s="9">
        <f t="shared" si="9"/>
        <v>0</v>
      </c>
      <c r="G46" s="10">
        <v>0.23</v>
      </c>
      <c r="H46" s="11">
        <f t="shared" si="10"/>
        <v>0</v>
      </c>
      <c r="I46" s="12">
        <f t="shared" si="11"/>
        <v>0</v>
      </c>
      <c r="J46" s="17"/>
      <c r="K46" s="13"/>
      <c r="L46" s="13"/>
    </row>
    <row r="47" spans="1:12" ht="16.5" thickBot="1">
      <c r="A47" s="27" t="s">
        <v>6</v>
      </c>
      <c r="B47" s="1" t="s">
        <v>63</v>
      </c>
      <c r="C47" s="2" t="s">
        <v>33</v>
      </c>
      <c r="D47" s="2">
        <v>1</v>
      </c>
      <c r="E47" s="9">
        <v>0</v>
      </c>
      <c r="F47" s="9">
        <f t="shared" si="9"/>
        <v>0</v>
      </c>
      <c r="G47" s="10">
        <v>0.23</v>
      </c>
      <c r="H47" s="11">
        <f t="shared" si="10"/>
        <v>0</v>
      </c>
      <c r="I47" s="12">
        <f t="shared" si="11"/>
        <v>0</v>
      </c>
      <c r="J47" s="17"/>
      <c r="K47" s="13"/>
      <c r="L47" s="13"/>
    </row>
    <row r="48" spans="1:12" ht="16.5" thickBot="1">
      <c r="A48" s="27" t="s">
        <v>7</v>
      </c>
      <c r="B48" s="1" t="s">
        <v>64</v>
      </c>
      <c r="C48" s="2" t="s">
        <v>4</v>
      </c>
      <c r="D48" s="2">
        <v>1</v>
      </c>
      <c r="E48" s="9">
        <v>0</v>
      </c>
      <c r="F48" s="9">
        <f t="shared" si="9"/>
        <v>0</v>
      </c>
      <c r="G48" s="10">
        <v>0.23</v>
      </c>
      <c r="H48" s="11">
        <f t="shared" si="10"/>
        <v>0</v>
      </c>
      <c r="I48" s="12">
        <f t="shared" si="11"/>
        <v>0</v>
      </c>
      <c r="J48" s="17"/>
      <c r="K48" s="13"/>
      <c r="L48" s="13"/>
    </row>
    <row r="49" spans="1:12" ht="16.5" thickBot="1">
      <c r="A49" s="28" t="s">
        <v>8</v>
      </c>
      <c r="B49" s="1" t="s">
        <v>65</v>
      </c>
      <c r="C49" s="2" t="s">
        <v>4</v>
      </c>
      <c r="D49" s="2">
        <v>1</v>
      </c>
      <c r="E49" s="9">
        <v>0</v>
      </c>
      <c r="F49" s="9">
        <f t="shared" si="9"/>
        <v>0</v>
      </c>
      <c r="G49" s="10">
        <v>0.23</v>
      </c>
      <c r="H49" s="11">
        <f t="shared" si="10"/>
        <v>0</v>
      </c>
      <c r="I49" s="12">
        <f t="shared" si="11"/>
        <v>0</v>
      </c>
      <c r="J49" s="17"/>
      <c r="K49" s="13"/>
      <c r="L49" s="13"/>
    </row>
    <row r="50" spans="1:12" ht="16.5" thickBot="1">
      <c r="A50" s="27" t="s">
        <v>9</v>
      </c>
      <c r="B50" s="1" t="s">
        <v>66</v>
      </c>
      <c r="C50" s="2" t="s">
        <v>4</v>
      </c>
      <c r="D50" s="2">
        <v>1</v>
      </c>
      <c r="E50" s="9">
        <v>0</v>
      </c>
      <c r="F50" s="9">
        <f t="shared" si="9"/>
        <v>0</v>
      </c>
      <c r="G50" s="10">
        <v>0.23</v>
      </c>
      <c r="H50" s="11">
        <f t="shared" si="10"/>
        <v>0</v>
      </c>
      <c r="I50" s="12">
        <f t="shared" si="11"/>
        <v>0</v>
      </c>
      <c r="J50" s="17"/>
      <c r="K50" s="13"/>
      <c r="L50" s="13"/>
    </row>
    <row r="51" spans="1:12" ht="16.5" thickBot="1">
      <c r="A51" s="27" t="s">
        <v>10</v>
      </c>
      <c r="B51" s="1" t="s">
        <v>67</v>
      </c>
      <c r="C51" s="2" t="s">
        <v>4</v>
      </c>
      <c r="D51" s="2">
        <v>10</v>
      </c>
      <c r="E51" s="9">
        <v>0</v>
      </c>
      <c r="F51" s="9">
        <f t="shared" si="9"/>
        <v>0</v>
      </c>
      <c r="G51" s="10">
        <v>0.23</v>
      </c>
      <c r="H51" s="11">
        <f t="shared" si="10"/>
        <v>0</v>
      </c>
      <c r="I51" s="12">
        <f t="shared" si="11"/>
        <v>0</v>
      </c>
      <c r="J51" s="17"/>
      <c r="K51" s="13"/>
      <c r="L51" s="13"/>
    </row>
    <row r="52" spans="1:12" ht="16.5" thickBot="1">
      <c r="A52" s="27" t="s">
        <v>11</v>
      </c>
      <c r="B52" s="1" t="s">
        <v>68</v>
      </c>
      <c r="C52" s="2" t="s">
        <v>4</v>
      </c>
      <c r="D52" s="2">
        <v>10</v>
      </c>
      <c r="E52" s="9">
        <v>0</v>
      </c>
      <c r="F52" s="9">
        <f t="shared" si="9"/>
        <v>0</v>
      </c>
      <c r="G52" s="10">
        <v>0.23</v>
      </c>
      <c r="H52" s="11">
        <f t="shared" si="10"/>
        <v>0</v>
      </c>
      <c r="I52" s="12">
        <f t="shared" si="11"/>
        <v>0</v>
      </c>
      <c r="J52" s="17"/>
      <c r="K52" s="13"/>
      <c r="L52" s="13"/>
    </row>
    <row r="53" spans="1:12" ht="16.5" thickBot="1">
      <c r="A53" s="28" t="s">
        <v>12</v>
      </c>
      <c r="B53" s="1" t="s">
        <v>69</v>
      </c>
      <c r="C53" s="2" t="s">
        <v>4</v>
      </c>
      <c r="D53" s="2">
        <v>10</v>
      </c>
      <c r="E53" s="9">
        <v>0</v>
      </c>
      <c r="F53" s="9">
        <f t="shared" ref="F53:F60" si="12">E53*D53</f>
        <v>0</v>
      </c>
      <c r="G53" s="10">
        <v>0.23</v>
      </c>
      <c r="H53" s="11">
        <f t="shared" ref="H53:H60" si="13">F53*$G$11</f>
        <v>0</v>
      </c>
      <c r="I53" s="12">
        <f t="shared" ref="I53:I60" si="14">F53+H53</f>
        <v>0</v>
      </c>
      <c r="J53" s="17"/>
      <c r="K53" s="13"/>
      <c r="L53" s="13"/>
    </row>
    <row r="54" spans="1:12" ht="16.5" thickBot="1">
      <c r="A54" s="27" t="s">
        <v>13</v>
      </c>
      <c r="B54" s="1" t="s">
        <v>70</v>
      </c>
      <c r="C54" s="2" t="s">
        <v>4</v>
      </c>
      <c r="D54" s="2">
        <v>20</v>
      </c>
      <c r="E54" s="9">
        <v>0</v>
      </c>
      <c r="F54" s="9">
        <f t="shared" si="12"/>
        <v>0</v>
      </c>
      <c r="G54" s="10">
        <v>0.23</v>
      </c>
      <c r="H54" s="11">
        <f t="shared" si="13"/>
        <v>0</v>
      </c>
      <c r="I54" s="12">
        <f t="shared" si="14"/>
        <v>0</v>
      </c>
      <c r="J54" s="17"/>
      <c r="K54" s="13"/>
      <c r="L54" s="13"/>
    </row>
    <row r="55" spans="1:12" ht="16.5" thickBot="1">
      <c r="A55" s="27" t="s">
        <v>14</v>
      </c>
      <c r="B55" s="1" t="s">
        <v>71</v>
      </c>
      <c r="C55" s="2" t="s">
        <v>4</v>
      </c>
      <c r="D55" s="2">
        <v>5</v>
      </c>
      <c r="E55" s="9">
        <v>0</v>
      </c>
      <c r="F55" s="9">
        <f t="shared" si="12"/>
        <v>0</v>
      </c>
      <c r="G55" s="10">
        <v>0.23</v>
      </c>
      <c r="H55" s="11">
        <f t="shared" si="13"/>
        <v>0</v>
      </c>
      <c r="I55" s="12">
        <f t="shared" si="14"/>
        <v>0</v>
      </c>
      <c r="J55" s="13"/>
      <c r="K55" s="13"/>
      <c r="L55" s="13"/>
    </row>
    <row r="56" spans="1:12" ht="16.5" thickBot="1">
      <c r="A56" s="27" t="s">
        <v>32</v>
      </c>
      <c r="B56" s="1" t="s">
        <v>72</v>
      </c>
      <c r="C56" s="2" t="s">
        <v>4</v>
      </c>
      <c r="D56" s="2">
        <v>1</v>
      </c>
      <c r="E56" s="9">
        <v>0</v>
      </c>
      <c r="F56" s="9">
        <f t="shared" si="12"/>
        <v>0</v>
      </c>
      <c r="G56" s="10">
        <v>0.23</v>
      </c>
      <c r="H56" s="11">
        <f t="shared" si="13"/>
        <v>0</v>
      </c>
      <c r="I56" s="12">
        <f t="shared" si="14"/>
        <v>0</v>
      </c>
      <c r="J56" s="13"/>
      <c r="K56" s="13"/>
      <c r="L56" s="13"/>
    </row>
    <row r="57" spans="1:12" ht="16.5" thickBot="1">
      <c r="A57" s="28" t="s">
        <v>15</v>
      </c>
      <c r="B57" s="1" t="s">
        <v>73</v>
      </c>
      <c r="C57" s="2" t="s">
        <v>4</v>
      </c>
      <c r="D57" s="2">
        <v>1</v>
      </c>
      <c r="E57" s="9">
        <v>0</v>
      </c>
      <c r="F57" s="9">
        <f t="shared" si="12"/>
        <v>0</v>
      </c>
      <c r="G57" s="10">
        <v>0.23</v>
      </c>
      <c r="H57" s="11">
        <f t="shared" si="13"/>
        <v>0</v>
      </c>
      <c r="I57" s="12">
        <f t="shared" si="14"/>
        <v>0</v>
      </c>
      <c r="J57" s="13"/>
      <c r="K57" s="13"/>
      <c r="L57" s="13"/>
    </row>
    <row r="58" spans="1:12" ht="16.5" thickBot="1">
      <c r="A58" s="27" t="s">
        <v>16</v>
      </c>
      <c r="B58" s="1" t="s">
        <v>74</v>
      </c>
      <c r="C58" s="2" t="s">
        <v>4</v>
      </c>
      <c r="D58" s="2">
        <v>20</v>
      </c>
      <c r="E58" s="9">
        <v>0</v>
      </c>
      <c r="F58" s="9">
        <f t="shared" si="12"/>
        <v>0</v>
      </c>
      <c r="G58" s="10">
        <v>0.23</v>
      </c>
      <c r="H58" s="11">
        <f t="shared" si="13"/>
        <v>0</v>
      </c>
      <c r="I58" s="12">
        <f t="shared" si="14"/>
        <v>0</v>
      </c>
      <c r="J58" s="13"/>
      <c r="K58" s="13"/>
      <c r="L58" s="13"/>
    </row>
    <row r="59" spans="1:12" ht="16.5" thickBot="1">
      <c r="A59" s="27" t="s">
        <v>18</v>
      </c>
      <c r="B59" s="1" t="s">
        <v>75</v>
      </c>
      <c r="C59" s="2" t="s">
        <v>4</v>
      </c>
      <c r="D59" s="2">
        <v>1</v>
      </c>
      <c r="E59" s="9">
        <v>0</v>
      </c>
      <c r="F59" s="9">
        <f t="shared" si="12"/>
        <v>0</v>
      </c>
      <c r="G59" s="10">
        <v>0.23</v>
      </c>
      <c r="H59" s="11">
        <f t="shared" si="13"/>
        <v>0</v>
      </c>
      <c r="I59" s="12">
        <f t="shared" si="14"/>
        <v>0</v>
      </c>
      <c r="J59" s="13"/>
      <c r="K59" s="13"/>
      <c r="L59" s="13"/>
    </row>
    <row r="60" spans="1:12" ht="16.5" thickBot="1">
      <c r="A60" s="27" t="s">
        <v>19</v>
      </c>
      <c r="B60" s="1" t="s">
        <v>76</v>
      </c>
      <c r="C60" s="2" t="s">
        <v>4</v>
      </c>
      <c r="D60" s="2">
        <v>10</v>
      </c>
      <c r="E60" s="9">
        <v>0</v>
      </c>
      <c r="F60" s="9">
        <f t="shared" si="12"/>
        <v>0</v>
      </c>
      <c r="G60" s="10">
        <v>0.23</v>
      </c>
      <c r="H60" s="11">
        <f t="shared" si="13"/>
        <v>0</v>
      </c>
      <c r="I60" s="12">
        <f t="shared" si="14"/>
        <v>0</v>
      </c>
      <c r="J60" s="13"/>
      <c r="K60" s="13"/>
      <c r="L60" s="13"/>
    </row>
    <row r="61" spans="1:12" ht="16.5" thickBot="1">
      <c r="A61" s="28" t="s">
        <v>20</v>
      </c>
      <c r="B61" s="1" t="s">
        <v>77</v>
      </c>
      <c r="C61" s="2" t="s">
        <v>4</v>
      </c>
      <c r="D61" s="2">
        <v>25</v>
      </c>
      <c r="E61" s="9">
        <v>0</v>
      </c>
      <c r="F61" s="9">
        <f t="shared" ref="F61:F66" si="15">E61*D61</f>
        <v>0</v>
      </c>
      <c r="G61" s="10">
        <v>0.23</v>
      </c>
      <c r="H61" s="11">
        <f t="shared" ref="H61:H66" si="16">F61*$G$11</f>
        <v>0</v>
      </c>
      <c r="I61" s="12">
        <f t="shared" ref="I61:I66" si="17">F61+H61</f>
        <v>0</v>
      </c>
      <c r="J61" s="13"/>
      <c r="K61" s="13"/>
      <c r="L61" s="13"/>
    </row>
    <row r="62" spans="1:12" ht="16.5" thickBot="1">
      <c r="A62" s="27" t="s">
        <v>21</v>
      </c>
      <c r="B62" s="1" t="s">
        <v>78</v>
      </c>
      <c r="C62" s="2" t="s">
        <v>4</v>
      </c>
      <c r="D62" s="2">
        <v>1</v>
      </c>
      <c r="E62" s="9">
        <v>0</v>
      </c>
      <c r="F62" s="9">
        <f t="shared" si="15"/>
        <v>0</v>
      </c>
      <c r="G62" s="10">
        <v>0.23</v>
      </c>
      <c r="H62" s="11">
        <f t="shared" si="16"/>
        <v>0</v>
      </c>
      <c r="I62" s="12">
        <f t="shared" si="17"/>
        <v>0</v>
      </c>
      <c r="J62" s="13"/>
      <c r="K62" s="13"/>
      <c r="L62" s="13"/>
    </row>
    <row r="63" spans="1:12" ht="16.5" thickBot="1">
      <c r="A63" s="27" t="s">
        <v>22</v>
      </c>
      <c r="B63" s="1" t="s">
        <v>140</v>
      </c>
      <c r="C63" s="2" t="s">
        <v>4</v>
      </c>
      <c r="D63" s="2">
        <v>1</v>
      </c>
      <c r="E63" s="9">
        <v>0</v>
      </c>
      <c r="F63" s="9">
        <f t="shared" si="15"/>
        <v>0</v>
      </c>
      <c r="G63" s="10">
        <v>0.23</v>
      </c>
      <c r="H63" s="11">
        <f t="shared" si="16"/>
        <v>0</v>
      </c>
      <c r="I63" s="12">
        <f t="shared" si="17"/>
        <v>0</v>
      </c>
      <c r="J63" s="13"/>
      <c r="K63" s="13"/>
      <c r="L63" s="13"/>
    </row>
    <row r="64" spans="1:12" ht="16.5" thickBot="1">
      <c r="A64" s="27" t="s">
        <v>23</v>
      </c>
      <c r="B64" s="1" t="s">
        <v>79</v>
      </c>
      <c r="C64" s="2" t="s">
        <v>4</v>
      </c>
      <c r="D64" s="2">
        <v>2</v>
      </c>
      <c r="E64" s="9">
        <v>0</v>
      </c>
      <c r="F64" s="9">
        <f t="shared" si="15"/>
        <v>0</v>
      </c>
      <c r="G64" s="10">
        <v>0.23</v>
      </c>
      <c r="H64" s="11">
        <f t="shared" si="16"/>
        <v>0</v>
      </c>
      <c r="I64" s="12">
        <f t="shared" si="17"/>
        <v>0</v>
      </c>
      <c r="J64" s="13"/>
      <c r="K64" s="13"/>
      <c r="L64" s="13"/>
    </row>
    <row r="65" spans="1:12" ht="16.5" thickBot="1">
      <c r="A65" s="28" t="s">
        <v>24</v>
      </c>
      <c r="B65" s="1" t="s">
        <v>80</v>
      </c>
      <c r="C65" s="2" t="s">
        <v>4</v>
      </c>
      <c r="D65" s="2">
        <v>1</v>
      </c>
      <c r="E65" s="9">
        <v>0</v>
      </c>
      <c r="F65" s="9">
        <f t="shared" si="15"/>
        <v>0</v>
      </c>
      <c r="G65" s="10">
        <v>0.23</v>
      </c>
      <c r="H65" s="11">
        <f t="shared" si="16"/>
        <v>0</v>
      </c>
      <c r="I65" s="12">
        <f t="shared" si="17"/>
        <v>0</v>
      </c>
      <c r="J65" s="13"/>
      <c r="K65" s="13"/>
      <c r="L65" s="13"/>
    </row>
    <row r="66" spans="1:12" ht="16.5" thickBot="1">
      <c r="A66" s="32" t="s">
        <v>25</v>
      </c>
      <c r="B66" s="33" t="s">
        <v>81</v>
      </c>
      <c r="C66" s="34" t="s">
        <v>4</v>
      </c>
      <c r="D66" s="34">
        <v>8</v>
      </c>
      <c r="E66" s="9">
        <v>0</v>
      </c>
      <c r="F66" s="9">
        <f t="shared" si="15"/>
        <v>0</v>
      </c>
      <c r="G66" s="10">
        <v>0.23</v>
      </c>
      <c r="H66" s="11">
        <f t="shared" si="16"/>
        <v>0</v>
      </c>
      <c r="I66" s="12">
        <f t="shared" si="17"/>
        <v>0</v>
      </c>
      <c r="J66" s="13"/>
      <c r="K66" s="13"/>
      <c r="L66" s="13"/>
    </row>
    <row r="67" spans="1:12" ht="16.5" thickBot="1">
      <c r="A67" s="35" t="s">
        <v>26</v>
      </c>
      <c r="B67" s="36" t="s">
        <v>82</v>
      </c>
      <c r="C67" s="37" t="s">
        <v>4</v>
      </c>
      <c r="D67" s="38">
        <v>1</v>
      </c>
      <c r="E67" s="9">
        <v>0</v>
      </c>
      <c r="F67" s="9">
        <f t="shared" ref="F67" si="18">E67*D67</f>
        <v>0</v>
      </c>
      <c r="G67" s="10">
        <v>0.23</v>
      </c>
      <c r="H67" s="11">
        <f t="shared" ref="H67" si="19">F67*$G$11</f>
        <v>0</v>
      </c>
      <c r="I67" s="12">
        <f t="shared" ref="I67" si="20">F67+H67</f>
        <v>0</v>
      </c>
      <c r="J67" s="13"/>
      <c r="K67" s="13"/>
      <c r="L67" s="13"/>
    </row>
    <row r="68" spans="1:12" ht="16.5" thickBot="1">
      <c r="A68" s="4"/>
      <c r="B68" s="5"/>
      <c r="C68" s="56" t="s">
        <v>114</v>
      </c>
      <c r="D68" s="57"/>
      <c r="E68" s="58"/>
      <c r="F68" s="7">
        <f>SUM(F45:F67)</f>
        <v>0</v>
      </c>
      <c r="I68" s="8">
        <f>SUM(I45:I67)</f>
        <v>0</v>
      </c>
    </row>
    <row r="70" spans="1:12" ht="19.5" thickBot="1">
      <c r="A70" s="62" t="s">
        <v>83</v>
      </c>
      <c r="B70" s="62"/>
      <c r="C70" s="62"/>
      <c r="D70" s="62"/>
      <c r="E70" s="62"/>
      <c r="F70" s="62"/>
    </row>
    <row r="71" spans="1:12" ht="16.5" customHeight="1" thickBot="1">
      <c r="A71" s="63" t="s">
        <v>0</v>
      </c>
      <c r="B71" s="63" t="s">
        <v>1</v>
      </c>
      <c r="C71" s="63" t="s">
        <v>17</v>
      </c>
      <c r="D71" s="63" t="s">
        <v>2</v>
      </c>
      <c r="E71" s="63" t="s">
        <v>119</v>
      </c>
      <c r="F71" s="66" t="s">
        <v>115</v>
      </c>
      <c r="G71" s="44" t="s">
        <v>120</v>
      </c>
      <c r="H71" s="45"/>
      <c r="I71" s="46" t="s">
        <v>121</v>
      </c>
      <c r="J71" s="49" t="s">
        <v>122</v>
      </c>
      <c r="K71" s="40" t="s">
        <v>136</v>
      </c>
      <c r="L71" s="41"/>
    </row>
    <row r="72" spans="1:12" ht="52.5" customHeight="1" thickBot="1">
      <c r="A72" s="64"/>
      <c r="B72" s="64"/>
      <c r="C72" s="64"/>
      <c r="D72" s="64"/>
      <c r="E72" s="64"/>
      <c r="F72" s="67"/>
      <c r="G72" s="52" t="s">
        <v>123</v>
      </c>
      <c r="H72" s="52" t="s">
        <v>124</v>
      </c>
      <c r="I72" s="47"/>
      <c r="J72" s="50"/>
      <c r="K72" s="42"/>
      <c r="L72" s="43"/>
    </row>
    <row r="73" spans="1:12" ht="53.25" customHeight="1" thickBot="1">
      <c r="A73" s="65"/>
      <c r="B73" s="65"/>
      <c r="C73" s="65"/>
      <c r="D73" s="65"/>
      <c r="E73" s="64"/>
      <c r="F73" s="67"/>
      <c r="G73" s="53"/>
      <c r="H73" s="53"/>
      <c r="I73" s="48"/>
      <c r="J73" s="51"/>
      <c r="K73" s="19" t="s">
        <v>135</v>
      </c>
      <c r="L73" s="19" t="s">
        <v>132</v>
      </c>
    </row>
    <row r="74" spans="1:12" ht="16.5" thickBot="1">
      <c r="A74" s="29" t="s">
        <v>3</v>
      </c>
      <c r="B74" s="30" t="s">
        <v>84</v>
      </c>
      <c r="C74" s="31" t="s">
        <v>4</v>
      </c>
      <c r="D74" s="31">
        <v>10</v>
      </c>
      <c r="E74" s="9">
        <v>0</v>
      </c>
      <c r="F74" s="9">
        <f t="shared" ref="F74:F101" si="21">E74*D74</f>
        <v>0</v>
      </c>
      <c r="G74" s="10">
        <v>0.23</v>
      </c>
      <c r="H74" s="11">
        <f t="shared" ref="H74:H101" si="22">F74*$G$11</f>
        <v>0</v>
      </c>
      <c r="I74" s="12">
        <f t="shared" ref="I74:I101" si="23">F74+H74</f>
        <v>0</v>
      </c>
      <c r="J74" s="17"/>
      <c r="K74" s="13"/>
      <c r="L74" s="13"/>
    </row>
    <row r="75" spans="1:12" ht="16.5" thickBot="1">
      <c r="A75" s="27" t="s">
        <v>5</v>
      </c>
      <c r="B75" s="1" t="s">
        <v>85</v>
      </c>
      <c r="C75" s="2" t="s">
        <v>4</v>
      </c>
      <c r="D75" s="2">
        <v>8</v>
      </c>
      <c r="E75" s="9">
        <v>0</v>
      </c>
      <c r="F75" s="9">
        <f t="shared" si="21"/>
        <v>0</v>
      </c>
      <c r="G75" s="10">
        <v>0.23</v>
      </c>
      <c r="H75" s="11">
        <f t="shared" si="22"/>
        <v>0</v>
      </c>
      <c r="I75" s="12">
        <f t="shared" si="23"/>
        <v>0</v>
      </c>
      <c r="J75" s="17"/>
      <c r="K75" s="13"/>
      <c r="L75" s="13"/>
    </row>
    <row r="76" spans="1:12" ht="16.5" thickBot="1">
      <c r="A76" s="27" t="s">
        <v>6</v>
      </c>
      <c r="B76" s="1" t="s">
        <v>86</v>
      </c>
      <c r="C76" s="2" t="s">
        <v>4</v>
      </c>
      <c r="D76" s="2">
        <v>2</v>
      </c>
      <c r="E76" s="9">
        <v>0</v>
      </c>
      <c r="F76" s="9">
        <f t="shared" si="21"/>
        <v>0</v>
      </c>
      <c r="G76" s="10">
        <v>0.23</v>
      </c>
      <c r="H76" s="11">
        <f t="shared" si="22"/>
        <v>0</v>
      </c>
      <c r="I76" s="12">
        <f t="shared" si="23"/>
        <v>0</v>
      </c>
      <c r="J76" s="17"/>
      <c r="K76" s="13"/>
      <c r="L76" s="13"/>
    </row>
    <row r="77" spans="1:12" ht="16.5" thickBot="1">
      <c r="A77" s="27" t="s">
        <v>7</v>
      </c>
      <c r="B77" s="1" t="s">
        <v>87</v>
      </c>
      <c r="C77" s="2" t="s">
        <v>4</v>
      </c>
      <c r="D77" s="2">
        <v>4</v>
      </c>
      <c r="E77" s="9">
        <v>0</v>
      </c>
      <c r="F77" s="9">
        <f t="shared" si="21"/>
        <v>0</v>
      </c>
      <c r="G77" s="10">
        <v>0.23</v>
      </c>
      <c r="H77" s="11">
        <f t="shared" si="22"/>
        <v>0</v>
      </c>
      <c r="I77" s="12">
        <f t="shared" si="23"/>
        <v>0</v>
      </c>
      <c r="J77" s="17"/>
      <c r="K77" s="13"/>
      <c r="L77" s="13"/>
    </row>
    <row r="78" spans="1:12" ht="16.5" thickBot="1">
      <c r="A78" s="27" t="s">
        <v>8</v>
      </c>
      <c r="B78" s="1" t="s">
        <v>88</v>
      </c>
      <c r="C78" s="2" t="s">
        <v>4</v>
      </c>
      <c r="D78" s="2">
        <v>1</v>
      </c>
      <c r="E78" s="9">
        <v>0</v>
      </c>
      <c r="F78" s="9">
        <f t="shared" si="21"/>
        <v>0</v>
      </c>
      <c r="G78" s="10">
        <v>0.23</v>
      </c>
      <c r="H78" s="11">
        <f t="shared" si="22"/>
        <v>0</v>
      </c>
      <c r="I78" s="12">
        <f t="shared" si="23"/>
        <v>0</v>
      </c>
      <c r="J78" s="17"/>
      <c r="K78" s="13"/>
      <c r="L78" s="13"/>
    </row>
    <row r="79" spans="1:12" ht="16.5" thickBot="1">
      <c r="A79" s="27" t="s">
        <v>9</v>
      </c>
      <c r="B79" s="1" t="s">
        <v>89</v>
      </c>
      <c r="C79" s="2" t="s">
        <v>4</v>
      </c>
      <c r="D79" s="2">
        <v>1</v>
      </c>
      <c r="E79" s="9">
        <v>0</v>
      </c>
      <c r="F79" s="9">
        <f t="shared" si="21"/>
        <v>0</v>
      </c>
      <c r="G79" s="10">
        <v>0.23</v>
      </c>
      <c r="H79" s="11">
        <f t="shared" si="22"/>
        <v>0</v>
      </c>
      <c r="I79" s="12">
        <f t="shared" si="23"/>
        <v>0</v>
      </c>
      <c r="J79" s="17"/>
      <c r="K79" s="13"/>
      <c r="L79" s="13"/>
    </row>
    <row r="80" spans="1:12" ht="16.5" thickBot="1">
      <c r="A80" s="27" t="s">
        <v>10</v>
      </c>
      <c r="B80" s="1" t="s">
        <v>90</v>
      </c>
      <c r="C80" s="2" t="s">
        <v>4</v>
      </c>
      <c r="D80" s="2">
        <v>6</v>
      </c>
      <c r="E80" s="9">
        <v>0</v>
      </c>
      <c r="F80" s="9">
        <f t="shared" si="21"/>
        <v>0</v>
      </c>
      <c r="G80" s="10">
        <v>0.23</v>
      </c>
      <c r="H80" s="11">
        <f t="shared" si="22"/>
        <v>0</v>
      </c>
      <c r="I80" s="12">
        <f t="shared" si="23"/>
        <v>0</v>
      </c>
      <c r="J80" s="17"/>
      <c r="K80" s="13"/>
      <c r="L80" s="13"/>
    </row>
    <row r="81" spans="1:12" ht="16.5" thickBot="1">
      <c r="A81" s="27" t="s">
        <v>11</v>
      </c>
      <c r="B81" s="1" t="s">
        <v>91</v>
      </c>
      <c r="C81" s="2" t="s">
        <v>4</v>
      </c>
      <c r="D81" s="2">
        <v>4</v>
      </c>
      <c r="E81" s="9">
        <v>0</v>
      </c>
      <c r="F81" s="9">
        <f t="shared" si="21"/>
        <v>0</v>
      </c>
      <c r="G81" s="10">
        <v>0.23</v>
      </c>
      <c r="H81" s="11">
        <f t="shared" si="22"/>
        <v>0</v>
      </c>
      <c r="I81" s="12">
        <f t="shared" si="23"/>
        <v>0</v>
      </c>
      <c r="J81" s="17"/>
      <c r="K81" s="13"/>
      <c r="L81" s="13"/>
    </row>
    <row r="82" spans="1:12" ht="16.5" thickBot="1">
      <c r="A82" s="27" t="s">
        <v>12</v>
      </c>
      <c r="B82" s="1" t="s">
        <v>92</v>
      </c>
      <c r="C82" s="2" t="s">
        <v>4</v>
      </c>
      <c r="D82" s="2">
        <v>4</v>
      </c>
      <c r="E82" s="9">
        <v>0</v>
      </c>
      <c r="F82" s="9">
        <f t="shared" si="21"/>
        <v>0</v>
      </c>
      <c r="G82" s="10">
        <v>0.23</v>
      </c>
      <c r="H82" s="11">
        <f t="shared" si="22"/>
        <v>0</v>
      </c>
      <c r="I82" s="12">
        <f t="shared" si="23"/>
        <v>0</v>
      </c>
      <c r="J82" s="17"/>
      <c r="K82" s="13"/>
      <c r="L82" s="13"/>
    </row>
    <row r="83" spans="1:12" ht="16.5" thickBot="1">
      <c r="A83" s="27" t="s">
        <v>13</v>
      </c>
      <c r="B83" s="1" t="s">
        <v>93</v>
      </c>
      <c r="C83" s="2" t="s">
        <v>4</v>
      </c>
      <c r="D83" s="2">
        <v>10</v>
      </c>
      <c r="E83" s="9">
        <v>0</v>
      </c>
      <c r="F83" s="9">
        <f t="shared" si="21"/>
        <v>0</v>
      </c>
      <c r="G83" s="10">
        <v>0.23</v>
      </c>
      <c r="H83" s="11">
        <f t="shared" si="22"/>
        <v>0</v>
      </c>
      <c r="I83" s="12">
        <f t="shared" si="23"/>
        <v>0</v>
      </c>
      <c r="J83" s="17"/>
      <c r="K83" s="13"/>
      <c r="L83" s="13"/>
    </row>
    <row r="84" spans="1:12" ht="16.5" thickBot="1">
      <c r="A84" s="27" t="s">
        <v>14</v>
      </c>
      <c r="B84" s="1" t="s">
        <v>94</v>
      </c>
      <c r="C84" s="2" t="s">
        <v>4</v>
      </c>
      <c r="D84" s="2">
        <v>1</v>
      </c>
      <c r="E84" s="9">
        <v>0</v>
      </c>
      <c r="F84" s="9">
        <f t="shared" si="21"/>
        <v>0</v>
      </c>
      <c r="G84" s="10">
        <v>0.23</v>
      </c>
      <c r="H84" s="11">
        <f t="shared" si="22"/>
        <v>0</v>
      </c>
      <c r="I84" s="12">
        <f t="shared" si="23"/>
        <v>0</v>
      </c>
      <c r="J84" s="13"/>
      <c r="K84" s="13"/>
      <c r="L84" s="13"/>
    </row>
    <row r="85" spans="1:12" ht="16.5" thickBot="1">
      <c r="A85" s="27" t="s">
        <v>32</v>
      </c>
      <c r="B85" s="1" t="s">
        <v>95</v>
      </c>
      <c r="C85" s="2" t="s">
        <v>4</v>
      </c>
      <c r="D85" s="2">
        <v>1</v>
      </c>
      <c r="E85" s="9">
        <v>0</v>
      </c>
      <c r="F85" s="9">
        <f t="shared" si="21"/>
        <v>0</v>
      </c>
      <c r="G85" s="10">
        <v>0.23</v>
      </c>
      <c r="H85" s="11">
        <f t="shared" si="22"/>
        <v>0</v>
      </c>
      <c r="I85" s="12">
        <f t="shared" si="23"/>
        <v>0</v>
      </c>
      <c r="J85" s="13"/>
      <c r="K85" s="13"/>
      <c r="L85" s="13"/>
    </row>
    <row r="86" spans="1:12" ht="16.5" thickBot="1">
      <c r="A86" s="27" t="s">
        <v>15</v>
      </c>
      <c r="B86" s="1" t="s">
        <v>96</v>
      </c>
      <c r="C86" s="2" t="s">
        <v>4</v>
      </c>
      <c r="D86" s="2">
        <v>15</v>
      </c>
      <c r="E86" s="9">
        <v>0</v>
      </c>
      <c r="F86" s="9">
        <f t="shared" si="21"/>
        <v>0</v>
      </c>
      <c r="G86" s="10">
        <v>0.23</v>
      </c>
      <c r="H86" s="11">
        <f t="shared" si="22"/>
        <v>0</v>
      </c>
      <c r="I86" s="12">
        <f t="shared" si="23"/>
        <v>0</v>
      </c>
      <c r="J86" s="13"/>
      <c r="K86" s="13"/>
      <c r="L86" s="13"/>
    </row>
    <row r="87" spans="1:12" ht="16.5" thickBot="1">
      <c r="A87" s="27" t="s">
        <v>16</v>
      </c>
      <c r="B87" s="1" t="s">
        <v>97</v>
      </c>
      <c r="C87" s="2" t="s">
        <v>4</v>
      </c>
      <c r="D87" s="2">
        <v>15</v>
      </c>
      <c r="E87" s="9">
        <v>0</v>
      </c>
      <c r="F87" s="9">
        <f t="shared" si="21"/>
        <v>0</v>
      </c>
      <c r="G87" s="10">
        <v>0.23</v>
      </c>
      <c r="H87" s="11">
        <f t="shared" si="22"/>
        <v>0</v>
      </c>
      <c r="I87" s="12">
        <f t="shared" si="23"/>
        <v>0</v>
      </c>
      <c r="J87" s="13"/>
      <c r="K87" s="13"/>
      <c r="L87" s="13"/>
    </row>
    <row r="88" spans="1:12" ht="16.5" thickBot="1">
      <c r="A88" s="27" t="s">
        <v>18</v>
      </c>
      <c r="B88" s="1" t="s">
        <v>98</v>
      </c>
      <c r="C88" s="2" t="s">
        <v>4</v>
      </c>
      <c r="D88" s="2">
        <v>15</v>
      </c>
      <c r="E88" s="9">
        <v>0</v>
      </c>
      <c r="F88" s="9">
        <f t="shared" si="21"/>
        <v>0</v>
      </c>
      <c r="G88" s="10">
        <v>0.23</v>
      </c>
      <c r="H88" s="11">
        <f t="shared" si="22"/>
        <v>0</v>
      </c>
      <c r="I88" s="12">
        <f t="shared" si="23"/>
        <v>0</v>
      </c>
      <c r="J88" s="13"/>
      <c r="K88" s="13"/>
      <c r="L88" s="13"/>
    </row>
    <row r="89" spans="1:12" ht="16.5" thickBot="1">
      <c r="A89" s="27" t="s">
        <v>19</v>
      </c>
      <c r="B89" s="1" t="s">
        <v>99</v>
      </c>
      <c r="C89" s="2" t="s">
        <v>4</v>
      </c>
      <c r="D89" s="2">
        <v>1</v>
      </c>
      <c r="E89" s="9">
        <v>0</v>
      </c>
      <c r="F89" s="9">
        <f t="shared" si="21"/>
        <v>0</v>
      </c>
      <c r="G89" s="10">
        <v>0.23</v>
      </c>
      <c r="H89" s="11">
        <f t="shared" si="22"/>
        <v>0</v>
      </c>
      <c r="I89" s="12">
        <f t="shared" si="23"/>
        <v>0</v>
      </c>
      <c r="J89" s="13"/>
      <c r="K89" s="13"/>
      <c r="L89" s="13"/>
    </row>
    <row r="90" spans="1:12" ht="16.5" thickBot="1">
      <c r="A90" s="27" t="s">
        <v>20</v>
      </c>
      <c r="B90" s="1" t="s">
        <v>100</v>
      </c>
      <c r="C90" s="2" t="s">
        <v>4</v>
      </c>
      <c r="D90" s="2">
        <v>1</v>
      </c>
      <c r="E90" s="9">
        <v>0</v>
      </c>
      <c r="F90" s="9">
        <f t="shared" si="21"/>
        <v>0</v>
      </c>
      <c r="G90" s="10">
        <v>0.23</v>
      </c>
      <c r="H90" s="11">
        <f t="shared" si="22"/>
        <v>0</v>
      </c>
      <c r="I90" s="12">
        <f t="shared" si="23"/>
        <v>0</v>
      </c>
      <c r="J90" s="13"/>
      <c r="K90" s="13"/>
      <c r="L90" s="13"/>
    </row>
    <row r="91" spans="1:12" ht="16.5" thickBot="1">
      <c r="A91" s="27" t="s">
        <v>21</v>
      </c>
      <c r="B91" s="1" t="s">
        <v>101</v>
      </c>
      <c r="C91" s="2" t="s">
        <v>4</v>
      </c>
      <c r="D91" s="2">
        <v>1</v>
      </c>
      <c r="E91" s="9">
        <v>0</v>
      </c>
      <c r="F91" s="9">
        <f t="shared" si="21"/>
        <v>0</v>
      </c>
      <c r="G91" s="10">
        <v>0.23</v>
      </c>
      <c r="H91" s="11">
        <f t="shared" si="22"/>
        <v>0</v>
      </c>
      <c r="I91" s="12">
        <f t="shared" si="23"/>
        <v>0</v>
      </c>
      <c r="J91" s="13"/>
      <c r="K91" s="13"/>
      <c r="L91" s="13"/>
    </row>
    <row r="92" spans="1:12" ht="16.5" thickBot="1">
      <c r="A92" s="27" t="s">
        <v>22</v>
      </c>
      <c r="B92" s="1" t="s">
        <v>102</v>
      </c>
      <c r="C92" s="2" t="s">
        <v>4</v>
      </c>
      <c r="D92" s="2">
        <v>4</v>
      </c>
      <c r="E92" s="9">
        <v>0</v>
      </c>
      <c r="F92" s="9">
        <f t="shared" si="21"/>
        <v>0</v>
      </c>
      <c r="G92" s="10">
        <v>0.23</v>
      </c>
      <c r="H92" s="11">
        <f t="shared" si="22"/>
        <v>0</v>
      </c>
      <c r="I92" s="12">
        <f t="shared" si="23"/>
        <v>0</v>
      </c>
      <c r="J92" s="13"/>
      <c r="K92" s="13"/>
      <c r="L92" s="13"/>
    </row>
    <row r="93" spans="1:12" ht="16.5" thickBot="1">
      <c r="A93" s="27" t="s">
        <v>23</v>
      </c>
      <c r="B93" s="1" t="s">
        <v>103</v>
      </c>
      <c r="C93" s="2" t="s">
        <v>4</v>
      </c>
      <c r="D93" s="2">
        <v>1</v>
      </c>
      <c r="E93" s="9">
        <v>0</v>
      </c>
      <c r="F93" s="9">
        <f t="shared" si="21"/>
        <v>0</v>
      </c>
      <c r="G93" s="10">
        <v>0.23</v>
      </c>
      <c r="H93" s="11">
        <f t="shared" si="22"/>
        <v>0</v>
      </c>
      <c r="I93" s="12">
        <f t="shared" si="23"/>
        <v>0</v>
      </c>
      <c r="J93" s="13"/>
      <c r="K93" s="13"/>
      <c r="L93" s="13"/>
    </row>
    <row r="94" spans="1:12" ht="16.5" thickBot="1">
      <c r="A94" s="27" t="s">
        <v>24</v>
      </c>
      <c r="B94" s="1" t="s">
        <v>104</v>
      </c>
      <c r="C94" s="2" t="s">
        <v>4</v>
      </c>
      <c r="D94" s="2">
        <v>1</v>
      </c>
      <c r="E94" s="9">
        <v>0</v>
      </c>
      <c r="F94" s="9">
        <f t="shared" si="21"/>
        <v>0</v>
      </c>
      <c r="G94" s="10">
        <v>0.23</v>
      </c>
      <c r="H94" s="11">
        <f t="shared" si="22"/>
        <v>0</v>
      </c>
      <c r="I94" s="12">
        <f t="shared" si="23"/>
        <v>0</v>
      </c>
      <c r="J94" s="13"/>
      <c r="K94" s="13"/>
      <c r="L94" s="13"/>
    </row>
    <row r="95" spans="1:12" ht="16.5" thickBot="1">
      <c r="A95" s="27" t="s">
        <v>25</v>
      </c>
      <c r="B95" s="1" t="s">
        <v>105</v>
      </c>
      <c r="C95" s="2" t="s">
        <v>4</v>
      </c>
      <c r="D95" s="2">
        <v>2</v>
      </c>
      <c r="E95" s="9">
        <v>0</v>
      </c>
      <c r="F95" s="9">
        <f t="shared" si="21"/>
        <v>0</v>
      </c>
      <c r="G95" s="10">
        <v>0.23</v>
      </c>
      <c r="H95" s="11">
        <f t="shared" si="22"/>
        <v>0</v>
      </c>
      <c r="I95" s="12">
        <f t="shared" si="23"/>
        <v>0</v>
      </c>
      <c r="J95" s="13"/>
      <c r="K95" s="13"/>
      <c r="L95" s="13"/>
    </row>
    <row r="96" spans="1:12" ht="16.5" thickBot="1">
      <c r="A96" s="27" t="s">
        <v>26</v>
      </c>
      <c r="B96" s="1" t="s">
        <v>106</v>
      </c>
      <c r="C96" s="2" t="s">
        <v>4</v>
      </c>
      <c r="D96" s="2">
        <v>2</v>
      </c>
      <c r="E96" s="9">
        <v>0</v>
      </c>
      <c r="F96" s="9">
        <f t="shared" si="21"/>
        <v>0</v>
      </c>
      <c r="G96" s="10">
        <v>0.23</v>
      </c>
      <c r="H96" s="11">
        <f t="shared" si="22"/>
        <v>0</v>
      </c>
      <c r="I96" s="12">
        <f t="shared" si="23"/>
        <v>0</v>
      </c>
      <c r="J96" s="13"/>
      <c r="K96" s="13"/>
      <c r="L96" s="13"/>
    </row>
    <row r="97" spans="1:12" ht="16.5" thickBot="1">
      <c r="A97" s="27" t="s">
        <v>27</v>
      </c>
      <c r="B97" s="1" t="s">
        <v>107</v>
      </c>
      <c r="C97" s="2" t="s">
        <v>4</v>
      </c>
      <c r="D97" s="2">
        <v>2</v>
      </c>
      <c r="E97" s="9">
        <v>0</v>
      </c>
      <c r="F97" s="9">
        <f t="shared" si="21"/>
        <v>0</v>
      </c>
      <c r="G97" s="10">
        <v>0.23</v>
      </c>
      <c r="H97" s="11">
        <f t="shared" si="22"/>
        <v>0</v>
      </c>
      <c r="I97" s="12">
        <f t="shared" si="23"/>
        <v>0</v>
      </c>
      <c r="J97" s="13"/>
      <c r="K97" s="13"/>
      <c r="L97" s="13"/>
    </row>
    <row r="98" spans="1:12" ht="16.5" thickBot="1">
      <c r="A98" s="27" t="s">
        <v>28</v>
      </c>
      <c r="B98" s="1" t="s">
        <v>108</v>
      </c>
      <c r="C98" s="2" t="s">
        <v>4</v>
      </c>
      <c r="D98" s="2">
        <v>2</v>
      </c>
      <c r="E98" s="9">
        <v>0</v>
      </c>
      <c r="F98" s="9">
        <f t="shared" si="21"/>
        <v>0</v>
      </c>
      <c r="G98" s="10">
        <v>0.23</v>
      </c>
      <c r="H98" s="11">
        <f t="shared" si="22"/>
        <v>0</v>
      </c>
      <c r="I98" s="12">
        <f t="shared" si="23"/>
        <v>0</v>
      </c>
      <c r="J98" s="13"/>
      <c r="K98" s="13"/>
      <c r="L98" s="13"/>
    </row>
    <row r="99" spans="1:12" ht="16.5" thickBot="1">
      <c r="A99" s="27" t="s">
        <v>29</v>
      </c>
      <c r="B99" s="1" t="s">
        <v>109</v>
      </c>
      <c r="C99" s="2" t="s">
        <v>4</v>
      </c>
      <c r="D99" s="2">
        <v>2</v>
      </c>
      <c r="E99" s="9">
        <v>0</v>
      </c>
      <c r="F99" s="9">
        <f t="shared" si="21"/>
        <v>0</v>
      </c>
      <c r="G99" s="10">
        <v>0.23</v>
      </c>
      <c r="H99" s="11">
        <f t="shared" si="22"/>
        <v>0</v>
      </c>
      <c r="I99" s="12">
        <f t="shared" si="23"/>
        <v>0</v>
      </c>
      <c r="J99" s="13"/>
      <c r="K99" s="13"/>
      <c r="L99" s="13"/>
    </row>
    <row r="100" spans="1:12" ht="16.5" thickBot="1">
      <c r="A100" s="27" t="s">
        <v>30</v>
      </c>
      <c r="B100" s="1" t="s">
        <v>110</v>
      </c>
      <c r="C100" s="2" t="s">
        <v>4</v>
      </c>
      <c r="D100" s="2">
        <v>1</v>
      </c>
      <c r="E100" s="9">
        <v>0</v>
      </c>
      <c r="F100" s="9">
        <f t="shared" si="21"/>
        <v>0</v>
      </c>
      <c r="G100" s="10">
        <v>0.23</v>
      </c>
      <c r="H100" s="11">
        <f t="shared" si="22"/>
        <v>0</v>
      </c>
      <c r="I100" s="12">
        <f t="shared" si="23"/>
        <v>0</v>
      </c>
      <c r="J100" s="13"/>
      <c r="K100" s="13"/>
      <c r="L100" s="13"/>
    </row>
    <row r="101" spans="1:12" ht="16.5" thickBot="1">
      <c r="A101" s="32" t="s">
        <v>31</v>
      </c>
      <c r="B101" s="33" t="s">
        <v>111</v>
      </c>
      <c r="C101" s="34" t="s">
        <v>4</v>
      </c>
      <c r="D101" s="6">
        <v>64</v>
      </c>
      <c r="E101" s="9">
        <v>0</v>
      </c>
      <c r="F101" s="9">
        <f t="shared" si="21"/>
        <v>0</v>
      </c>
      <c r="G101" s="10">
        <v>0.23</v>
      </c>
      <c r="H101" s="11">
        <f t="shared" si="22"/>
        <v>0</v>
      </c>
      <c r="I101" s="12">
        <f t="shared" si="23"/>
        <v>0</v>
      </c>
      <c r="J101" s="13"/>
      <c r="K101" s="13"/>
      <c r="L101" s="13"/>
    </row>
    <row r="102" spans="1:12" ht="16.5" thickBot="1">
      <c r="C102" s="59" t="s">
        <v>114</v>
      </c>
      <c r="D102" s="60"/>
      <c r="E102" s="61"/>
      <c r="F102" s="8">
        <f>SUM(F74:F101)</f>
        <v>0</v>
      </c>
      <c r="I102" s="8">
        <f>SUM(I74:I101)</f>
        <v>0</v>
      </c>
    </row>
    <row r="104" spans="1:12" ht="15.75" thickBot="1"/>
    <row r="105" spans="1:12" ht="16.5" thickBot="1">
      <c r="B105" s="26" t="s">
        <v>137</v>
      </c>
      <c r="C105" s="74" t="s">
        <v>134</v>
      </c>
      <c r="D105" s="74"/>
      <c r="E105" s="75"/>
    </row>
    <row r="106" spans="1:12" ht="15.75">
      <c r="B106" s="20" t="s">
        <v>116</v>
      </c>
      <c r="C106" s="76">
        <f>F39</f>
        <v>0</v>
      </c>
      <c r="D106" s="76"/>
      <c r="E106" s="77"/>
    </row>
    <row r="107" spans="1:12" ht="15.75">
      <c r="B107" s="21" t="s">
        <v>117</v>
      </c>
      <c r="C107" s="78">
        <f>F68</f>
        <v>0</v>
      </c>
      <c r="D107" s="78"/>
      <c r="E107" s="79"/>
    </row>
    <row r="108" spans="1:12" ht="16.5" thickBot="1">
      <c r="B108" s="22" t="s">
        <v>118</v>
      </c>
      <c r="C108" s="80">
        <f>F102</f>
        <v>0</v>
      </c>
      <c r="D108" s="80"/>
      <c r="E108" s="81"/>
    </row>
    <row r="109" spans="1:12" ht="16.5" thickBot="1">
      <c r="B109" s="23" t="s">
        <v>128</v>
      </c>
      <c r="C109" s="72">
        <f>SUM(C106:E108)</f>
        <v>0</v>
      </c>
      <c r="D109" s="72"/>
      <c r="E109" s="73"/>
      <c r="G109" s="16"/>
    </row>
    <row r="110" spans="1:12" ht="16.5" thickBot="1">
      <c r="B110" s="24" t="s">
        <v>126</v>
      </c>
      <c r="C110" s="68">
        <f>C109*$G$11</f>
        <v>0</v>
      </c>
      <c r="D110" s="60" t="e">
        <f t="shared" ref="D110" si="24">B110*$G$11</f>
        <v>#VALUE!</v>
      </c>
      <c r="E110" s="61">
        <f t="shared" ref="E110" si="25">C110*$G$11</f>
        <v>0</v>
      </c>
    </row>
    <row r="111" spans="1:12" ht="16.5" thickBot="1">
      <c r="B111" s="25" t="s">
        <v>127</v>
      </c>
      <c r="C111" s="68">
        <f>C109+C110</f>
        <v>0</v>
      </c>
      <c r="D111" s="60"/>
      <c r="E111" s="61"/>
    </row>
    <row r="113" spans="2:12">
      <c r="B113" s="69" t="s">
        <v>129</v>
      </c>
      <c r="C113" s="69"/>
      <c r="D113" s="69"/>
      <c r="E113" s="69"/>
    </row>
    <row r="114" spans="2:12">
      <c r="B114" s="69"/>
      <c r="C114" s="69"/>
      <c r="D114" s="69"/>
      <c r="E114" s="69"/>
    </row>
    <row r="115" spans="2:12" ht="34.5" customHeight="1">
      <c r="B115" s="69"/>
      <c r="C115" s="69"/>
      <c r="D115" s="69"/>
      <c r="E115" s="69"/>
    </row>
    <row r="117" spans="2:12" ht="18.75">
      <c r="G117" s="70" t="s">
        <v>130</v>
      </c>
      <c r="H117" s="70"/>
      <c r="I117" s="70"/>
      <c r="J117" s="70"/>
      <c r="K117" s="70"/>
      <c r="L117" s="70"/>
    </row>
    <row r="118" spans="2:12" ht="18.75">
      <c r="B118" s="70" t="s">
        <v>141</v>
      </c>
      <c r="C118" s="70"/>
      <c r="D118" s="70"/>
      <c r="E118" s="70"/>
      <c r="G118" s="71" t="s">
        <v>131</v>
      </c>
      <c r="H118" s="71"/>
      <c r="I118" s="71"/>
      <c r="J118" s="71"/>
      <c r="K118" s="71"/>
      <c r="L118" s="71"/>
    </row>
  </sheetData>
  <mergeCells count="55">
    <mergeCell ref="C110:E110"/>
    <mergeCell ref="G71:H71"/>
    <mergeCell ref="I71:I73"/>
    <mergeCell ref="J71:J73"/>
    <mergeCell ref="G72:G73"/>
    <mergeCell ref="H72:H73"/>
    <mergeCell ref="C109:E109"/>
    <mergeCell ref="C105:E105"/>
    <mergeCell ref="C106:E106"/>
    <mergeCell ref="C107:E107"/>
    <mergeCell ref="C108:E108"/>
    <mergeCell ref="C111:E111"/>
    <mergeCell ref="B113:E115"/>
    <mergeCell ref="G117:L117"/>
    <mergeCell ref="B118:E118"/>
    <mergeCell ref="G118:L118"/>
    <mergeCell ref="F42:F44"/>
    <mergeCell ref="A8:A10"/>
    <mergeCell ref="B8:B10"/>
    <mergeCell ref="D8:D10"/>
    <mergeCell ref="E8:E10"/>
    <mergeCell ref="F8:F10"/>
    <mergeCell ref="C8:C10"/>
    <mergeCell ref="C39:E39"/>
    <mergeCell ref="A41:F41"/>
    <mergeCell ref="A42:A44"/>
    <mergeCell ref="B42:B44"/>
    <mergeCell ref="C42:C44"/>
    <mergeCell ref="D42:D44"/>
    <mergeCell ref="E42:E44"/>
    <mergeCell ref="C68:E68"/>
    <mergeCell ref="C102:E102"/>
    <mergeCell ref="A70:F70"/>
    <mergeCell ref="A71:A73"/>
    <mergeCell ref="B71:B73"/>
    <mergeCell ref="C71:C73"/>
    <mergeCell ref="D71:D73"/>
    <mergeCell ref="E71:E73"/>
    <mergeCell ref="F71:F73"/>
    <mergeCell ref="A2:J2"/>
    <mergeCell ref="K2:L3"/>
    <mergeCell ref="K8:L9"/>
    <mergeCell ref="K42:L43"/>
    <mergeCell ref="K71:L72"/>
    <mergeCell ref="G8:H8"/>
    <mergeCell ref="I8:I10"/>
    <mergeCell ref="J42:J44"/>
    <mergeCell ref="G43:G44"/>
    <mergeCell ref="H43:H44"/>
    <mergeCell ref="A4:L5"/>
    <mergeCell ref="J8:J10"/>
    <mergeCell ref="G9:G10"/>
    <mergeCell ref="H9:H10"/>
    <mergeCell ref="G42:H42"/>
    <mergeCell ref="I42:I44"/>
  </mergeCells>
  <pageMargins left="0.25" right="0.25" top="0.75" bottom="0.75" header="0.3" footer="0.3"/>
  <pageSetup paperSize="9" scale="76" fitToHeight="0" orientation="landscape" r:id="rId1"/>
  <rowBreaks count="3" manualBreakCount="3">
    <brk id="34" max="11" man="1"/>
    <brk id="68" max="16383" man="1"/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Szawlowska</dc:creator>
  <cp:lastModifiedBy>Ewa Pijarowska</cp:lastModifiedBy>
  <cp:lastPrinted>2021-06-17T11:34:59Z</cp:lastPrinted>
  <dcterms:created xsi:type="dcterms:W3CDTF">2019-07-18T08:50:42Z</dcterms:created>
  <dcterms:modified xsi:type="dcterms:W3CDTF">2021-06-23T12:43:14Z</dcterms:modified>
</cp:coreProperties>
</file>