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AMichał\20210623\Przetarg\gotowe\"/>
    </mc:Choice>
  </mc:AlternateContent>
  <bookViews>
    <workbookView xWindow="0" yWindow="0" windowWidth="28800" windowHeight="11835" tabRatio="500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5" i="1" l="1"/>
  <c r="H95" i="1" s="1"/>
  <c r="F94" i="1"/>
  <c r="F93" i="1"/>
  <c r="H93" i="1" s="1"/>
  <c r="I93" i="1" s="1"/>
  <c r="F92" i="1"/>
  <c r="H92" i="1" s="1"/>
  <c r="I92" i="1" s="1"/>
  <c r="F91" i="1"/>
  <c r="H91" i="1" s="1"/>
  <c r="F90" i="1"/>
  <c r="F89" i="1"/>
  <c r="H89" i="1" s="1"/>
  <c r="I89" i="1" s="1"/>
  <c r="F88" i="1"/>
  <c r="H88" i="1" s="1"/>
  <c r="I88" i="1" s="1"/>
  <c r="F87" i="1"/>
  <c r="F86" i="1"/>
  <c r="H86" i="1" s="1"/>
  <c r="I86" i="1" s="1"/>
  <c r="F85" i="1"/>
  <c r="H85" i="1" s="1"/>
  <c r="I85" i="1" s="1"/>
  <c r="F84" i="1"/>
  <c r="H84" i="1" s="1"/>
  <c r="F83" i="1"/>
  <c r="F82" i="1"/>
  <c r="H82" i="1" s="1"/>
  <c r="I82" i="1" s="1"/>
  <c r="F81" i="1"/>
  <c r="H81" i="1" s="1"/>
  <c r="I81" i="1" s="1"/>
  <c r="F80" i="1"/>
  <c r="H80" i="1" s="1"/>
  <c r="F79" i="1"/>
  <c r="F78" i="1"/>
  <c r="H78" i="1" s="1"/>
  <c r="I78" i="1" s="1"/>
  <c r="F77" i="1"/>
  <c r="H77" i="1" s="1"/>
  <c r="I77" i="1" s="1"/>
  <c r="F76" i="1"/>
  <c r="H76" i="1" s="1"/>
  <c r="F75" i="1"/>
  <c r="F74" i="1"/>
  <c r="H74" i="1" s="1"/>
  <c r="I74" i="1" s="1"/>
  <c r="F73" i="1"/>
  <c r="H73" i="1" s="1"/>
  <c r="I73" i="1" s="1"/>
  <c r="F72" i="1"/>
  <c r="F71" i="1"/>
  <c r="F70" i="1"/>
  <c r="H70" i="1" s="1"/>
  <c r="I70" i="1" s="1"/>
  <c r="F69" i="1"/>
  <c r="H69" i="1" s="1"/>
  <c r="I69" i="1" s="1"/>
  <c r="F68" i="1"/>
  <c r="F67" i="1"/>
  <c r="F66" i="1"/>
  <c r="H66" i="1" s="1"/>
  <c r="I66" i="1" s="1"/>
  <c r="F65" i="1"/>
  <c r="H65" i="1" s="1"/>
  <c r="I65" i="1" s="1"/>
  <c r="F64" i="1"/>
  <c r="F63" i="1"/>
  <c r="F62" i="1"/>
  <c r="H62" i="1" s="1"/>
  <c r="I62" i="1" s="1"/>
  <c r="F61" i="1"/>
  <c r="H61" i="1" s="1"/>
  <c r="I61" i="1" s="1"/>
  <c r="F60" i="1"/>
  <c r="F59" i="1"/>
  <c r="F58" i="1"/>
  <c r="H58" i="1" s="1"/>
  <c r="I58" i="1" s="1"/>
  <c r="F57" i="1"/>
  <c r="H57" i="1" s="1"/>
  <c r="I57" i="1" s="1"/>
  <c r="F56" i="1"/>
  <c r="F55" i="1"/>
  <c r="F54" i="1"/>
  <c r="H54" i="1" s="1"/>
  <c r="I54" i="1" s="1"/>
  <c r="F53" i="1"/>
  <c r="H53" i="1" s="1"/>
  <c r="I53" i="1" s="1"/>
  <c r="F52" i="1"/>
  <c r="F51" i="1"/>
  <c r="F50" i="1"/>
  <c r="H50" i="1" s="1"/>
  <c r="I50" i="1" s="1"/>
  <c r="F49" i="1"/>
  <c r="H49" i="1" s="1"/>
  <c r="I49" i="1" s="1"/>
  <c r="F48" i="1"/>
  <c r="F47" i="1"/>
  <c r="H47" i="1" s="1"/>
  <c r="I47" i="1" s="1"/>
  <c r="F46" i="1"/>
  <c r="H46" i="1" s="1"/>
  <c r="I46" i="1" s="1"/>
  <c r="F45" i="1"/>
  <c r="F44" i="1"/>
  <c r="F43" i="1"/>
  <c r="H43" i="1" s="1"/>
  <c r="I43" i="1" s="1"/>
  <c r="F42" i="1"/>
  <c r="H42" i="1" s="1"/>
  <c r="I42" i="1" s="1"/>
  <c r="F41" i="1"/>
  <c r="F40" i="1"/>
  <c r="F39" i="1"/>
  <c r="H39" i="1" s="1"/>
  <c r="I39" i="1" s="1"/>
  <c r="F38" i="1"/>
  <c r="H38" i="1" s="1"/>
  <c r="I38" i="1" s="1"/>
  <c r="F37" i="1"/>
  <c r="F36" i="1"/>
  <c r="F35" i="1"/>
  <c r="F34" i="1"/>
  <c r="H34" i="1" s="1"/>
  <c r="I34" i="1" s="1"/>
  <c r="F33" i="1"/>
  <c r="H33" i="1" s="1"/>
  <c r="I33" i="1" s="1"/>
  <c r="F32" i="1"/>
  <c r="F31" i="1"/>
  <c r="F30" i="1"/>
  <c r="H30" i="1" s="1"/>
  <c r="I30" i="1" s="1"/>
  <c r="F29" i="1"/>
  <c r="H29" i="1" s="1"/>
  <c r="I29" i="1" s="1"/>
  <c r="F28" i="1"/>
  <c r="F27" i="1"/>
  <c r="F26" i="1"/>
  <c r="H26" i="1" s="1"/>
  <c r="I26" i="1" s="1"/>
  <c r="F25" i="1"/>
  <c r="H25" i="1" s="1"/>
  <c r="I25" i="1" s="1"/>
  <c r="F24" i="1"/>
  <c r="F23" i="1"/>
  <c r="H23" i="1" s="1"/>
  <c r="F22" i="1"/>
  <c r="F21" i="1"/>
  <c r="H21" i="1" s="1"/>
  <c r="I21" i="1" s="1"/>
  <c r="F20" i="1"/>
  <c r="H20" i="1" s="1"/>
  <c r="I20" i="1" s="1"/>
  <c r="F19" i="1"/>
  <c r="F18" i="1"/>
  <c r="F17" i="1"/>
  <c r="H17" i="1" s="1"/>
  <c r="I17" i="1" s="1"/>
  <c r="F16" i="1"/>
  <c r="H16" i="1" s="1"/>
  <c r="I16" i="1" s="1"/>
  <c r="F15" i="1"/>
  <c r="F14" i="1"/>
  <c r="F13" i="1"/>
  <c r="H13" i="1" s="1"/>
  <c r="I13" i="1" s="1"/>
  <c r="F12" i="1"/>
  <c r="H12" i="1" s="1"/>
  <c r="I12" i="1" s="1"/>
  <c r="F11" i="1"/>
  <c r="F10" i="1"/>
  <c r="H31" i="1" l="1"/>
  <c r="I31" i="1" s="1"/>
  <c r="I23" i="1"/>
  <c r="H27" i="1"/>
  <c r="I27" i="1" s="1"/>
  <c r="H35" i="1"/>
  <c r="I35" i="1" s="1"/>
  <c r="H90" i="1"/>
  <c r="I90" i="1" s="1"/>
  <c r="I91" i="1"/>
  <c r="H94" i="1"/>
  <c r="I94" i="1" s="1"/>
  <c r="I95" i="1"/>
  <c r="H75" i="1"/>
  <c r="I75" i="1" s="1"/>
  <c r="I76" i="1"/>
  <c r="H79" i="1"/>
  <c r="I79" i="1" s="1"/>
  <c r="I80" i="1"/>
  <c r="H83" i="1"/>
  <c r="I83" i="1" s="1"/>
  <c r="I84" i="1"/>
  <c r="H87" i="1"/>
  <c r="I87" i="1" s="1"/>
  <c r="H64" i="1"/>
  <c r="I64" i="1" s="1"/>
  <c r="H68" i="1"/>
  <c r="I68" i="1" s="1"/>
  <c r="H72" i="1"/>
  <c r="I72" i="1" s="1"/>
  <c r="H63" i="1"/>
  <c r="I63" i="1" s="1"/>
  <c r="H67" i="1"/>
  <c r="I67" i="1" s="1"/>
  <c r="H71" i="1"/>
  <c r="I71" i="1" s="1"/>
  <c r="H52" i="1"/>
  <c r="I52" i="1" s="1"/>
  <c r="H56" i="1"/>
  <c r="I56" i="1" s="1"/>
  <c r="H60" i="1"/>
  <c r="I60" i="1" s="1"/>
  <c r="H51" i="1"/>
  <c r="I51" i="1" s="1"/>
  <c r="H55" i="1"/>
  <c r="I55" i="1" s="1"/>
  <c r="H59" i="1"/>
  <c r="I59" i="1" s="1"/>
  <c r="H37" i="1"/>
  <c r="I37" i="1" s="1"/>
  <c r="H41" i="1"/>
  <c r="I41" i="1" s="1"/>
  <c r="H45" i="1"/>
  <c r="I45" i="1" s="1"/>
  <c r="H36" i="1"/>
  <c r="I36" i="1" s="1"/>
  <c r="H40" i="1"/>
  <c r="I40" i="1" s="1"/>
  <c r="H44" i="1"/>
  <c r="I44" i="1" s="1"/>
  <c r="H48" i="1"/>
  <c r="I48" i="1" s="1"/>
  <c r="I28" i="1"/>
  <c r="H24" i="1"/>
  <c r="I24" i="1" s="1"/>
  <c r="H28" i="1"/>
  <c r="H32" i="1"/>
  <c r="I32" i="1" s="1"/>
  <c r="F96" i="1"/>
  <c r="C100" i="1" s="1"/>
  <c r="C101" i="1" s="1"/>
  <c r="H11" i="1"/>
  <c r="I11" i="1" s="1"/>
  <c r="H15" i="1"/>
  <c r="I15" i="1" s="1"/>
  <c r="H19" i="1"/>
  <c r="I19" i="1" s="1"/>
  <c r="H14" i="1"/>
  <c r="I14" i="1" s="1"/>
  <c r="H18" i="1"/>
  <c r="I18" i="1" s="1"/>
  <c r="H22" i="1"/>
  <c r="I22" i="1" s="1"/>
  <c r="H10" i="1"/>
  <c r="I10" i="1" s="1"/>
  <c r="I96" i="1" l="1"/>
  <c r="C102" i="1" l="1"/>
  <c r="C103" i="1" l="1"/>
</calcChain>
</file>

<file path=xl/sharedStrings.xml><?xml version="1.0" encoding="utf-8"?>
<sst xmlns="http://schemas.openxmlformats.org/spreadsheetml/2006/main" count="288" uniqueCount="202">
  <si>
    <t>Lp.</t>
  </si>
  <si>
    <t>Nazwa materiału</t>
  </si>
  <si>
    <t>Jedn. miary</t>
  </si>
  <si>
    <t>Ilość</t>
  </si>
  <si>
    <t>1.</t>
  </si>
  <si>
    <t>2.</t>
  </si>
  <si>
    <t>3.</t>
  </si>
  <si>
    <t>4.</t>
  </si>
  <si>
    <t>5.</t>
  </si>
  <si>
    <t>szt.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</si>
  <si>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</si>
  <si>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</si>
  <si>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</si>
  <si>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</si>
  <si>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</si>
  <si>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</si>
  <si>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</si>
  <si>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</si>
  <si>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</si>
  <si>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</si>
  <si>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</si>
  <si>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</si>
  <si>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</si>
  <si>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</si>
  <si>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</si>
  <si>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</si>
  <si>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</si>
  <si>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</si>
  <si>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</si>
  <si>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</si>
  <si>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</si>
  <si>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</si>
  <si>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</si>
  <si>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</si>
  <si>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</si>
  <si>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</si>
  <si>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</si>
  <si>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</si>
  <si>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</si>
  <si>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</si>
  <si>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</si>
  <si>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</si>
  <si>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</si>
  <si>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</si>
  <si>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</si>
  <si>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</si>
  <si>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</si>
  <si>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</si>
  <si>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</si>
  <si>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</si>
  <si>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Kształtka przejściowa PCV/beton DN 160</t>
  </si>
  <si>
    <t>46.</t>
  </si>
  <si>
    <t>Kształtka przejściowa PCV/beton DN 200</t>
  </si>
  <si>
    <t>47.</t>
  </si>
  <si>
    <t>Kształtka przejściowa PCV/kamionka DN 160</t>
  </si>
  <si>
    <t>48.</t>
  </si>
  <si>
    <t>Kształtka przejściowa PCV/kamionka DN 200</t>
  </si>
  <si>
    <t>49.</t>
  </si>
  <si>
    <t>Kolano kanalizacyjne PCV DN 110/15</t>
  </si>
  <si>
    <t>50.</t>
  </si>
  <si>
    <t>Kolano kanalizacyjne PCV DN 110/30</t>
  </si>
  <si>
    <t>51.</t>
  </si>
  <si>
    <t>Kolano kanalizacyjne PCV DN 110/45</t>
  </si>
  <si>
    <t>52.</t>
  </si>
  <si>
    <t>Kolano kanalizacyjne PCV DN 110/67</t>
  </si>
  <si>
    <t>53.</t>
  </si>
  <si>
    <t>Kolano kanalizacyjne PCV DN 110/90</t>
  </si>
  <si>
    <t>54.</t>
  </si>
  <si>
    <t>Kolano kanalizacyjne PCV DN 160/15</t>
  </si>
  <si>
    <t>55.</t>
  </si>
  <si>
    <t>Kolano kanalizacyjne PCV DN 160/30</t>
  </si>
  <si>
    <t>56.</t>
  </si>
  <si>
    <t>Kolano kanalizacyjne PCV DN 160/45</t>
  </si>
  <si>
    <t>57.</t>
  </si>
  <si>
    <t>Kolano kanalizacyjne PCV DN 160/67</t>
  </si>
  <si>
    <t>58.</t>
  </si>
  <si>
    <t>Kolano kanalizacyjne PCV DN 160/90</t>
  </si>
  <si>
    <t>59.</t>
  </si>
  <si>
    <t>Kolano kanalizacyjne PCV DN 200/15</t>
  </si>
  <si>
    <t>60.</t>
  </si>
  <si>
    <t>Kolano kanalizacyjne PCV DN 200/30</t>
  </si>
  <si>
    <t>61.</t>
  </si>
  <si>
    <t>Kolano kanalizacyjna PCV DN 200/45</t>
  </si>
  <si>
    <t>62.</t>
  </si>
  <si>
    <t>Kolano kanalizacyjne PCV DN 200/67</t>
  </si>
  <si>
    <t>63.</t>
  </si>
  <si>
    <t>Kolano kanalizacyjne PCV DN 200/90</t>
  </si>
  <si>
    <t>64.</t>
  </si>
  <si>
    <t>Kolano kanalizacyjne PCV DN 250/15</t>
  </si>
  <si>
    <t>65.</t>
  </si>
  <si>
    <t>Kolano kanalizacyjne PCV DN 250/30</t>
  </si>
  <si>
    <t>66.</t>
  </si>
  <si>
    <t>Kolano kanalizacyjne PCV DN 250/45</t>
  </si>
  <si>
    <t>67.</t>
  </si>
  <si>
    <t>Kolano kanalizacyjne PCV DN 250/87</t>
  </si>
  <si>
    <t>68.</t>
  </si>
  <si>
    <t>Korek kanalizacyjny PCV DN 110</t>
  </si>
  <si>
    <t>69.</t>
  </si>
  <si>
    <t>Korek kanalizacyjny PCV DN 160</t>
  </si>
  <si>
    <t>70.</t>
  </si>
  <si>
    <t>Korek kanalizacyjny PCV DN 200</t>
  </si>
  <si>
    <t>71.</t>
  </si>
  <si>
    <t>Korek kanalizacyjny PCV DN 250</t>
  </si>
  <si>
    <t>72.</t>
  </si>
  <si>
    <t>Nasuwka kanalizacyjna PCV DN 110</t>
  </si>
  <si>
    <t>73.</t>
  </si>
  <si>
    <t>Nasuwka kanalizacyjna PCV DN 160</t>
  </si>
  <si>
    <t>74.</t>
  </si>
  <si>
    <t>Nasuwka kanalizacyjna PCV DN 200</t>
  </si>
  <si>
    <t>75.</t>
  </si>
  <si>
    <t>Nasuwka kanalizacyjna PCV DN 250</t>
  </si>
  <si>
    <t>76.</t>
  </si>
  <si>
    <t>Przejście szczelne przez ścianę PCV DN 160</t>
  </si>
  <si>
    <t>77.</t>
  </si>
  <si>
    <t>Przejście szczelne przez ścianę PCV DN 200</t>
  </si>
  <si>
    <t>78.</t>
  </si>
  <si>
    <t>Przejście szczelne przez ścianę PCV DN 250</t>
  </si>
  <si>
    <t>79.</t>
  </si>
  <si>
    <t>Przejście szczelne przez ścianę PCV DN 315</t>
  </si>
  <si>
    <t>80.</t>
  </si>
  <si>
    <t>Redukcja kanalizacyjna PCV DN 160/110</t>
  </si>
  <si>
    <t>81.</t>
  </si>
  <si>
    <t>Redukcja kanalizacyjna PCV DN 200/160</t>
  </si>
  <si>
    <t>82.</t>
  </si>
  <si>
    <t>Redukcja kanalizacyjna PCV DN 250/200</t>
  </si>
  <si>
    <t>83.</t>
  </si>
  <si>
    <t>Traper PCV/żeliwo DN 110</t>
  </si>
  <si>
    <t>84.</t>
  </si>
  <si>
    <t>Traper PCV/żeliwo DN 160</t>
  </si>
  <si>
    <t>85.</t>
  </si>
  <si>
    <t>Traper PCV/żeliwo DN 200</t>
  </si>
  <si>
    <t>86.</t>
  </si>
  <si>
    <t>Trójnik kanalizacyjny PCV DN 110&lt; 45</t>
  </si>
  <si>
    <t>Trójnik kanalizacyjny PCV DN 110&lt; 90</t>
  </si>
  <si>
    <t>Trójnik kanalizacyjny PCV DN 160&lt; 45</t>
  </si>
  <si>
    <t>Trójnik kanalizacyjny PCV DN 160&lt; 90</t>
  </si>
  <si>
    <t>Trójnik kanalizacyjny redukcyjny PCV DN 160x110&lt; 45</t>
  </si>
  <si>
    <t>Trójnik kanalizacyjny redukcyjny PCV DN 160x110&lt; 90</t>
  </si>
  <si>
    <t>Trójnik kanalizacyjny PCV DN 200&lt; 45</t>
  </si>
  <si>
    <t>Trójnik kanalizacyjny PCV DN 200&lt; 90</t>
  </si>
  <si>
    <t>Trójnik kanalizacyjny redukcyjny PCV DN 200x 160&lt; 45</t>
  </si>
  <si>
    <t>Trójnik kanalizacyjny redukcyjny PCV DN 200x 160&lt; 90</t>
  </si>
  <si>
    <t>Trójnik kanalizacyjny PCV DN 250&lt; 45</t>
  </si>
  <si>
    <t>Trójnik kanalizacyjny PCV DN 250&lt; 90</t>
  </si>
  <si>
    <t>Trójnik kanalizacyjny redukcyjny PCV DN 250 x 160&lt; 45</t>
  </si>
  <si>
    <t>Trójnik kanalizacyjny redukcyjny PCV DN 250x 160&lt; 90</t>
  </si>
  <si>
    <t>Trójnik kanalizacyjny redukcyjny PCV DN 250 x 200&lt; 45</t>
  </si>
  <si>
    <t>Trójnik kanalizacyjny redukcyjny PCV DN 250 x 200&lt; 90</t>
  </si>
  <si>
    <t>Trójnik kanalizacyjny PP DN 160&lt; 45</t>
  </si>
  <si>
    <t>Trójnik kanalizacyjny PP DN 160 &lt;90</t>
  </si>
  <si>
    <t>Trójnik kanalizacyjny PP DN 200&lt; 45</t>
  </si>
  <si>
    <t>Trójnik kanalizacyjny PP DN 200 x 160&lt; 45</t>
  </si>
  <si>
    <t>Trójnik kanalizacyjny PP DN 200 x 160 &lt;90</t>
  </si>
  <si>
    <t>Trójnik kanalizacyjny PP DN 200&lt; 90</t>
  </si>
  <si>
    <t>Uszczelka In Situ DN 160</t>
  </si>
  <si>
    <t>Uszczelka IN Situ DN 200</t>
  </si>
  <si>
    <t>Uszczelka IN Situ 40/50</t>
  </si>
  <si>
    <t>Rewizja kanalizacyjna PCV DN 160</t>
  </si>
  <si>
    <t>Wywietrznik PCV DN 160</t>
  </si>
  <si>
    <t>Przyłącze siodłowe Connex PCV/PE DN 160/200</t>
  </si>
  <si>
    <t>Przyłącze siodłowe Connex PCV/PE DN 160/250</t>
  </si>
  <si>
    <t>Przyłącze siodłowe Connex PCV/PE DN 160/300</t>
  </si>
  <si>
    <t>Przyłącze siodłowe Connex PCV/PE DN 200/250</t>
  </si>
  <si>
    <t>Przyłącze siodłowe Connex PCV/PE DN 200/300</t>
  </si>
  <si>
    <t>Przyłącze siodłowe do rur z rękawem Connex DN 160/250</t>
  </si>
  <si>
    <t>Przyłącze siodłowe do rur z rękawem Connex DN 200/300</t>
  </si>
  <si>
    <t>Przyłącze siodłowe Fabekun DN 160/250</t>
  </si>
  <si>
    <t>Przyłącze siodłowe Fabekun DN 160/300</t>
  </si>
  <si>
    <t>Złącze elastyczne DN 150</t>
  </si>
  <si>
    <t>Złącze elastyczne DN 200 (183-226)</t>
  </si>
  <si>
    <t>Złącze elastyczne DN 200 ( 220-261 )</t>
  </si>
  <si>
    <t>Złącze elastyczne DN 250</t>
  </si>
  <si>
    <t>Komplet montażowy HS Funke DN 160/200</t>
  </si>
  <si>
    <t>Komplet montażowy HS Funke DN 160/250</t>
  </si>
  <si>
    <t>Przyłącze Siodłowe Fabekun DN 200/400</t>
  </si>
  <si>
    <t>Przyłącze Siodłowe Fabekun DN 200/500-600mm</t>
  </si>
  <si>
    <t>SUMA</t>
  </si>
  <si>
    <t>Wartość
netto [zł]</t>
  </si>
  <si>
    <t xml:space="preserve">WARTOŚĆ NETTO CZĘŚĆ I   </t>
  </si>
  <si>
    <t>Cena jedn. 
netto [zł]</t>
  </si>
  <si>
    <t>VAT</t>
  </si>
  <si>
    <t>Wartość
brutto [zł]</t>
  </si>
  <si>
    <t>Nazwa
producenta</t>
  </si>
  <si>
    <t>%</t>
  </si>
  <si>
    <t>Kwota</t>
  </si>
  <si>
    <t>Część E - Materiały kanalizacji sanitarnej i deszczowej</t>
  </si>
  <si>
    <t>Nr strony oferty</t>
  </si>
  <si>
    <t>Materiały niewymienione w formularzu cenowym sprzedawane będą po cenach hurtowych, po uzgodnieniu z Zamawiającym rabatu na daną grupę asortymentową.</t>
  </si>
  <si>
    <t>…..................................................................................</t>
  </si>
  <si>
    <t>(podpis Wykonawcy/Pełnomocnika)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</si>
  <si>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</si>
  <si>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Wartość netto [zł]</t>
  </si>
  <si>
    <t>Kwota podatku VAT</t>
  </si>
  <si>
    <t>Wartość brutto[zł]</t>
  </si>
  <si>
    <t>Nazwa dołączanego dokumentu</t>
  </si>
  <si>
    <t>Dołączone do oferty kopie
 kart katalogowych, atestów, certyfikatów i świadectw 
(jeżeli dotyczy)</t>
  </si>
  <si>
    <t>CZĘŚĆ E</t>
  </si>
  <si>
    <t>I - Kształtki PCV, PP</t>
  </si>
  <si>
    <t>Wywietrznik PCV DN 100</t>
  </si>
  <si>
    <t>…..................................................dnia …........................... 2021 r.</t>
  </si>
  <si>
    <t>Zał. Nr 1E do SWZ</t>
  </si>
  <si>
    <t>Znak sprawy: DO.3201-03/2021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</si>
</sst>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&quot; zł&quot;;[Red]\-#,##0.00&quot; zł&quot;"/>
  </numFmts>
  <fonts count="1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1"/>
      <charset val="238"/>
    </font>
    <font>
      <sz val="16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0" fillId="0" borderId="3" xfId="0" applyBorder="1"/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8" fontId="5" fillId="0" borderId="24" xfId="0" applyNumberFormat="1" applyFont="1" applyBorder="1" applyAlignment="1">
      <alignment horizontal="center" vertical="center"/>
    </xf>
    <xf numFmtId="8" fontId="5" fillId="0" borderId="22" xfId="0" applyNumberFormat="1" applyFont="1" applyBorder="1" applyAlignment="1">
      <alignment horizontal="center" vertical="center"/>
    </xf>
    <xf numFmtId="8" fontId="5" fillId="0" borderId="2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8" fontId="5" fillId="0" borderId="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view="pageBreakPreview" zoomScale="85" zoomScaleNormal="85" zoomScaleSheetLayoutView="85" workbookViewId="0">
      <selection activeCell="E5" sqref="E5"/>
    </sheetView>
  </sheetViews>
  <sheetFormatPr defaultRowHeight="15"/>
  <cols>
    <col min="1" max="1" width="5.28515625" bestFit="1" customWidth="1"/>
    <col min="2" max="2" width="57.140625" bestFit="1" customWidth="1"/>
    <col min="3" max="3" width="12.5703125" bestFit="1" customWidth="1"/>
    <col min="4" max="4" width="5.7109375" bestFit="1" customWidth="1"/>
    <col min="5" max="5" width="11.7109375" bestFit="1" customWidth="1"/>
    <col min="6" max="6" width="10.5703125" bestFit="1" customWidth="1"/>
    <col min="7" max="7" width="5.140625" bestFit="1" customWidth="1"/>
    <col min="8" max="8" width="7.5703125" bestFit="1" customWidth="1"/>
    <col min="9" max="9" width="11.5703125" bestFit="1" customWidth="1"/>
    <col min="10" max="10" width="12.85546875" bestFit="1" customWidth="1"/>
    <col min="11" max="11" width="18.28515625" customWidth="1"/>
    <col min="12" max="12" width="17" customWidth="1"/>
    <col min="13" max="1025" width="8.7109375" customWidth="1"/>
  </cols>
  <sheetData>
    <row r="1" spans="1:12" ht="21">
      <c r="A1" s="42" t="s">
        <v>185</v>
      </c>
      <c r="B1" s="42"/>
      <c r="C1" s="42"/>
      <c r="D1" s="42"/>
      <c r="E1" s="42"/>
      <c r="F1" s="42"/>
      <c r="G1" s="42"/>
      <c r="H1" s="42"/>
      <c r="I1" s="42"/>
      <c r="J1" s="42"/>
      <c r="K1" s="41" t="s">
        <v>200</v>
      </c>
      <c r="L1" s="41"/>
    </row>
    <row r="2" spans="1:12" ht="40.5" customHeight="1">
      <c r="A2" s="12"/>
      <c r="B2" s="12" t="s">
        <v>201</v>
      </c>
      <c r="C2" s="12"/>
      <c r="D2" s="12"/>
      <c r="E2" s="12"/>
      <c r="F2" s="12"/>
      <c r="G2" s="12"/>
      <c r="H2" s="12"/>
      <c r="I2" s="12"/>
      <c r="J2" s="12"/>
      <c r="K2" s="41"/>
      <c r="L2" s="41"/>
    </row>
    <row r="3" spans="1:12">
      <c r="A3" s="49" t="s">
        <v>190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7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5.75">
      <c r="A5" s="1"/>
      <c r="B5" s="1"/>
      <c r="C5" s="1"/>
      <c r="D5" s="1"/>
      <c r="E5" s="1"/>
      <c r="F5" s="1"/>
    </row>
    <row r="6" spans="1:12" ht="19.5" thickBot="1">
      <c r="A6" s="47" t="s">
        <v>197</v>
      </c>
      <c r="B6" s="47"/>
      <c r="C6" s="47"/>
      <c r="D6" s="47"/>
      <c r="E6" s="47"/>
      <c r="F6" s="47"/>
    </row>
    <row r="7" spans="1:12" ht="16.5" customHeight="1" thickBot="1">
      <c r="A7" s="48" t="s">
        <v>0</v>
      </c>
      <c r="B7" s="48" t="s">
        <v>1</v>
      </c>
      <c r="C7" s="48" t="s">
        <v>2</v>
      </c>
      <c r="D7" s="48" t="s">
        <v>3</v>
      </c>
      <c r="E7" s="52" t="s">
        <v>179</v>
      </c>
      <c r="F7" s="54" t="s">
        <v>177</v>
      </c>
      <c r="G7" s="50" t="s">
        <v>180</v>
      </c>
      <c r="H7" s="51"/>
      <c r="I7" s="24" t="s">
        <v>181</v>
      </c>
      <c r="J7" s="27" t="s">
        <v>182</v>
      </c>
      <c r="K7" s="43" t="s">
        <v>195</v>
      </c>
      <c r="L7" s="44"/>
    </row>
    <row r="8" spans="1:12" ht="51" customHeight="1" thickBot="1">
      <c r="A8" s="48"/>
      <c r="B8" s="48"/>
      <c r="C8" s="48"/>
      <c r="D8" s="48"/>
      <c r="E8" s="53"/>
      <c r="F8" s="55"/>
      <c r="G8" s="30" t="s">
        <v>183</v>
      </c>
      <c r="H8" s="30" t="s">
        <v>184</v>
      </c>
      <c r="I8" s="25"/>
      <c r="J8" s="28"/>
      <c r="K8" s="45"/>
      <c r="L8" s="46"/>
    </row>
    <row r="9" spans="1:12" ht="51" customHeight="1" thickBot="1">
      <c r="A9" s="48"/>
      <c r="B9" s="48"/>
      <c r="C9" s="48"/>
      <c r="D9" s="48"/>
      <c r="E9" s="53"/>
      <c r="F9" s="55"/>
      <c r="G9" s="31"/>
      <c r="H9" s="31"/>
      <c r="I9" s="26"/>
      <c r="J9" s="29"/>
      <c r="K9" s="16" t="s">
        <v>194</v>
      </c>
      <c r="L9" s="16" t="s">
        <v>186</v>
      </c>
    </row>
    <row r="10" spans="1:12" ht="16.5" thickBot="1">
      <c r="A10" s="2" t="s">
        <v>4</v>
      </c>
      <c r="B10" s="4" t="s">
        <v>50</v>
      </c>
      <c r="C10" s="3" t="s">
        <v>9</v>
      </c>
      <c r="D10" s="3">
        <v>2</v>
      </c>
      <c r="E10" s="7">
        <v>0</v>
      </c>
      <c r="F10" s="7">
        <f>E10*D10</f>
        <v>0</v>
      </c>
      <c r="G10" s="8">
        <v>0.23</v>
      </c>
      <c r="H10" s="9">
        <f>F10*$G$10</f>
        <v>0</v>
      </c>
      <c r="I10" s="10">
        <f>F10+H10</f>
        <v>0</v>
      </c>
      <c r="J10" s="13"/>
      <c r="K10" s="11"/>
      <c r="L10" s="11"/>
    </row>
    <row r="11" spans="1:12" ht="16.5" thickBot="1">
      <c r="A11" s="3" t="s">
        <v>5</v>
      </c>
      <c r="B11" s="4" t="s">
        <v>52</v>
      </c>
      <c r="C11" s="3" t="s">
        <v>9</v>
      </c>
      <c r="D11" s="3">
        <v>5</v>
      </c>
      <c r="E11" s="7">
        <v>0</v>
      </c>
      <c r="F11" s="7">
        <f t="shared" ref="F11:F22" si="0">E11*D11</f>
        <v>0</v>
      </c>
      <c r="G11" s="8">
        <v>0.23</v>
      </c>
      <c r="H11" s="9">
        <f t="shared" ref="H11:H22" si="1">F11*$G$10</f>
        <v>0</v>
      </c>
      <c r="I11" s="10">
        <f t="shared" ref="I11:I22" si="2">F11+H11</f>
        <v>0</v>
      </c>
      <c r="J11" s="13"/>
      <c r="K11" s="11"/>
      <c r="L11" s="11"/>
    </row>
    <row r="12" spans="1:12" ht="16.5" thickBot="1">
      <c r="A12" s="3" t="s">
        <v>6</v>
      </c>
      <c r="B12" s="4" t="s">
        <v>54</v>
      </c>
      <c r="C12" s="3" t="s">
        <v>9</v>
      </c>
      <c r="D12" s="3">
        <v>8</v>
      </c>
      <c r="E12" s="7">
        <v>0</v>
      </c>
      <c r="F12" s="7">
        <f t="shared" si="0"/>
        <v>0</v>
      </c>
      <c r="G12" s="8">
        <v>0.23</v>
      </c>
      <c r="H12" s="9">
        <f t="shared" si="1"/>
        <v>0</v>
      </c>
      <c r="I12" s="10">
        <f t="shared" si="2"/>
        <v>0</v>
      </c>
      <c r="J12" s="13"/>
      <c r="K12" s="11"/>
      <c r="L12" s="11"/>
    </row>
    <row r="13" spans="1:12" ht="16.5" thickBot="1">
      <c r="A13" s="2" t="s">
        <v>7</v>
      </c>
      <c r="B13" s="4" t="s">
        <v>56</v>
      </c>
      <c r="C13" s="3" t="s">
        <v>9</v>
      </c>
      <c r="D13" s="3">
        <v>1</v>
      </c>
      <c r="E13" s="7">
        <v>0</v>
      </c>
      <c r="F13" s="7">
        <f t="shared" si="0"/>
        <v>0</v>
      </c>
      <c r="G13" s="8">
        <v>0.23</v>
      </c>
      <c r="H13" s="9">
        <f t="shared" si="1"/>
        <v>0</v>
      </c>
      <c r="I13" s="10">
        <f t="shared" si="2"/>
        <v>0</v>
      </c>
      <c r="J13" s="13"/>
      <c r="K13" s="11"/>
      <c r="L13" s="11"/>
    </row>
    <row r="14" spans="1:12" ht="16.5" thickBot="1">
      <c r="A14" s="3" t="s">
        <v>8</v>
      </c>
      <c r="B14" s="4" t="s">
        <v>58</v>
      </c>
      <c r="C14" s="3" t="s">
        <v>9</v>
      </c>
      <c r="D14" s="3">
        <v>1</v>
      </c>
      <c r="E14" s="7">
        <v>0</v>
      </c>
      <c r="F14" s="7">
        <f t="shared" si="0"/>
        <v>0</v>
      </c>
      <c r="G14" s="8">
        <v>0.23</v>
      </c>
      <c r="H14" s="9">
        <f t="shared" si="1"/>
        <v>0</v>
      </c>
      <c r="I14" s="10">
        <f t="shared" si="2"/>
        <v>0</v>
      </c>
      <c r="J14" s="13"/>
      <c r="K14" s="11"/>
      <c r="L14" s="11"/>
    </row>
    <row r="15" spans="1:12" ht="16.5" thickBot="1">
      <c r="A15" s="3" t="s">
        <v>10</v>
      </c>
      <c r="B15" s="4" t="s">
        <v>60</v>
      </c>
      <c r="C15" s="3" t="s">
        <v>9</v>
      </c>
      <c r="D15" s="3">
        <v>1</v>
      </c>
      <c r="E15" s="7">
        <v>0</v>
      </c>
      <c r="F15" s="7">
        <f t="shared" si="0"/>
        <v>0</v>
      </c>
      <c r="G15" s="8">
        <v>0.23</v>
      </c>
      <c r="H15" s="9">
        <f t="shared" si="1"/>
        <v>0</v>
      </c>
      <c r="I15" s="10">
        <f t="shared" si="2"/>
        <v>0</v>
      </c>
      <c r="J15" s="13"/>
      <c r="K15" s="11"/>
      <c r="L15" s="11"/>
    </row>
    <row r="16" spans="1:12" ht="16.5" thickBot="1">
      <c r="A16" s="2" t="s">
        <v>11</v>
      </c>
      <c r="B16" s="4" t="s">
        <v>62</v>
      </c>
      <c r="C16" s="3" t="s">
        <v>9</v>
      </c>
      <c r="D16" s="3">
        <v>1</v>
      </c>
      <c r="E16" s="7">
        <v>0</v>
      </c>
      <c r="F16" s="7">
        <f t="shared" si="0"/>
        <v>0</v>
      </c>
      <c r="G16" s="8">
        <v>0.23</v>
      </c>
      <c r="H16" s="9">
        <f t="shared" si="1"/>
        <v>0</v>
      </c>
      <c r="I16" s="10">
        <f t="shared" si="2"/>
        <v>0</v>
      </c>
      <c r="J16" s="13"/>
      <c r="K16" s="11"/>
      <c r="L16" s="11"/>
    </row>
    <row r="17" spans="1:12" ht="16.5" thickBot="1">
      <c r="A17" s="3" t="s">
        <v>12</v>
      </c>
      <c r="B17" s="4" t="s">
        <v>64</v>
      </c>
      <c r="C17" s="3" t="s">
        <v>9</v>
      </c>
      <c r="D17" s="3">
        <v>1</v>
      </c>
      <c r="E17" s="7">
        <v>0</v>
      </c>
      <c r="F17" s="7">
        <f t="shared" si="0"/>
        <v>0</v>
      </c>
      <c r="G17" s="8">
        <v>0.23</v>
      </c>
      <c r="H17" s="9">
        <f t="shared" si="1"/>
        <v>0</v>
      </c>
      <c r="I17" s="10">
        <f t="shared" si="2"/>
        <v>0</v>
      </c>
      <c r="J17" s="13"/>
      <c r="K17" s="11"/>
      <c r="L17" s="11"/>
    </row>
    <row r="18" spans="1:12" ht="16.5" thickBot="1">
      <c r="A18" s="3" t="s">
        <v>13</v>
      </c>
      <c r="B18" s="4" t="s">
        <v>66</v>
      </c>
      <c r="C18" s="3" t="s">
        <v>9</v>
      </c>
      <c r="D18" s="3">
        <v>1</v>
      </c>
      <c r="E18" s="7">
        <v>0</v>
      </c>
      <c r="F18" s="7">
        <f t="shared" si="0"/>
        <v>0</v>
      </c>
      <c r="G18" s="8">
        <v>0.23</v>
      </c>
      <c r="H18" s="9">
        <f t="shared" si="1"/>
        <v>0</v>
      </c>
      <c r="I18" s="10">
        <f t="shared" si="2"/>
        <v>0</v>
      </c>
      <c r="J18" s="13"/>
      <c r="K18" s="11"/>
      <c r="L18" s="11"/>
    </row>
    <row r="19" spans="1:12" ht="16.5" thickBot="1">
      <c r="A19" s="2" t="s">
        <v>14</v>
      </c>
      <c r="B19" s="4" t="s">
        <v>68</v>
      </c>
      <c r="C19" s="3" t="s">
        <v>9</v>
      </c>
      <c r="D19" s="3">
        <v>15</v>
      </c>
      <c r="E19" s="7">
        <v>0</v>
      </c>
      <c r="F19" s="7">
        <f t="shared" si="0"/>
        <v>0</v>
      </c>
      <c r="G19" s="8">
        <v>0.23</v>
      </c>
      <c r="H19" s="9">
        <f t="shared" si="1"/>
        <v>0</v>
      </c>
      <c r="I19" s="10">
        <f t="shared" si="2"/>
        <v>0</v>
      </c>
      <c r="J19" s="13"/>
      <c r="K19" s="11"/>
      <c r="L19" s="11"/>
    </row>
    <row r="20" spans="1:12" ht="16.5" thickBot="1">
      <c r="A20" s="3" t="s">
        <v>15</v>
      </c>
      <c r="B20" s="4" t="s">
        <v>70</v>
      </c>
      <c r="C20" s="3" t="s">
        <v>9</v>
      </c>
      <c r="D20" s="3">
        <v>15</v>
      </c>
      <c r="E20" s="7">
        <v>0</v>
      </c>
      <c r="F20" s="7">
        <f t="shared" si="0"/>
        <v>0</v>
      </c>
      <c r="G20" s="8">
        <v>0.23</v>
      </c>
      <c r="H20" s="9">
        <f t="shared" si="1"/>
        <v>0</v>
      </c>
      <c r="I20" s="10">
        <f t="shared" si="2"/>
        <v>0</v>
      </c>
      <c r="J20" s="13"/>
      <c r="K20" s="11"/>
      <c r="L20" s="11"/>
    </row>
    <row r="21" spans="1:12" ht="16.5" thickBot="1">
      <c r="A21" s="3" t="s">
        <v>16</v>
      </c>
      <c r="B21" s="4" t="s">
        <v>72</v>
      </c>
      <c r="C21" s="3" t="s">
        <v>9</v>
      </c>
      <c r="D21" s="3">
        <v>20</v>
      </c>
      <c r="E21" s="7">
        <v>0</v>
      </c>
      <c r="F21" s="7">
        <f t="shared" si="0"/>
        <v>0</v>
      </c>
      <c r="G21" s="8">
        <v>0.23</v>
      </c>
      <c r="H21" s="9">
        <f t="shared" si="1"/>
        <v>0</v>
      </c>
      <c r="I21" s="10">
        <f t="shared" si="2"/>
        <v>0</v>
      </c>
      <c r="J21" s="13"/>
      <c r="K21" s="11"/>
      <c r="L21" s="11"/>
    </row>
    <row r="22" spans="1:12" ht="16.5" thickBot="1">
      <c r="A22" s="2" t="s">
        <v>17</v>
      </c>
      <c r="B22" s="4" t="s">
        <v>74</v>
      </c>
      <c r="C22" s="3" t="s">
        <v>9</v>
      </c>
      <c r="D22" s="3">
        <v>5</v>
      </c>
      <c r="E22" s="7">
        <v>0</v>
      </c>
      <c r="F22" s="7">
        <f t="shared" si="0"/>
        <v>0</v>
      </c>
      <c r="G22" s="8">
        <v>0.23</v>
      </c>
      <c r="H22" s="9">
        <f t="shared" si="1"/>
        <v>0</v>
      </c>
      <c r="I22" s="10">
        <f t="shared" si="2"/>
        <v>0</v>
      </c>
      <c r="J22" s="13"/>
      <c r="K22" s="11"/>
      <c r="L22" s="11"/>
    </row>
    <row r="23" spans="1:12" ht="16.5" thickBot="1">
      <c r="A23" s="3" t="s">
        <v>18</v>
      </c>
      <c r="B23" s="4" t="s">
        <v>76</v>
      </c>
      <c r="C23" s="3" t="s">
        <v>9</v>
      </c>
      <c r="D23" s="3">
        <v>1</v>
      </c>
      <c r="E23" s="7">
        <v>0</v>
      </c>
      <c r="F23" s="7">
        <f>E23*D23</f>
        <v>0</v>
      </c>
      <c r="G23" s="8">
        <v>0.23</v>
      </c>
      <c r="H23" s="9">
        <f>F23*$G$10</f>
        <v>0</v>
      </c>
      <c r="I23" s="10">
        <f>F23+H23</f>
        <v>0</v>
      </c>
      <c r="J23" s="13"/>
      <c r="K23" s="11"/>
      <c r="L23" s="11"/>
    </row>
    <row r="24" spans="1:12" ht="16.5" thickBot="1">
      <c r="A24" s="3" t="s">
        <v>19</v>
      </c>
      <c r="B24" s="4" t="s">
        <v>78</v>
      </c>
      <c r="C24" s="3" t="s">
        <v>9</v>
      </c>
      <c r="D24" s="3">
        <v>4</v>
      </c>
      <c r="E24" s="7">
        <v>0</v>
      </c>
      <c r="F24" s="7">
        <f t="shared" ref="F24:F35" si="3">E24*D24</f>
        <v>0</v>
      </c>
      <c r="G24" s="8">
        <v>0.23</v>
      </c>
      <c r="H24" s="9">
        <f t="shared" ref="H24:H35" si="4">F24*$G$10</f>
        <v>0</v>
      </c>
      <c r="I24" s="10">
        <f t="shared" ref="I24:I35" si="5">F24+H24</f>
        <v>0</v>
      </c>
      <c r="J24" s="13"/>
      <c r="K24" s="11"/>
      <c r="L24" s="11"/>
    </row>
    <row r="25" spans="1:12" ht="16.5" thickBot="1">
      <c r="A25" s="2" t="s">
        <v>20</v>
      </c>
      <c r="B25" s="4" t="s">
        <v>80</v>
      </c>
      <c r="C25" s="3" t="s">
        <v>9</v>
      </c>
      <c r="D25" s="3">
        <v>5</v>
      </c>
      <c r="E25" s="7">
        <v>0</v>
      </c>
      <c r="F25" s="7">
        <f t="shared" si="3"/>
        <v>0</v>
      </c>
      <c r="G25" s="8">
        <v>0.23</v>
      </c>
      <c r="H25" s="9">
        <f t="shared" si="4"/>
        <v>0</v>
      </c>
      <c r="I25" s="10">
        <f t="shared" si="5"/>
        <v>0</v>
      </c>
      <c r="J25" s="13"/>
      <c r="K25" s="11"/>
      <c r="L25" s="11"/>
    </row>
    <row r="26" spans="1:12" ht="16.5" thickBot="1">
      <c r="A26" s="3" t="s">
        <v>21</v>
      </c>
      <c r="B26" s="4" t="s">
        <v>82</v>
      </c>
      <c r="C26" s="3" t="s">
        <v>9</v>
      </c>
      <c r="D26" s="3">
        <v>4</v>
      </c>
      <c r="E26" s="7">
        <v>0</v>
      </c>
      <c r="F26" s="7">
        <f t="shared" si="3"/>
        <v>0</v>
      </c>
      <c r="G26" s="8">
        <v>0.23</v>
      </c>
      <c r="H26" s="9">
        <f t="shared" si="4"/>
        <v>0</v>
      </c>
      <c r="I26" s="10">
        <f t="shared" si="5"/>
        <v>0</v>
      </c>
      <c r="J26" s="13"/>
      <c r="K26" s="11"/>
      <c r="L26" s="11"/>
    </row>
    <row r="27" spans="1:12" ht="16.5" thickBot="1">
      <c r="A27" s="3" t="s">
        <v>22</v>
      </c>
      <c r="B27" s="4" t="s">
        <v>84</v>
      </c>
      <c r="C27" s="3" t="s">
        <v>9</v>
      </c>
      <c r="D27" s="3">
        <v>4</v>
      </c>
      <c r="E27" s="7">
        <v>0</v>
      </c>
      <c r="F27" s="7">
        <f t="shared" si="3"/>
        <v>0</v>
      </c>
      <c r="G27" s="8">
        <v>0.23</v>
      </c>
      <c r="H27" s="9">
        <f t="shared" si="4"/>
        <v>0</v>
      </c>
      <c r="I27" s="10">
        <f t="shared" si="5"/>
        <v>0</v>
      </c>
      <c r="J27" s="13"/>
      <c r="K27" s="11"/>
      <c r="L27" s="11"/>
    </row>
    <row r="28" spans="1:12" ht="16.5" thickBot="1">
      <c r="A28" s="2" t="s">
        <v>23</v>
      </c>
      <c r="B28" s="4" t="s">
        <v>86</v>
      </c>
      <c r="C28" s="3" t="s">
        <v>9</v>
      </c>
      <c r="D28" s="3">
        <v>4</v>
      </c>
      <c r="E28" s="7">
        <v>0</v>
      </c>
      <c r="F28" s="7">
        <f t="shared" si="3"/>
        <v>0</v>
      </c>
      <c r="G28" s="8">
        <v>0.23</v>
      </c>
      <c r="H28" s="9">
        <f t="shared" si="4"/>
        <v>0</v>
      </c>
      <c r="I28" s="10">
        <f t="shared" si="5"/>
        <v>0</v>
      </c>
      <c r="J28" s="13"/>
      <c r="K28" s="11"/>
      <c r="L28" s="11"/>
    </row>
    <row r="29" spans="1:12" ht="16.5" thickBot="1">
      <c r="A29" s="3" t="s">
        <v>24</v>
      </c>
      <c r="B29" s="4" t="s">
        <v>88</v>
      </c>
      <c r="C29" s="3" t="s">
        <v>9</v>
      </c>
      <c r="D29" s="3">
        <v>1</v>
      </c>
      <c r="E29" s="7">
        <v>0</v>
      </c>
      <c r="F29" s="7">
        <f t="shared" si="3"/>
        <v>0</v>
      </c>
      <c r="G29" s="8">
        <v>0.23</v>
      </c>
      <c r="H29" s="9">
        <f t="shared" si="4"/>
        <v>0</v>
      </c>
      <c r="I29" s="10">
        <f t="shared" si="5"/>
        <v>0</v>
      </c>
      <c r="J29" s="13"/>
      <c r="K29" s="11"/>
      <c r="L29" s="11"/>
    </row>
    <row r="30" spans="1:12" ht="16.5" thickBot="1">
      <c r="A30" s="3" t="s">
        <v>25</v>
      </c>
      <c r="B30" s="4" t="s">
        <v>90</v>
      </c>
      <c r="C30" s="3" t="s">
        <v>9</v>
      </c>
      <c r="D30" s="3">
        <v>1</v>
      </c>
      <c r="E30" s="7">
        <v>0</v>
      </c>
      <c r="F30" s="7">
        <f t="shared" si="3"/>
        <v>0</v>
      </c>
      <c r="G30" s="8">
        <v>0.23</v>
      </c>
      <c r="H30" s="9">
        <f t="shared" si="4"/>
        <v>0</v>
      </c>
      <c r="I30" s="10">
        <f t="shared" si="5"/>
        <v>0</v>
      </c>
      <c r="J30" s="13"/>
      <c r="K30" s="11"/>
      <c r="L30" s="11"/>
    </row>
    <row r="31" spans="1:12" ht="16.5" thickBot="1">
      <c r="A31" s="2" t="s">
        <v>26</v>
      </c>
      <c r="B31" s="4" t="s">
        <v>92</v>
      </c>
      <c r="C31" s="3" t="s">
        <v>9</v>
      </c>
      <c r="D31" s="3">
        <v>1</v>
      </c>
      <c r="E31" s="7">
        <v>0</v>
      </c>
      <c r="F31" s="7">
        <f t="shared" si="3"/>
        <v>0</v>
      </c>
      <c r="G31" s="8">
        <v>0.23</v>
      </c>
      <c r="H31" s="9">
        <f t="shared" si="4"/>
        <v>0</v>
      </c>
      <c r="I31" s="10">
        <f t="shared" si="5"/>
        <v>0</v>
      </c>
      <c r="J31" s="13"/>
      <c r="K31" s="11"/>
      <c r="L31" s="11"/>
    </row>
    <row r="32" spans="1:12" ht="16.5" thickBot="1">
      <c r="A32" s="3" t="s">
        <v>27</v>
      </c>
      <c r="B32" s="4" t="s">
        <v>94</v>
      </c>
      <c r="C32" s="3" t="s">
        <v>9</v>
      </c>
      <c r="D32" s="3">
        <v>1</v>
      </c>
      <c r="E32" s="7">
        <v>0</v>
      </c>
      <c r="F32" s="7">
        <f t="shared" si="3"/>
        <v>0</v>
      </c>
      <c r="G32" s="8">
        <v>0.23</v>
      </c>
      <c r="H32" s="9">
        <f t="shared" si="4"/>
        <v>0</v>
      </c>
      <c r="I32" s="10">
        <f t="shared" si="5"/>
        <v>0</v>
      </c>
      <c r="J32" s="13"/>
      <c r="K32" s="11"/>
      <c r="L32" s="11"/>
    </row>
    <row r="33" spans="1:12" ht="16.5" thickBot="1">
      <c r="A33" s="3" t="s">
        <v>28</v>
      </c>
      <c r="B33" s="4" t="s">
        <v>96</v>
      </c>
      <c r="C33" s="3" t="s">
        <v>9</v>
      </c>
      <c r="D33" s="3">
        <v>1</v>
      </c>
      <c r="E33" s="7">
        <v>0</v>
      </c>
      <c r="F33" s="7">
        <f t="shared" si="3"/>
        <v>0</v>
      </c>
      <c r="G33" s="8">
        <v>0.23</v>
      </c>
      <c r="H33" s="9">
        <f t="shared" si="4"/>
        <v>0</v>
      </c>
      <c r="I33" s="10">
        <f t="shared" si="5"/>
        <v>0</v>
      </c>
      <c r="J33" s="13"/>
      <c r="K33" s="11"/>
      <c r="L33" s="11"/>
    </row>
    <row r="34" spans="1:12" ht="16.5" thickBot="1">
      <c r="A34" s="2" t="s">
        <v>29</v>
      </c>
      <c r="B34" s="4" t="s">
        <v>98</v>
      </c>
      <c r="C34" s="3" t="s">
        <v>9</v>
      </c>
      <c r="D34" s="3">
        <v>10</v>
      </c>
      <c r="E34" s="7">
        <v>0</v>
      </c>
      <c r="F34" s="7">
        <f t="shared" si="3"/>
        <v>0</v>
      </c>
      <c r="G34" s="8">
        <v>0.23</v>
      </c>
      <c r="H34" s="9">
        <f t="shared" si="4"/>
        <v>0</v>
      </c>
      <c r="I34" s="10">
        <f t="shared" si="5"/>
        <v>0</v>
      </c>
      <c r="J34" s="13"/>
      <c r="K34" s="11"/>
      <c r="L34" s="11"/>
    </row>
    <row r="35" spans="1:12" ht="16.5" thickBot="1">
      <c r="A35" s="3" t="s">
        <v>30</v>
      </c>
      <c r="B35" s="4" t="s">
        <v>100</v>
      </c>
      <c r="C35" s="3" t="s">
        <v>9</v>
      </c>
      <c r="D35" s="3">
        <v>5</v>
      </c>
      <c r="E35" s="7">
        <v>0</v>
      </c>
      <c r="F35" s="7">
        <f t="shared" si="3"/>
        <v>0</v>
      </c>
      <c r="G35" s="8">
        <v>0.23</v>
      </c>
      <c r="H35" s="9">
        <f t="shared" si="4"/>
        <v>0</v>
      </c>
      <c r="I35" s="10">
        <f t="shared" si="5"/>
        <v>0</v>
      </c>
      <c r="J35" s="13"/>
      <c r="K35" s="11"/>
      <c r="L35" s="11"/>
    </row>
    <row r="36" spans="1:12" ht="16.5" thickBot="1">
      <c r="A36" s="3" t="s">
        <v>31</v>
      </c>
      <c r="B36" s="4" t="s">
        <v>102</v>
      </c>
      <c r="C36" s="3" t="s">
        <v>9</v>
      </c>
      <c r="D36" s="3">
        <v>1</v>
      </c>
      <c r="E36" s="7">
        <v>0</v>
      </c>
      <c r="F36" s="7">
        <f>E36*D36</f>
        <v>0</v>
      </c>
      <c r="G36" s="8">
        <v>0.23</v>
      </c>
      <c r="H36" s="9">
        <f>F36*$G$10</f>
        <v>0</v>
      </c>
      <c r="I36" s="10">
        <f>F36+H36</f>
        <v>0</v>
      </c>
      <c r="J36" s="13"/>
      <c r="K36" s="11"/>
      <c r="L36" s="11"/>
    </row>
    <row r="37" spans="1:12" ht="16.5" thickBot="1">
      <c r="A37" s="2" t="s">
        <v>32</v>
      </c>
      <c r="B37" s="4" t="s">
        <v>104</v>
      </c>
      <c r="C37" s="3" t="s">
        <v>9</v>
      </c>
      <c r="D37" s="3">
        <v>1</v>
      </c>
      <c r="E37" s="7">
        <v>0</v>
      </c>
      <c r="F37" s="7">
        <f t="shared" ref="F37:F48" si="6">E37*D37</f>
        <v>0</v>
      </c>
      <c r="G37" s="8">
        <v>0.23</v>
      </c>
      <c r="H37" s="9">
        <f t="shared" ref="H37:H48" si="7">F37*$G$10</f>
        <v>0</v>
      </c>
      <c r="I37" s="10">
        <f t="shared" ref="I37:I48" si="8">F37+H37</f>
        <v>0</v>
      </c>
      <c r="J37" s="13"/>
      <c r="K37" s="11"/>
      <c r="L37" s="11"/>
    </row>
    <row r="38" spans="1:12" ht="16.5" thickBot="1">
      <c r="A38" s="3" t="s">
        <v>33</v>
      </c>
      <c r="B38" s="4" t="s">
        <v>106</v>
      </c>
      <c r="C38" s="3" t="s">
        <v>9</v>
      </c>
      <c r="D38" s="3">
        <v>25</v>
      </c>
      <c r="E38" s="7">
        <v>0</v>
      </c>
      <c r="F38" s="7">
        <f t="shared" si="6"/>
        <v>0</v>
      </c>
      <c r="G38" s="8">
        <v>0.23</v>
      </c>
      <c r="H38" s="9">
        <f t="shared" si="7"/>
        <v>0</v>
      </c>
      <c r="I38" s="10">
        <f t="shared" si="8"/>
        <v>0</v>
      </c>
      <c r="J38" s="13"/>
      <c r="K38" s="11"/>
      <c r="L38" s="11"/>
    </row>
    <row r="39" spans="1:12" ht="16.5" thickBot="1">
      <c r="A39" s="3" t="s">
        <v>34</v>
      </c>
      <c r="B39" s="4" t="s">
        <v>108</v>
      </c>
      <c r="C39" s="3" t="s">
        <v>9</v>
      </c>
      <c r="D39" s="3">
        <v>20</v>
      </c>
      <c r="E39" s="7">
        <v>0</v>
      </c>
      <c r="F39" s="7">
        <f t="shared" si="6"/>
        <v>0</v>
      </c>
      <c r="G39" s="8">
        <v>0.23</v>
      </c>
      <c r="H39" s="9">
        <f t="shared" si="7"/>
        <v>0</v>
      </c>
      <c r="I39" s="10">
        <f t="shared" si="8"/>
        <v>0</v>
      </c>
      <c r="J39" s="13"/>
      <c r="K39" s="11"/>
      <c r="L39" s="11"/>
    </row>
    <row r="40" spans="1:12" ht="16.5" thickBot="1">
      <c r="A40" s="2" t="s">
        <v>35</v>
      </c>
      <c r="B40" s="4" t="s">
        <v>110</v>
      </c>
      <c r="C40" s="3" t="s">
        <v>9</v>
      </c>
      <c r="D40" s="3">
        <v>2</v>
      </c>
      <c r="E40" s="7">
        <v>0</v>
      </c>
      <c r="F40" s="7">
        <f t="shared" si="6"/>
        <v>0</v>
      </c>
      <c r="G40" s="8">
        <v>0.23</v>
      </c>
      <c r="H40" s="9">
        <f t="shared" si="7"/>
        <v>0</v>
      </c>
      <c r="I40" s="10">
        <f t="shared" si="8"/>
        <v>0</v>
      </c>
      <c r="J40" s="13"/>
      <c r="K40" s="11"/>
      <c r="L40" s="11"/>
    </row>
    <row r="41" spans="1:12" ht="16.5" thickBot="1">
      <c r="A41" s="3" t="s">
        <v>36</v>
      </c>
      <c r="B41" s="4" t="s">
        <v>112</v>
      </c>
      <c r="C41" s="3" t="s">
        <v>9</v>
      </c>
      <c r="D41" s="3">
        <v>2</v>
      </c>
      <c r="E41" s="7">
        <v>0</v>
      </c>
      <c r="F41" s="7">
        <f t="shared" si="6"/>
        <v>0</v>
      </c>
      <c r="G41" s="8">
        <v>0.23</v>
      </c>
      <c r="H41" s="9">
        <f t="shared" si="7"/>
        <v>0</v>
      </c>
      <c r="I41" s="10">
        <f t="shared" si="8"/>
        <v>0</v>
      </c>
      <c r="J41" s="13"/>
      <c r="K41" s="11"/>
      <c r="L41" s="11"/>
    </row>
    <row r="42" spans="1:12" ht="16.5" thickBot="1">
      <c r="A42" s="3" t="s">
        <v>37</v>
      </c>
      <c r="B42" s="4" t="s">
        <v>114</v>
      </c>
      <c r="C42" s="3" t="s">
        <v>9</v>
      </c>
      <c r="D42" s="3">
        <v>2</v>
      </c>
      <c r="E42" s="7">
        <v>0</v>
      </c>
      <c r="F42" s="7">
        <f t="shared" si="6"/>
        <v>0</v>
      </c>
      <c r="G42" s="8">
        <v>0.23</v>
      </c>
      <c r="H42" s="9">
        <f t="shared" si="7"/>
        <v>0</v>
      </c>
      <c r="I42" s="10">
        <f t="shared" si="8"/>
        <v>0</v>
      </c>
      <c r="J42" s="13"/>
      <c r="K42" s="11"/>
      <c r="L42" s="11"/>
    </row>
    <row r="43" spans="1:12" ht="16.5" thickBot="1">
      <c r="A43" s="2" t="s">
        <v>38</v>
      </c>
      <c r="B43" s="4" t="s">
        <v>116</v>
      </c>
      <c r="C43" s="3" t="s">
        <v>9</v>
      </c>
      <c r="D43" s="3">
        <v>1</v>
      </c>
      <c r="E43" s="7">
        <v>0</v>
      </c>
      <c r="F43" s="7">
        <f t="shared" si="6"/>
        <v>0</v>
      </c>
      <c r="G43" s="8">
        <v>0.23</v>
      </c>
      <c r="H43" s="9">
        <f t="shared" si="7"/>
        <v>0</v>
      </c>
      <c r="I43" s="10">
        <f t="shared" si="8"/>
        <v>0</v>
      </c>
      <c r="J43" s="13"/>
      <c r="K43" s="11"/>
      <c r="L43" s="11"/>
    </row>
    <row r="44" spans="1:12" ht="16.5" thickBot="1">
      <c r="A44" s="3" t="s">
        <v>39</v>
      </c>
      <c r="B44" s="4" t="s">
        <v>118</v>
      </c>
      <c r="C44" s="3" t="s">
        <v>9</v>
      </c>
      <c r="D44" s="3">
        <v>1</v>
      </c>
      <c r="E44" s="7">
        <v>0</v>
      </c>
      <c r="F44" s="7">
        <f t="shared" si="6"/>
        <v>0</v>
      </c>
      <c r="G44" s="8">
        <v>0.23</v>
      </c>
      <c r="H44" s="9">
        <f t="shared" si="7"/>
        <v>0</v>
      </c>
      <c r="I44" s="10">
        <f t="shared" si="8"/>
        <v>0</v>
      </c>
      <c r="J44" s="13"/>
      <c r="K44" s="11"/>
      <c r="L44" s="11"/>
    </row>
    <row r="45" spans="1:12" ht="16.5" thickBot="1">
      <c r="A45" s="3" t="s">
        <v>40</v>
      </c>
      <c r="B45" s="4" t="s">
        <v>120</v>
      </c>
      <c r="C45" s="3" t="s">
        <v>9</v>
      </c>
      <c r="D45" s="3">
        <v>5</v>
      </c>
      <c r="E45" s="7">
        <v>0</v>
      </c>
      <c r="F45" s="7">
        <f t="shared" si="6"/>
        <v>0</v>
      </c>
      <c r="G45" s="8">
        <v>0.23</v>
      </c>
      <c r="H45" s="9">
        <f t="shared" si="7"/>
        <v>0</v>
      </c>
      <c r="I45" s="10">
        <f t="shared" si="8"/>
        <v>0</v>
      </c>
      <c r="J45" s="13"/>
      <c r="K45" s="11"/>
      <c r="L45" s="11"/>
    </row>
    <row r="46" spans="1:12" ht="16.5" thickBot="1">
      <c r="A46" s="2" t="s">
        <v>41</v>
      </c>
      <c r="B46" s="4" t="s">
        <v>122</v>
      </c>
      <c r="C46" s="3" t="s">
        <v>9</v>
      </c>
      <c r="D46" s="3">
        <v>5</v>
      </c>
      <c r="E46" s="7">
        <v>0</v>
      </c>
      <c r="F46" s="7">
        <f t="shared" si="6"/>
        <v>0</v>
      </c>
      <c r="G46" s="8">
        <v>0.23</v>
      </c>
      <c r="H46" s="9">
        <f t="shared" si="7"/>
        <v>0</v>
      </c>
      <c r="I46" s="10">
        <f t="shared" si="8"/>
        <v>0</v>
      </c>
      <c r="J46" s="13"/>
      <c r="K46" s="11"/>
      <c r="L46" s="11"/>
    </row>
    <row r="47" spans="1:12" ht="16.5" thickBot="1">
      <c r="A47" s="3" t="s">
        <v>42</v>
      </c>
      <c r="B47" s="4" t="s">
        <v>124</v>
      </c>
      <c r="C47" s="3" t="s">
        <v>9</v>
      </c>
      <c r="D47" s="3">
        <v>1</v>
      </c>
      <c r="E47" s="7">
        <v>0</v>
      </c>
      <c r="F47" s="7">
        <f t="shared" si="6"/>
        <v>0</v>
      </c>
      <c r="G47" s="8">
        <v>0.23</v>
      </c>
      <c r="H47" s="9">
        <f t="shared" si="7"/>
        <v>0</v>
      </c>
      <c r="I47" s="10">
        <f t="shared" si="8"/>
        <v>0</v>
      </c>
      <c r="J47" s="13"/>
      <c r="K47" s="11"/>
      <c r="L47" s="11"/>
    </row>
    <row r="48" spans="1:12" ht="16.5" thickBot="1">
      <c r="A48" s="3" t="s">
        <v>43</v>
      </c>
      <c r="B48" s="4" t="s">
        <v>126</v>
      </c>
      <c r="C48" s="3" t="s">
        <v>9</v>
      </c>
      <c r="D48" s="3">
        <v>1</v>
      </c>
      <c r="E48" s="7">
        <v>0</v>
      </c>
      <c r="F48" s="7">
        <f t="shared" si="6"/>
        <v>0</v>
      </c>
      <c r="G48" s="8">
        <v>0.23</v>
      </c>
      <c r="H48" s="9">
        <f t="shared" si="7"/>
        <v>0</v>
      </c>
      <c r="I48" s="10">
        <f t="shared" si="8"/>
        <v>0</v>
      </c>
      <c r="J48" s="13"/>
      <c r="K48" s="11"/>
      <c r="L48" s="11"/>
    </row>
    <row r="49" spans="1:12" ht="16.5" thickBot="1">
      <c r="A49" s="2" t="s">
        <v>44</v>
      </c>
      <c r="B49" s="4" t="s">
        <v>128</v>
      </c>
      <c r="C49" s="3" t="s">
        <v>9</v>
      </c>
      <c r="D49" s="3">
        <v>1</v>
      </c>
      <c r="E49" s="7">
        <v>0</v>
      </c>
      <c r="F49" s="7">
        <f>E49*D49</f>
        <v>0</v>
      </c>
      <c r="G49" s="8">
        <v>0.23</v>
      </c>
      <c r="H49" s="9">
        <f>F49*$G$10</f>
        <v>0</v>
      </c>
      <c r="I49" s="10">
        <f>F49+H49</f>
        <v>0</v>
      </c>
      <c r="J49" s="13"/>
      <c r="K49" s="11"/>
      <c r="L49" s="11"/>
    </row>
    <row r="50" spans="1:12" ht="16.5" thickBot="1">
      <c r="A50" s="3" t="s">
        <v>45</v>
      </c>
      <c r="B50" s="4" t="s">
        <v>130</v>
      </c>
      <c r="C50" s="3" t="s">
        <v>9</v>
      </c>
      <c r="D50" s="3">
        <v>1</v>
      </c>
      <c r="E50" s="7">
        <v>0</v>
      </c>
      <c r="F50" s="7">
        <f t="shared" ref="F50:F61" si="9">E50*D50</f>
        <v>0</v>
      </c>
      <c r="G50" s="8">
        <v>0.23</v>
      </c>
      <c r="H50" s="9">
        <f t="shared" ref="H50:H61" si="10">F50*$G$10</f>
        <v>0</v>
      </c>
      <c r="I50" s="10">
        <f t="shared" ref="I50:I61" si="11">F50+H50</f>
        <v>0</v>
      </c>
      <c r="J50" s="13"/>
      <c r="K50" s="11"/>
      <c r="L50" s="11"/>
    </row>
    <row r="51" spans="1:12" ht="16.5" thickBot="1">
      <c r="A51" s="3" t="s">
        <v>46</v>
      </c>
      <c r="B51" s="4" t="s">
        <v>132</v>
      </c>
      <c r="C51" s="3" t="s">
        <v>9</v>
      </c>
      <c r="D51" s="3">
        <v>1</v>
      </c>
      <c r="E51" s="7">
        <v>0</v>
      </c>
      <c r="F51" s="7">
        <f t="shared" si="9"/>
        <v>0</v>
      </c>
      <c r="G51" s="8">
        <v>0.23</v>
      </c>
      <c r="H51" s="9">
        <f t="shared" si="10"/>
        <v>0</v>
      </c>
      <c r="I51" s="10">
        <f t="shared" si="11"/>
        <v>0</v>
      </c>
      <c r="J51" s="13"/>
      <c r="K51" s="11"/>
      <c r="L51" s="11"/>
    </row>
    <row r="52" spans="1:12" ht="16.5" thickBot="1">
      <c r="A52" s="2" t="s">
        <v>47</v>
      </c>
      <c r="B52" s="4" t="s">
        <v>133</v>
      </c>
      <c r="C52" s="3" t="s">
        <v>9</v>
      </c>
      <c r="D52" s="3">
        <v>1</v>
      </c>
      <c r="E52" s="7">
        <v>0</v>
      </c>
      <c r="F52" s="7">
        <f t="shared" si="9"/>
        <v>0</v>
      </c>
      <c r="G52" s="8">
        <v>0.23</v>
      </c>
      <c r="H52" s="9">
        <f t="shared" si="10"/>
        <v>0</v>
      </c>
      <c r="I52" s="10">
        <f t="shared" si="11"/>
        <v>0</v>
      </c>
      <c r="J52" s="13"/>
      <c r="K52" s="11"/>
      <c r="L52" s="11"/>
    </row>
    <row r="53" spans="1:12" ht="16.5" thickBot="1">
      <c r="A53" s="3" t="s">
        <v>48</v>
      </c>
      <c r="B53" s="4" t="s">
        <v>134</v>
      </c>
      <c r="C53" s="3" t="s">
        <v>9</v>
      </c>
      <c r="D53" s="3">
        <v>1</v>
      </c>
      <c r="E53" s="7">
        <v>0</v>
      </c>
      <c r="F53" s="7">
        <f t="shared" si="9"/>
        <v>0</v>
      </c>
      <c r="G53" s="8">
        <v>0.23</v>
      </c>
      <c r="H53" s="9">
        <f t="shared" si="10"/>
        <v>0</v>
      </c>
      <c r="I53" s="10">
        <f t="shared" si="11"/>
        <v>0</v>
      </c>
      <c r="J53" s="13"/>
      <c r="K53" s="11"/>
      <c r="L53" s="11"/>
    </row>
    <row r="54" spans="1:12" ht="16.5" thickBot="1">
      <c r="A54" s="3" t="s">
        <v>49</v>
      </c>
      <c r="B54" s="4" t="s">
        <v>135</v>
      </c>
      <c r="C54" s="3" t="s">
        <v>9</v>
      </c>
      <c r="D54" s="3">
        <v>1</v>
      </c>
      <c r="E54" s="7">
        <v>0</v>
      </c>
      <c r="F54" s="7">
        <f t="shared" si="9"/>
        <v>0</v>
      </c>
      <c r="G54" s="8">
        <v>0.23</v>
      </c>
      <c r="H54" s="9">
        <f t="shared" si="10"/>
        <v>0</v>
      </c>
      <c r="I54" s="10">
        <f t="shared" si="11"/>
        <v>0</v>
      </c>
      <c r="J54" s="13"/>
      <c r="K54" s="11"/>
      <c r="L54" s="11"/>
    </row>
    <row r="55" spans="1:12" ht="16.5" thickBot="1">
      <c r="A55" s="2" t="s">
        <v>51</v>
      </c>
      <c r="B55" s="4" t="s">
        <v>136</v>
      </c>
      <c r="C55" s="3" t="s">
        <v>9</v>
      </c>
      <c r="D55" s="3">
        <v>1</v>
      </c>
      <c r="E55" s="7">
        <v>0</v>
      </c>
      <c r="F55" s="7">
        <f t="shared" si="9"/>
        <v>0</v>
      </c>
      <c r="G55" s="8">
        <v>0.23</v>
      </c>
      <c r="H55" s="9">
        <f t="shared" si="10"/>
        <v>0</v>
      </c>
      <c r="I55" s="10">
        <f t="shared" si="11"/>
        <v>0</v>
      </c>
      <c r="J55" s="13"/>
      <c r="K55" s="11"/>
      <c r="L55" s="11"/>
    </row>
    <row r="56" spans="1:12" ht="16.5" thickBot="1">
      <c r="A56" s="3" t="s">
        <v>53</v>
      </c>
      <c r="B56" s="4" t="s">
        <v>137</v>
      </c>
      <c r="C56" s="3" t="s">
        <v>9</v>
      </c>
      <c r="D56" s="3">
        <v>1</v>
      </c>
      <c r="E56" s="7">
        <v>0</v>
      </c>
      <c r="F56" s="7">
        <f t="shared" si="9"/>
        <v>0</v>
      </c>
      <c r="G56" s="8">
        <v>0.23</v>
      </c>
      <c r="H56" s="9">
        <f t="shared" si="10"/>
        <v>0</v>
      </c>
      <c r="I56" s="10">
        <f t="shared" si="11"/>
        <v>0</v>
      </c>
      <c r="J56" s="13"/>
      <c r="K56" s="11"/>
      <c r="L56" s="11"/>
    </row>
    <row r="57" spans="1:12" ht="16.5" thickBot="1">
      <c r="A57" s="3" t="s">
        <v>55</v>
      </c>
      <c r="B57" s="4" t="s">
        <v>138</v>
      </c>
      <c r="C57" s="3" t="s">
        <v>9</v>
      </c>
      <c r="D57" s="3">
        <v>1</v>
      </c>
      <c r="E57" s="7">
        <v>0</v>
      </c>
      <c r="F57" s="7">
        <f t="shared" si="9"/>
        <v>0</v>
      </c>
      <c r="G57" s="8">
        <v>0.23</v>
      </c>
      <c r="H57" s="9">
        <f t="shared" si="10"/>
        <v>0</v>
      </c>
      <c r="I57" s="10">
        <f t="shared" si="11"/>
        <v>0</v>
      </c>
      <c r="J57" s="13"/>
      <c r="K57" s="11"/>
      <c r="L57" s="11"/>
    </row>
    <row r="58" spans="1:12" ht="16.5" thickBot="1">
      <c r="A58" s="2" t="s">
        <v>57</v>
      </c>
      <c r="B58" s="4" t="s">
        <v>139</v>
      </c>
      <c r="C58" s="3" t="s">
        <v>9</v>
      </c>
      <c r="D58" s="3">
        <v>1</v>
      </c>
      <c r="E58" s="7">
        <v>0</v>
      </c>
      <c r="F58" s="7">
        <f t="shared" si="9"/>
        <v>0</v>
      </c>
      <c r="G58" s="8">
        <v>0.23</v>
      </c>
      <c r="H58" s="9">
        <f t="shared" si="10"/>
        <v>0</v>
      </c>
      <c r="I58" s="10">
        <f t="shared" si="11"/>
        <v>0</v>
      </c>
      <c r="J58" s="13"/>
      <c r="K58" s="11"/>
      <c r="L58" s="11"/>
    </row>
    <row r="59" spans="1:12" ht="16.5" thickBot="1">
      <c r="A59" s="3" t="s">
        <v>59</v>
      </c>
      <c r="B59" s="4" t="s">
        <v>140</v>
      </c>
      <c r="C59" s="3" t="s">
        <v>9</v>
      </c>
      <c r="D59" s="3">
        <v>5</v>
      </c>
      <c r="E59" s="7">
        <v>0</v>
      </c>
      <c r="F59" s="7">
        <f t="shared" si="9"/>
        <v>0</v>
      </c>
      <c r="G59" s="8">
        <v>0.23</v>
      </c>
      <c r="H59" s="9">
        <f t="shared" si="10"/>
        <v>0</v>
      </c>
      <c r="I59" s="10">
        <f t="shared" si="11"/>
        <v>0</v>
      </c>
      <c r="J59" s="13"/>
      <c r="K59" s="11"/>
      <c r="L59" s="11"/>
    </row>
    <row r="60" spans="1:12" ht="16.5" thickBot="1">
      <c r="A60" s="3" t="s">
        <v>61</v>
      </c>
      <c r="B60" s="4" t="s">
        <v>141</v>
      </c>
      <c r="C60" s="3" t="s">
        <v>9</v>
      </c>
      <c r="D60" s="3">
        <v>2</v>
      </c>
      <c r="E60" s="7">
        <v>0</v>
      </c>
      <c r="F60" s="7">
        <f t="shared" si="9"/>
        <v>0</v>
      </c>
      <c r="G60" s="8">
        <v>0.23</v>
      </c>
      <c r="H60" s="9">
        <f t="shared" si="10"/>
        <v>0</v>
      </c>
      <c r="I60" s="10">
        <f t="shared" si="11"/>
        <v>0</v>
      </c>
      <c r="J60" s="13"/>
      <c r="K60" s="11"/>
      <c r="L60" s="11"/>
    </row>
    <row r="61" spans="1:12" ht="16.5" thickBot="1">
      <c r="A61" s="2" t="s">
        <v>63</v>
      </c>
      <c r="B61" s="4" t="s">
        <v>142</v>
      </c>
      <c r="C61" s="3" t="s">
        <v>9</v>
      </c>
      <c r="D61" s="3">
        <v>1</v>
      </c>
      <c r="E61" s="7">
        <v>0</v>
      </c>
      <c r="F61" s="7">
        <f t="shared" si="9"/>
        <v>0</v>
      </c>
      <c r="G61" s="8">
        <v>0.23</v>
      </c>
      <c r="H61" s="9">
        <f t="shared" si="10"/>
        <v>0</v>
      </c>
      <c r="I61" s="10">
        <f t="shared" si="11"/>
        <v>0</v>
      </c>
      <c r="J61" s="13"/>
      <c r="K61" s="11"/>
      <c r="L61" s="11"/>
    </row>
    <row r="62" spans="1:12" ht="16.5" thickBot="1">
      <c r="A62" s="3" t="s">
        <v>65</v>
      </c>
      <c r="B62" s="4" t="s">
        <v>143</v>
      </c>
      <c r="C62" s="3" t="s">
        <v>9</v>
      </c>
      <c r="D62" s="3">
        <v>1</v>
      </c>
      <c r="E62" s="7">
        <v>0</v>
      </c>
      <c r="F62" s="7">
        <f>E62*D62</f>
        <v>0</v>
      </c>
      <c r="G62" s="8">
        <v>0.23</v>
      </c>
      <c r="H62" s="9">
        <f>F62*$G$10</f>
        <v>0</v>
      </c>
      <c r="I62" s="10">
        <f>F62+H62</f>
        <v>0</v>
      </c>
      <c r="J62" s="13"/>
      <c r="K62" s="11"/>
      <c r="L62" s="11"/>
    </row>
    <row r="63" spans="1:12" ht="16.5" thickBot="1">
      <c r="A63" s="3" t="s">
        <v>67</v>
      </c>
      <c r="B63" s="4" t="s">
        <v>144</v>
      </c>
      <c r="C63" s="3" t="s">
        <v>9</v>
      </c>
      <c r="D63" s="3">
        <v>1</v>
      </c>
      <c r="E63" s="7">
        <v>0</v>
      </c>
      <c r="F63" s="7">
        <f t="shared" ref="F63:F74" si="12">E63*D63</f>
        <v>0</v>
      </c>
      <c r="G63" s="8">
        <v>0.23</v>
      </c>
      <c r="H63" s="9">
        <f t="shared" ref="H63:H74" si="13">F63*$G$10</f>
        <v>0</v>
      </c>
      <c r="I63" s="10">
        <f t="shared" ref="I63:I74" si="14">F63+H63</f>
        <v>0</v>
      </c>
      <c r="J63" s="13"/>
      <c r="K63" s="11"/>
      <c r="L63" s="11"/>
    </row>
    <row r="64" spans="1:12" ht="16.5" thickBot="1">
      <c r="A64" s="2" t="s">
        <v>69</v>
      </c>
      <c r="B64" s="4" t="s">
        <v>145</v>
      </c>
      <c r="C64" s="3" t="s">
        <v>9</v>
      </c>
      <c r="D64" s="3">
        <v>1</v>
      </c>
      <c r="E64" s="7">
        <v>0</v>
      </c>
      <c r="F64" s="7">
        <f t="shared" si="12"/>
        <v>0</v>
      </c>
      <c r="G64" s="8">
        <v>0.23</v>
      </c>
      <c r="H64" s="9">
        <f t="shared" si="13"/>
        <v>0</v>
      </c>
      <c r="I64" s="10">
        <f t="shared" si="14"/>
        <v>0</v>
      </c>
      <c r="J64" s="13"/>
      <c r="K64" s="11"/>
      <c r="L64" s="11"/>
    </row>
    <row r="65" spans="1:12" ht="16.5" thickBot="1">
      <c r="A65" s="3" t="s">
        <v>71</v>
      </c>
      <c r="B65" s="4" t="s">
        <v>146</v>
      </c>
      <c r="C65" s="3" t="s">
        <v>9</v>
      </c>
      <c r="D65" s="3">
        <v>1</v>
      </c>
      <c r="E65" s="7">
        <v>0</v>
      </c>
      <c r="F65" s="7">
        <f t="shared" si="12"/>
        <v>0</v>
      </c>
      <c r="G65" s="8">
        <v>0.23</v>
      </c>
      <c r="H65" s="9">
        <f t="shared" si="13"/>
        <v>0</v>
      </c>
      <c r="I65" s="10">
        <f t="shared" si="14"/>
        <v>0</v>
      </c>
      <c r="J65" s="13"/>
      <c r="K65" s="11"/>
      <c r="L65" s="11"/>
    </row>
    <row r="66" spans="1:12" ht="16.5" thickBot="1">
      <c r="A66" s="3" t="s">
        <v>73</v>
      </c>
      <c r="B66" s="4" t="s">
        <v>147</v>
      </c>
      <c r="C66" s="3" t="s">
        <v>9</v>
      </c>
      <c r="D66" s="3">
        <v>1</v>
      </c>
      <c r="E66" s="7">
        <v>0</v>
      </c>
      <c r="F66" s="7">
        <f t="shared" si="12"/>
        <v>0</v>
      </c>
      <c r="G66" s="8">
        <v>0.23</v>
      </c>
      <c r="H66" s="9">
        <f t="shared" si="13"/>
        <v>0</v>
      </c>
      <c r="I66" s="10">
        <f t="shared" si="14"/>
        <v>0</v>
      </c>
      <c r="J66" s="13"/>
      <c r="K66" s="11"/>
      <c r="L66" s="11"/>
    </row>
    <row r="67" spans="1:12" ht="16.5" thickBot="1">
      <c r="A67" s="2" t="s">
        <v>75</v>
      </c>
      <c r="B67" s="4" t="s">
        <v>148</v>
      </c>
      <c r="C67" s="3" t="s">
        <v>9</v>
      </c>
      <c r="D67" s="3">
        <v>1</v>
      </c>
      <c r="E67" s="7">
        <v>0</v>
      </c>
      <c r="F67" s="7">
        <f t="shared" si="12"/>
        <v>0</v>
      </c>
      <c r="G67" s="8">
        <v>0.23</v>
      </c>
      <c r="H67" s="9">
        <f t="shared" si="13"/>
        <v>0</v>
      </c>
      <c r="I67" s="10">
        <f t="shared" si="14"/>
        <v>0</v>
      </c>
      <c r="J67" s="13"/>
      <c r="K67" s="11"/>
      <c r="L67" s="11"/>
    </row>
    <row r="68" spans="1:12" ht="16.5" thickBot="1">
      <c r="A68" s="3" t="s">
        <v>77</v>
      </c>
      <c r="B68" s="4" t="s">
        <v>149</v>
      </c>
      <c r="C68" s="3" t="s">
        <v>9</v>
      </c>
      <c r="D68" s="3">
        <v>1</v>
      </c>
      <c r="E68" s="7">
        <v>0</v>
      </c>
      <c r="F68" s="7">
        <f t="shared" si="12"/>
        <v>0</v>
      </c>
      <c r="G68" s="8">
        <v>0.23</v>
      </c>
      <c r="H68" s="9">
        <f t="shared" si="13"/>
        <v>0</v>
      </c>
      <c r="I68" s="10">
        <f t="shared" si="14"/>
        <v>0</v>
      </c>
      <c r="J68" s="13"/>
      <c r="K68" s="11"/>
      <c r="L68" s="11"/>
    </row>
    <row r="69" spans="1:12" ht="16.5" thickBot="1">
      <c r="A69" s="3" t="s">
        <v>79</v>
      </c>
      <c r="B69" s="4" t="s">
        <v>150</v>
      </c>
      <c r="C69" s="3" t="s">
        <v>9</v>
      </c>
      <c r="D69" s="3">
        <v>1</v>
      </c>
      <c r="E69" s="7">
        <v>0</v>
      </c>
      <c r="F69" s="7">
        <f t="shared" si="12"/>
        <v>0</v>
      </c>
      <c r="G69" s="8">
        <v>0.23</v>
      </c>
      <c r="H69" s="9">
        <f t="shared" si="13"/>
        <v>0</v>
      </c>
      <c r="I69" s="10">
        <f t="shared" si="14"/>
        <v>0</v>
      </c>
      <c r="J69" s="13"/>
      <c r="K69" s="11"/>
      <c r="L69" s="11"/>
    </row>
    <row r="70" spans="1:12" ht="16.5" thickBot="1">
      <c r="A70" s="2" t="s">
        <v>81</v>
      </c>
      <c r="B70" s="4" t="s">
        <v>151</v>
      </c>
      <c r="C70" s="3" t="s">
        <v>9</v>
      </c>
      <c r="D70" s="3">
        <v>1</v>
      </c>
      <c r="E70" s="7">
        <v>0</v>
      </c>
      <c r="F70" s="7">
        <f t="shared" si="12"/>
        <v>0</v>
      </c>
      <c r="G70" s="8">
        <v>0.23</v>
      </c>
      <c r="H70" s="9">
        <f t="shared" si="13"/>
        <v>0</v>
      </c>
      <c r="I70" s="10">
        <f t="shared" si="14"/>
        <v>0</v>
      </c>
      <c r="J70" s="13"/>
      <c r="K70" s="11"/>
      <c r="L70" s="11"/>
    </row>
    <row r="71" spans="1:12" ht="16.5" thickBot="1">
      <c r="A71" s="3" t="s">
        <v>83</v>
      </c>
      <c r="B71" s="4" t="s">
        <v>152</v>
      </c>
      <c r="C71" s="3" t="s">
        <v>9</v>
      </c>
      <c r="D71" s="3"/>
      <c r="E71" s="7">
        <v>0</v>
      </c>
      <c r="F71" s="7">
        <f t="shared" si="12"/>
        <v>0</v>
      </c>
      <c r="G71" s="8">
        <v>0.23</v>
      </c>
      <c r="H71" s="9">
        <f t="shared" si="13"/>
        <v>0</v>
      </c>
      <c r="I71" s="10">
        <f t="shared" si="14"/>
        <v>0</v>
      </c>
      <c r="J71" s="13"/>
      <c r="K71" s="11"/>
      <c r="L71" s="11"/>
    </row>
    <row r="72" spans="1:12" ht="16.5" thickBot="1">
      <c r="A72" s="3" t="s">
        <v>85</v>
      </c>
      <c r="B72" s="4" t="s">
        <v>153</v>
      </c>
      <c r="C72" s="3" t="s">
        <v>9</v>
      </c>
      <c r="D72" s="3">
        <v>1</v>
      </c>
      <c r="E72" s="7">
        <v>0</v>
      </c>
      <c r="F72" s="7">
        <f t="shared" si="12"/>
        <v>0</v>
      </c>
      <c r="G72" s="8">
        <v>0.23</v>
      </c>
      <c r="H72" s="9">
        <f t="shared" si="13"/>
        <v>0</v>
      </c>
      <c r="I72" s="10">
        <f t="shared" si="14"/>
        <v>0</v>
      </c>
      <c r="J72" s="13"/>
      <c r="K72" s="11"/>
      <c r="L72" s="11"/>
    </row>
    <row r="73" spans="1:12" ht="16.5" thickBot="1">
      <c r="A73" s="2" t="s">
        <v>87</v>
      </c>
      <c r="B73" s="4" t="s">
        <v>154</v>
      </c>
      <c r="C73" s="3" t="s">
        <v>9</v>
      </c>
      <c r="D73" s="3">
        <v>10</v>
      </c>
      <c r="E73" s="7">
        <v>0</v>
      </c>
      <c r="F73" s="7">
        <f t="shared" si="12"/>
        <v>0</v>
      </c>
      <c r="G73" s="8">
        <v>0.23</v>
      </c>
      <c r="H73" s="9">
        <f t="shared" si="13"/>
        <v>0</v>
      </c>
      <c r="I73" s="10">
        <f t="shared" si="14"/>
        <v>0</v>
      </c>
      <c r="J73" s="13"/>
      <c r="K73" s="11"/>
      <c r="L73" s="11"/>
    </row>
    <row r="74" spans="1:12" ht="16.5" thickBot="1">
      <c r="A74" s="3" t="s">
        <v>89</v>
      </c>
      <c r="B74" s="4" t="s">
        <v>155</v>
      </c>
      <c r="C74" s="3" t="s">
        <v>9</v>
      </c>
      <c r="D74" s="3">
        <v>2</v>
      </c>
      <c r="E74" s="7">
        <v>0</v>
      </c>
      <c r="F74" s="7">
        <f t="shared" si="12"/>
        <v>0</v>
      </c>
      <c r="G74" s="8">
        <v>0.23</v>
      </c>
      <c r="H74" s="9">
        <f t="shared" si="13"/>
        <v>0</v>
      </c>
      <c r="I74" s="10">
        <f t="shared" si="14"/>
        <v>0</v>
      </c>
      <c r="J74" s="13"/>
      <c r="K74" s="11"/>
      <c r="L74" s="11"/>
    </row>
    <row r="75" spans="1:12" ht="16.5" thickBot="1">
      <c r="A75" s="3" t="s">
        <v>91</v>
      </c>
      <c r="B75" s="4" t="s">
        <v>156</v>
      </c>
      <c r="C75" s="3" t="s">
        <v>9</v>
      </c>
      <c r="D75" s="3">
        <v>1</v>
      </c>
      <c r="E75" s="7">
        <v>0</v>
      </c>
      <c r="F75" s="7">
        <f>E75*D75</f>
        <v>0</v>
      </c>
      <c r="G75" s="8">
        <v>0.23</v>
      </c>
      <c r="H75" s="9">
        <f>F75*$G$10</f>
        <v>0</v>
      </c>
      <c r="I75" s="10">
        <f>F75+H75</f>
        <v>0</v>
      </c>
      <c r="J75" s="13"/>
      <c r="K75" s="11"/>
      <c r="L75" s="11"/>
    </row>
    <row r="76" spans="1:12" ht="16.5" thickBot="1">
      <c r="A76" s="2" t="s">
        <v>93</v>
      </c>
      <c r="B76" s="4" t="s">
        <v>157</v>
      </c>
      <c r="C76" s="3" t="s">
        <v>9</v>
      </c>
      <c r="D76" s="3">
        <v>1</v>
      </c>
      <c r="E76" s="7">
        <v>0</v>
      </c>
      <c r="F76" s="7">
        <f t="shared" ref="F76:F87" si="15">E76*D76</f>
        <v>0</v>
      </c>
      <c r="G76" s="8">
        <v>0.23</v>
      </c>
      <c r="H76" s="9">
        <f t="shared" ref="H76:H87" si="16">F76*$G$10</f>
        <v>0</v>
      </c>
      <c r="I76" s="10">
        <f t="shared" ref="I76:I87" si="17">F76+H76</f>
        <v>0</v>
      </c>
      <c r="J76" s="13"/>
      <c r="K76" s="11"/>
      <c r="L76" s="11"/>
    </row>
    <row r="77" spans="1:12" ht="16.5" thickBot="1">
      <c r="A77" s="3" t="s">
        <v>95</v>
      </c>
      <c r="B77" s="4" t="s">
        <v>158</v>
      </c>
      <c r="C77" s="3" t="s">
        <v>9</v>
      </c>
      <c r="D77" s="3">
        <v>1</v>
      </c>
      <c r="E77" s="7">
        <v>0</v>
      </c>
      <c r="F77" s="7">
        <f t="shared" si="15"/>
        <v>0</v>
      </c>
      <c r="G77" s="8">
        <v>0.23</v>
      </c>
      <c r="H77" s="9">
        <f t="shared" si="16"/>
        <v>0</v>
      </c>
      <c r="I77" s="10">
        <f t="shared" si="17"/>
        <v>0</v>
      </c>
      <c r="J77" s="13"/>
      <c r="K77" s="11"/>
      <c r="L77" s="11"/>
    </row>
    <row r="78" spans="1:12" ht="16.5" thickBot="1">
      <c r="A78" s="3" t="s">
        <v>97</v>
      </c>
      <c r="B78" s="4" t="s">
        <v>198</v>
      </c>
      <c r="C78" s="3" t="s">
        <v>9</v>
      </c>
      <c r="D78" s="3">
        <v>1</v>
      </c>
      <c r="E78" s="7">
        <v>0</v>
      </c>
      <c r="F78" s="7">
        <f t="shared" si="15"/>
        <v>0</v>
      </c>
      <c r="G78" s="8">
        <v>0.23</v>
      </c>
      <c r="H78" s="9">
        <f t="shared" si="16"/>
        <v>0</v>
      </c>
      <c r="I78" s="10">
        <f t="shared" si="17"/>
        <v>0</v>
      </c>
      <c r="J78" s="13"/>
      <c r="K78" s="11"/>
      <c r="L78" s="11"/>
    </row>
    <row r="79" spans="1:12" ht="16.5" thickBot="1">
      <c r="A79" s="2" t="s">
        <v>99</v>
      </c>
      <c r="B79" s="4" t="s">
        <v>159</v>
      </c>
      <c r="C79" s="3" t="s">
        <v>9</v>
      </c>
      <c r="D79" s="3">
        <v>2</v>
      </c>
      <c r="E79" s="7">
        <v>0</v>
      </c>
      <c r="F79" s="7">
        <f t="shared" si="15"/>
        <v>0</v>
      </c>
      <c r="G79" s="8">
        <v>0.23</v>
      </c>
      <c r="H79" s="9">
        <f t="shared" si="16"/>
        <v>0</v>
      </c>
      <c r="I79" s="10">
        <f t="shared" si="17"/>
        <v>0</v>
      </c>
      <c r="J79" s="13"/>
      <c r="K79" s="11"/>
      <c r="L79" s="11"/>
    </row>
    <row r="80" spans="1:12" ht="16.5" thickBot="1">
      <c r="A80" s="3" t="s">
        <v>101</v>
      </c>
      <c r="B80" s="4" t="s">
        <v>160</v>
      </c>
      <c r="C80" s="3" t="s">
        <v>9</v>
      </c>
      <c r="D80" s="3">
        <v>2</v>
      </c>
      <c r="E80" s="7">
        <v>0</v>
      </c>
      <c r="F80" s="7">
        <f t="shared" si="15"/>
        <v>0</v>
      </c>
      <c r="G80" s="8">
        <v>0.23</v>
      </c>
      <c r="H80" s="9">
        <f t="shared" si="16"/>
        <v>0</v>
      </c>
      <c r="I80" s="10">
        <f t="shared" si="17"/>
        <v>0</v>
      </c>
      <c r="J80" s="13"/>
      <c r="K80" s="11"/>
      <c r="L80" s="11"/>
    </row>
    <row r="81" spans="1:12" ht="16.5" thickBot="1">
      <c r="A81" s="3" t="s">
        <v>103</v>
      </c>
      <c r="B81" s="4" t="s">
        <v>161</v>
      </c>
      <c r="C81" s="3" t="s">
        <v>9</v>
      </c>
      <c r="D81" s="3">
        <v>1</v>
      </c>
      <c r="E81" s="7">
        <v>0</v>
      </c>
      <c r="F81" s="7">
        <f t="shared" si="15"/>
        <v>0</v>
      </c>
      <c r="G81" s="8">
        <v>0.23</v>
      </c>
      <c r="H81" s="9">
        <f t="shared" si="16"/>
        <v>0</v>
      </c>
      <c r="I81" s="10">
        <f t="shared" si="17"/>
        <v>0</v>
      </c>
      <c r="J81" s="13"/>
      <c r="K81" s="11"/>
      <c r="L81" s="11"/>
    </row>
    <row r="82" spans="1:12" ht="16.5" thickBot="1">
      <c r="A82" s="2" t="s">
        <v>105</v>
      </c>
      <c r="B82" s="4" t="s">
        <v>162</v>
      </c>
      <c r="C82" s="3" t="s">
        <v>9</v>
      </c>
      <c r="D82" s="3">
        <v>1</v>
      </c>
      <c r="E82" s="7">
        <v>0</v>
      </c>
      <c r="F82" s="7">
        <f t="shared" si="15"/>
        <v>0</v>
      </c>
      <c r="G82" s="8">
        <v>0.23</v>
      </c>
      <c r="H82" s="9">
        <f t="shared" si="16"/>
        <v>0</v>
      </c>
      <c r="I82" s="10">
        <f t="shared" si="17"/>
        <v>0</v>
      </c>
      <c r="J82" s="13"/>
      <c r="K82" s="11"/>
      <c r="L82" s="11"/>
    </row>
    <row r="83" spans="1:12" ht="16.5" thickBot="1">
      <c r="A83" s="3" t="s">
        <v>107</v>
      </c>
      <c r="B83" s="4" t="s">
        <v>163</v>
      </c>
      <c r="C83" s="3" t="s">
        <v>9</v>
      </c>
      <c r="D83" s="3">
        <v>1</v>
      </c>
      <c r="E83" s="7">
        <v>0</v>
      </c>
      <c r="F83" s="7">
        <f t="shared" si="15"/>
        <v>0</v>
      </c>
      <c r="G83" s="8">
        <v>0.23</v>
      </c>
      <c r="H83" s="9">
        <f t="shared" si="16"/>
        <v>0</v>
      </c>
      <c r="I83" s="10">
        <f t="shared" si="17"/>
        <v>0</v>
      </c>
      <c r="J83" s="13"/>
      <c r="K83" s="11"/>
      <c r="L83" s="11"/>
    </row>
    <row r="84" spans="1:12" ht="16.5" thickBot="1">
      <c r="A84" s="3" t="s">
        <v>109</v>
      </c>
      <c r="B84" s="4" t="s">
        <v>164</v>
      </c>
      <c r="C84" s="3" t="s">
        <v>9</v>
      </c>
      <c r="D84" s="3">
        <v>2</v>
      </c>
      <c r="E84" s="7">
        <v>0</v>
      </c>
      <c r="F84" s="7">
        <f t="shared" si="15"/>
        <v>0</v>
      </c>
      <c r="G84" s="8">
        <v>0.23</v>
      </c>
      <c r="H84" s="9">
        <f t="shared" si="16"/>
        <v>0</v>
      </c>
      <c r="I84" s="10">
        <f t="shared" si="17"/>
        <v>0</v>
      </c>
      <c r="J84" s="13"/>
      <c r="K84" s="11"/>
      <c r="L84" s="11"/>
    </row>
    <row r="85" spans="1:12" ht="16.5" thickBot="1">
      <c r="A85" s="2" t="s">
        <v>111</v>
      </c>
      <c r="B85" s="4" t="s">
        <v>165</v>
      </c>
      <c r="C85" s="3" t="s">
        <v>9</v>
      </c>
      <c r="D85" s="3">
        <v>1</v>
      </c>
      <c r="E85" s="7">
        <v>0</v>
      </c>
      <c r="F85" s="7">
        <f t="shared" si="15"/>
        <v>0</v>
      </c>
      <c r="G85" s="8">
        <v>0.23</v>
      </c>
      <c r="H85" s="9">
        <f t="shared" si="16"/>
        <v>0</v>
      </c>
      <c r="I85" s="10">
        <f t="shared" si="17"/>
        <v>0</v>
      </c>
      <c r="J85" s="13"/>
      <c r="K85" s="11"/>
      <c r="L85" s="11"/>
    </row>
    <row r="86" spans="1:12" ht="16.5" thickBot="1">
      <c r="A86" s="3" t="s">
        <v>113</v>
      </c>
      <c r="B86" s="4" t="s">
        <v>166</v>
      </c>
      <c r="C86" s="3" t="s">
        <v>9</v>
      </c>
      <c r="D86" s="3">
        <v>1</v>
      </c>
      <c r="E86" s="7">
        <v>0</v>
      </c>
      <c r="F86" s="7">
        <f t="shared" si="15"/>
        <v>0</v>
      </c>
      <c r="G86" s="8">
        <v>0.23</v>
      </c>
      <c r="H86" s="9">
        <f t="shared" si="16"/>
        <v>0</v>
      </c>
      <c r="I86" s="10">
        <f t="shared" si="17"/>
        <v>0</v>
      </c>
      <c r="J86" s="13"/>
      <c r="K86" s="11"/>
      <c r="L86" s="11"/>
    </row>
    <row r="87" spans="1:12" ht="16.5" thickBot="1">
      <c r="A87" s="3" t="s">
        <v>115</v>
      </c>
      <c r="B87" s="4" t="s">
        <v>167</v>
      </c>
      <c r="C87" s="3" t="s">
        <v>9</v>
      </c>
      <c r="D87" s="3">
        <v>1</v>
      </c>
      <c r="E87" s="7">
        <v>0</v>
      </c>
      <c r="F87" s="7">
        <f t="shared" si="15"/>
        <v>0</v>
      </c>
      <c r="G87" s="8">
        <v>0.23</v>
      </c>
      <c r="H87" s="9">
        <f t="shared" si="16"/>
        <v>0</v>
      </c>
      <c r="I87" s="10">
        <f t="shared" si="17"/>
        <v>0</v>
      </c>
      <c r="J87" s="13"/>
      <c r="K87" s="11"/>
      <c r="L87" s="11"/>
    </row>
    <row r="88" spans="1:12" ht="16.5" thickBot="1">
      <c r="A88" s="2" t="s">
        <v>117</v>
      </c>
      <c r="B88" s="4" t="s">
        <v>168</v>
      </c>
      <c r="C88" s="3" t="s">
        <v>9</v>
      </c>
      <c r="D88" s="3">
        <v>2</v>
      </c>
      <c r="E88" s="7">
        <v>0</v>
      </c>
      <c r="F88" s="7">
        <f>E88*D88</f>
        <v>0</v>
      </c>
      <c r="G88" s="8">
        <v>0.23</v>
      </c>
      <c r="H88" s="9">
        <f>F88*$G$10</f>
        <v>0</v>
      </c>
      <c r="I88" s="10">
        <f>F88+H88</f>
        <v>0</v>
      </c>
      <c r="J88" s="13"/>
      <c r="K88" s="11"/>
      <c r="L88" s="11"/>
    </row>
    <row r="89" spans="1:12" ht="16.5" thickBot="1">
      <c r="A89" s="3" t="s">
        <v>119</v>
      </c>
      <c r="B89" s="4" t="s">
        <v>169</v>
      </c>
      <c r="C89" s="3" t="s">
        <v>9</v>
      </c>
      <c r="D89" s="3">
        <v>2</v>
      </c>
      <c r="E89" s="7">
        <v>0</v>
      </c>
      <c r="F89" s="7">
        <f t="shared" ref="F89:F95" si="18">E89*D89</f>
        <v>0</v>
      </c>
      <c r="G89" s="8">
        <v>0.23</v>
      </c>
      <c r="H89" s="9">
        <f t="shared" ref="H89:H95" si="19">F89*$G$10</f>
        <v>0</v>
      </c>
      <c r="I89" s="10">
        <f t="shared" ref="I89:I95" si="20">F89+H89</f>
        <v>0</v>
      </c>
      <c r="J89" s="13"/>
      <c r="K89" s="11"/>
      <c r="L89" s="11"/>
    </row>
    <row r="90" spans="1:12" ht="16.5" thickBot="1">
      <c r="A90" s="3" t="s">
        <v>121</v>
      </c>
      <c r="B90" s="4" t="s">
        <v>170</v>
      </c>
      <c r="C90" s="3" t="s">
        <v>9</v>
      </c>
      <c r="D90" s="3">
        <v>2</v>
      </c>
      <c r="E90" s="7">
        <v>0</v>
      </c>
      <c r="F90" s="7">
        <f t="shared" si="18"/>
        <v>0</v>
      </c>
      <c r="G90" s="8">
        <v>0.23</v>
      </c>
      <c r="H90" s="9">
        <f t="shared" si="19"/>
        <v>0</v>
      </c>
      <c r="I90" s="10">
        <f t="shared" si="20"/>
        <v>0</v>
      </c>
      <c r="J90" s="13"/>
      <c r="K90" s="11"/>
      <c r="L90" s="11"/>
    </row>
    <row r="91" spans="1:12" ht="16.5" thickBot="1">
      <c r="A91" s="2" t="s">
        <v>123</v>
      </c>
      <c r="B91" s="4" t="s">
        <v>171</v>
      </c>
      <c r="C91" s="3" t="s">
        <v>9</v>
      </c>
      <c r="D91" s="3">
        <v>1</v>
      </c>
      <c r="E91" s="7">
        <v>0</v>
      </c>
      <c r="F91" s="7">
        <f t="shared" si="18"/>
        <v>0</v>
      </c>
      <c r="G91" s="8">
        <v>0.23</v>
      </c>
      <c r="H91" s="9">
        <f t="shared" si="19"/>
        <v>0</v>
      </c>
      <c r="I91" s="10">
        <f t="shared" si="20"/>
        <v>0</v>
      </c>
      <c r="J91" s="13"/>
      <c r="K91" s="11"/>
      <c r="L91" s="11"/>
    </row>
    <row r="92" spans="1:12" ht="16.5" thickBot="1">
      <c r="A92" s="3" t="s">
        <v>125</v>
      </c>
      <c r="B92" s="4" t="s">
        <v>172</v>
      </c>
      <c r="C92" s="3" t="s">
        <v>9</v>
      </c>
      <c r="D92" s="3">
        <v>2</v>
      </c>
      <c r="E92" s="7">
        <v>0</v>
      </c>
      <c r="F92" s="7">
        <f t="shared" si="18"/>
        <v>0</v>
      </c>
      <c r="G92" s="8">
        <v>0.23</v>
      </c>
      <c r="H92" s="9">
        <f t="shared" si="19"/>
        <v>0</v>
      </c>
      <c r="I92" s="10">
        <f t="shared" si="20"/>
        <v>0</v>
      </c>
      <c r="J92" s="13"/>
      <c r="K92" s="11"/>
      <c r="L92" s="11"/>
    </row>
    <row r="93" spans="1:12" ht="16.5" thickBot="1">
      <c r="A93" s="3" t="s">
        <v>127</v>
      </c>
      <c r="B93" s="4" t="s">
        <v>173</v>
      </c>
      <c r="C93" s="3" t="s">
        <v>9</v>
      </c>
      <c r="D93" s="3">
        <v>1</v>
      </c>
      <c r="E93" s="7">
        <v>0</v>
      </c>
      <c r="F93" s="7">
        <f t="shared" si="18"/>
        <v>0</v>
      </c>
      <c r="G93" s="8">
        <v>0.23</v>
      </c>
      <c r="H93" s="9">
        <f t="shared" si="19"/>
        <v>0</v>
      </c>
      <c r="I93" s="10">
        <f t="shared" si="20"/>
        <v>0</v>
      </c>
      <c r="J93" s="13"/>
      <c r="K93" s="11"/>
      <c r="L93" s="11"/>
    </row>
    <row r="94" spans="1:12" ht="16.5" thickBot="1">
      <c r="A94" s="2" t="s">
        <v>129</v>
      </c>
      <c r="B94" s="4" t="s">
        <v>174</v>
      </c>
      <c r="C94" s="3" t="s">
        <v>9</v>
      </c>
      <c r="D94" s="3">
        <v>1</v>
      </c>
      <c r="E94" s="7">
        <v>0</v>
      </c>
      <c r="F94" s="7">
        <f t="shared" si="18"/>
        <v>0</v>
      </c>
      <c r="G94" s="8">
        <v>0.23</v>
      </c>
      <c r="H94" s="9">
        <f t="shared" si="19"/>
        <v>0</v>
      </c>
      <c r="I94" s="10">
        <f t="shared" si="20"/>
        <v>0</v>
      </c>
      <c r="J94" s="13"/>
      <c r="K94" s="11"/>
      <c r="L94" s="11"/>
    </row>
    <row r="95" spans="1:12" ht="16.5" thickBot="1">
      <c r="A95" s="3" t="s">
        <v>131</v>
      </c>
      <c r="B95" s="4" t="s">
        <v>175</v>
      </c>
      <c r="C95" s="3" t="s">
        <v>9</v>
      </c>
      <c r="D95" s="5">
        <v>1</v>
      </c>
      <c r="E95" s="7">
        <v>0</v>
      </c>
      <c r="F95" s="7">
        <f t="shared" si="18"/>
        <v>0</v>
      </c>
      <c r="G95" s="8">
        <v>0.23</v>
      </c>
      <c r="H95" s="9">
        <f t="shared" si="19"/>
        <v>0</v>
      </c>
      <c r="I95" s="10">
        <f t="shared" si="20"/>
        <v>0</v>
      </c>
      <c r="J95" s="13"/>
      <c r="K95" s="11"/>
      <c r="L95" s="11"/>
    </row>
    <row r="96" spans="1:12" ht="16.5" thickBot="1">
      <c r="C96" s="32" t="s">
        <v>176</v>
      </c>
      <c r="D96" s="32"/>
      <c r="E96" s="32"/>
      <c r="F96" s="6">
        <f>SUM(F10:F95)</f>
        <v>0</v>
      </c>
      <c r="I96" s="6">
        <f>SUM(I10:I95)</f>
        <v>0</v>
      </c>
    </row>
    <row r="97" spans="2:12" ht="15.75">
      <c r="C97" s="14"/>
      <c r="D97" s="14"/>
      <c r="E97" s="14"/>
      <c r="F97" s="15"/>
      <c r="I97" s="15"/>
    </row>
    <row r="98" spans="2:12" ht="15.75" thickBot="1"/>
    <row r="99" spans="2:12" ht="16.5" thickBot="1">
      <c r="B99" s="17" t="s">
        <v>196</v>
      </c>
      <c r="C99" s="33" t="s">
        <v>177</v>
      </c>
      <c r="D99" s="33"/>
      <c r="E99" s="33"/>
    </row>
    <row r="100" spans="2:12" ht="16.5" thickBot="1">
      <c r="B100" s="18" t="s">
        <v>178</v>
      </c>
      <c r="C100" s="34">
        <f>F96</f>
        <v>0</v>
      </c>
      <c r="D100" s="34"/>
      <c r="E100" s="34"/>
    </row>
    <row r="101" spans="2:12" ht="16.5" thickBot="1">
      <c r="B101" s="19" t="s">
        <v>191</v>
      </c>
      <c r="C101" s="21">
        <f>C100</f>
        <v>0</v>
      </c>
      <c r="D101" s="22"/>
      <c r="E101" s="23"/>
    </row>
    <row r="102" spans="2:12" ht="16.5" thickBot="1">
      <c r="B102" s="20" t="s">
        <v>192</v>
      </c>
      <c r="C102" s="38">
        <f>C101*23%</f>
        <v>0</v>
      </c>
      <c r="D102" s="22"/>
      <c r="E102" s="23"/>
    </row>
    <row r="103" spans="2:12" ht="16.5" thickBot="1">
      <c r="B103" s="20" t="s">
        <v>193</v>
      </c>
      <c r="C103" s="38">
        <f>C101+C102</f>
        <v>0</v>
      </c>
      <c r="D103" s="39"/>
      <c r="E103" s="40"/>
    </row>
    <row r="106" spans="2:12">
      <c r="B106" s="35" t="s">
        <v>187</v>
      </c>
      <c r="C106" s="35"/>
      <c r="D106" s="35"/>
      <c r="E106" s="35"/>
    </row>
    <row r="107" spans="2:12">
      <c r="B107" s="35"/>
      <c r="C107" s="35"/>
      <c r="D107" s="35"/>
      <c r="E107" s="35"/>
    </row>
    <row r="108" spans="2:12" ht="35.25" customHeight="1">
      <c r="B108" s="35"/>
      <c r="C108" s="35"/>
      <c r="D108" s="35"/>
      <c r="E108" s="35"/>
    </row>
    <row r="110" spans="2:12" ht="18.75">
      <c r="G110" s="36" t="s">
        <v>188</v>
      </c>
      <c r="H110" s="36"/>
      <c r="I110" s="36"/>
      <c r="J110" s="36"/>
      <c r="K110" s="36"/>
      <c r="L110" s="36"/>
    </row>
    <row r="111" spans="2:12" ht="18.75">
      <c r="B111" s="36" t="s">
        <v>199</v>
      </c>
      <c r="C111" s="36"/>
      <c r="D111" s="36"/>
      <c r="E111" s="36"/>
      <c r="G111" s="37" t="s">
        <v>189</v>
      </c>
      <c r="H111" s="37"/>
      <c r="I111" s="37"/>
      <c r="J111" s="37"/>
      <c r="K111" s="37"/>
      <c r="L111" s="37"/>
    </row>
  </sheetData>
  <mergeCells count="26">
    <mergeCell ref="K1:L2"/>
    <mergeCell ref="A1:J1"/>
    <mergeCell ref="K7:L8"/>
    <mergeCell ref="A6:F6"/>
    <mergeCell ref="A7:A9"/>
    <mergeCell ref="B7:B9"/>
    <mergeCell ref="A3:L4"/>
    <mergeCell ref="G7:H7"/>
    <mergeCell ref="C7:C9"/>
    <mergeCell ref="D7:D9"/>
    <mergeCell ref="E7:E9"/>
    <mergeCell ref="F7:F9"/>
    <mergeCell ref="B106:E108"/>
    <mergeCell ref="B111:E111"/>
    <mergeCell ref="G110:L110"/>
    <mergeCell ref="G111:L111"/>
    <mergeCell ref="C102:E102"/>
    <mergeCell ref="C103:E103"/>
    <mergeCell ref="C101:E101"/>
    <mergeCell ref="I7:I9"/>
    <mergeCell ref="J7:J9"/>
    <mergeCell ref="G8:G9"/>
    <mergeCell ref="H8:H9"/>
    <mergeCell ref="C96:E96"/>
    <mergeCell ref="C99:E99"/>
    <mergeCell ref="C100:E100"/>
  </mergeCells>
  <pageMargins left="0.25" right="0.25" top="0.75" bottom="0.75" header="0.3" footer="0.3"/>
  <pageSetup paperSize="9" scale="81" firstPageNumber="0" fitToHeight="0" orientation="landscape" horizontalDpi="300" verticalDpi="300" r:id="rId1"/>
  <rowBreaks count="3" manualBreakCount="3">
    <brk id="32" max="11" man="1"/>
    <brk id="69" max="11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Szawlowska</dc:creator>
  <dc:description/>
  <cp:lastModifiedBy>Ewa Pijarowska</cp:lastModifiedBy>
  <cp:revision>1</cp:revision>
  <cp:lastPrinted>2021-06-17T11:39:27Z</cp:lastPrinted>
  <dcterms:created xsi:type="dcterms:W3CDTF">2019-07-18T08:50:42Z</dcterms:created>
  <dcterms:modified xsi:type="dcterms:W3CDTF">2021-06-23T12:42:56Z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