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AMichał\20210623\Przetarg\gotowe\"/>
    </mc:Choice>
  </mc:AlternateContent>
  <bookViews>
    <workbookView xWindow="0" yWindow="0" windowWidth="11160" windowHeight="7545" tabRatio="500"/>
  </bookViews>
  <sheets>
    <sheet name="Arkusz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1" i="1" l="1"/>
  <c r="F66" i="1" l="1"/>
  <c r="H66" i="1" s="1"/>
  <c r="I66" i="1" s="1"/>
  <c r="F65" i="1"/>
  <c r="H65" i="1" s="1"/>
  <c r="I65" i="1" s="1"/>
  <c r="H64" i="1"/>
  <c r="I64" i="1" s="1"/>
  <c r="F64" i="1"/>
  <c r="F63" i="1"/>
  <c r="H63" i="1" s="1"/>
  <c r="I63" i="1" s="1"/>
  <c r="H62" i="1"/>
  <c r="I62" i="1" s="1"/>
  <c r="F62" i="1"/>
  <c r="F61" i="1"/>
  <c r="H61" i="1" s="1"/>
  <c r="I61" i="1" s="1"/>
  <c r="F60" i="1"/>
  <c r="H60" i="1" s="1"/>
  <c r="I60" i="1" s="1"/>
  <c r="F59" i="1"/>
  <c r="H59" i="1" s="1"/>
  <c r="I59" i="1" s="1"/>
  <c r="F67" i="1" l="1"/>
  <c r="I67" i="1"/>
  <c r="F52" i="1" l="1"/>
  <c r="F51" i="1"/>
  <c r="F50" i="1"/>
  <c r="H50" i="1" s="1"/>
  <c r="I50" i="1" s="1"/>
  <c r="F49" i="1"/>
  <c r="H49" i="1" s="1"/>
  <c r="I49" i="1" s="1"/>
  <c r="F48" i="1"/>
  <c r="F47" i="1"/>
  <c r="H47" i="1" s="1"/>
  <c r="I47" i="1" s="1"/>
  <c r="F46" i="1"/>
  <c r="H46" i="1" s="1"/>
  <c r="I46" i="1" s="1"/>
  <c r="F45" i="1"/>
  <c r="F44" i="1"/>
  <c r="F43" i="1"/>
  <c r="H43" i="1" s="1"/>
  <c r="I43" i="1" s="1"/>
  <c r="F42" i="1"/>
  <c r="H42" i="1" s="1"/>
  <c r="I42" i="1" s="1"/>
  <c r="F41" i="1"/>
  <c r="F40" i="1"/>
  <c r="F39" i="1"/>
  <c r="H39" i="1" s="1"/>
  <c r="I39" i="1" s="1"/>
  <c r="F38" i="1"/>
  <c r="H38" i="1" s="1"/>
  <c r="I38" i="1" s="1"/>
  <c r="F37" i="1"/>
  <c r="F36" i="1"/>
  <c r="F35" i="1"/>
  <c r="F34" i="1"/>
  <c r="H34" i="1" s="1"/>
  <c r="I34" i="1" s="1"/>
  <c r="F33" i="1"/>
  <c r="H33" i="1" s="1"/>
  <c r="I33" i="1" s="1"/>
  <c r="F32" i="1"/>
  <c r="F31" i="1"/>
  <c r="F30" i="1"/>
  <c r="H30" i="1" s="1"/>
  <c r="I30" i="1" s="1"/>
  <c r="F29" i="1"/>
  <c r="H29" i="1" s="1"/>
  <c r="I29" i="1" s="1"/>
  <c r="F28" i="1"/>
  <c r="F27" i="1"/>
  <c r="F26" i="1"/>
  <c r="H26" i="1" s="1"/>
  <c r="I26" i="1" s="1"/>
  <c r="F25" i="1"/>
  <c r="H25" i="1" s="1"/>
  <c r="I25" i="1" s="1"/>
  <c r="F24" i="1"/>
  <c r="F23" i="1"/>
  <c r="H23" i="1" s="1"/>
  <c r="F22" i="1"/>
  <c r="F21" i="1"/>
  <c r="H21" i="1" s="1"/>
  <c r="I21" i="1" s="1"/>
  <c r="F20" i="1"/>
  <c r="H20" i="1" s="1"/>
  <c r="I20" i="1" s="1"/>
  <c r="F19" i="1"/>
  <c r="F18" i="1"/>
  <c r="F17" i="1"/>
  <c r="H17" i="1" s="1"/>
  <c r="I17" i="1" s="1"/>
  <c r="F16" i="1"/>
  <c r="H16" i="1" s="1"/>
  <c r="I16" i="1" s="1"/>
  <c r="F15" i="1"/>
  <c r="F14" i="1"/>
  <c r="F13" i="1"/>
  <c r="H13" i="1" s="1"/>
  <c r="I13" i="1" s="1"/>
  <c r="F12" i="1"/>
  <c r="H12" i="1" s="1"/>
  <c r="I12" i="1" s="1"/>
  <c r="F11" i="1"/>
  <c r="F10" i="1"/>
  <c r="H31" i="1" l="1"/>
  <c r="I31" i="1" s="1"/>
  <c r="I23" i="1"/>
  <c r="H27" i="1"/>
  <c r="I27" i="1" s="1"/>
  <c r="H35" i="1"/>
  <c r="I35" i="1" s="1"/>
  <c r="H52" i="1"/>
  <c r="I52" i="1" s="1"/>
  <c r="H51" i="1"/>
  <c r="I51" i="1" s="1"/>
  <c r="H37" i="1"/>
  <c r="I37" i="1" s="1"/>
  <c r="H41" i="1"/>
  <c r="I41" i="1" s="1"/>
  <c r="H45" i="1"/>
  <c r="I45" i="1" s="1"/>
  <c r="H36" i="1"/>
  <c r="I36" i="1" s="1"/>
  <c r="H40" i="1"/>
  <c r="I40" i="1" s="1"/>
  <c r="H44" i="1"/>
  <c r="I44" i="1" s="1"/>
  <c r="H48" i="1"/>
  <c r="I48" i="1" s="1"/>
  <c r="H24" i="1"/>
  <c r="I24" i="1" s="1"/>
  <c r="H28" i="1"/>
  <c r="I28" i="1" s="1"/>
  <c r="H32" i="1"/>
  <c r="I32" i="1" s="1"/>
  <c r="F53" i="1"/>
  <c r="C70" i="1" s="1"/>
  <c r="C72" i="1" s="1"/>
  <c r="H11" i="1"/>
  <c r="I11" i="1" s="1"/>
  <c r="H15" i="1"/>
  <c r="I15" i="1" s="1"/>
  <c r="H19" i="1"/>
  <c r="I19" i="1" s="1"/>
  <c r="H14" i="1"/>
  <c r="I14" i="1" s="1"/>
  <c r="H18" i="1"/>
  <c r="I18" i="1" s="1"/>
  <c r="H22" i="1"/>
  <c r="I22" i="1" s="1"/>
  <c r="H10" i="1"/>
  <c r="I10" i="1" s="1"/>
  <c r="I53" i="1" l="1"/>
  <c r="C73" i="1" l="1"/>
  <c r="C74" i="1" l="1"/>
</calcChain>
</file>

<file path=xl/sharedStrings.xml><?xml version="1.0" encoding="utf-8"?>
<sst xmlns="http://schemas.openxmlformats.org/spreadsheetml/2006/main" count="200" uniqueCount="127">
  <si>
    <t>Lp.</t>
  </si>
  <si>
    <t>Nazwa materiału</t>
  </si>
  <si>
    <t>Jedn. miary</t>
  </si>
  <si>
    <t>Ilość</t>
  </si>
  <si>
    <t>1.</t>
  </si>
  <si>
    <t>Rura strukturalna SN 8 PP DN 160</t>
  </si>
  <si>
    <t>m</t>
  </si>
  <si>
    <t>2.</t>
  </si>
  <si>
    <t>Rura strukturalna SN 8 PP DN 200</t>
  </si>
  <si>
    <t>3.</t>
  </si>
  <si>
    <t>Rura strukturalna SN 8 PP DN 400</t>
  </si>
  <si>
    <t>4.</t>
  </si>
  <si>
    <t>Rura strukturalna SN 8 PP DN 500</t>
  </si>
  <si>
    <t>5.</t>
  </si>
  <si>
    <t>Adaptor z rury strukturalnej PP/na gładką PCV DN 160</t>
  </si>
  <si>
    <t>szt.</t>
  </si>
  <si>
    <t>6.</t>
  </si>
  <si>
    <t>Adaptor z rury strukturalnej PP/na gładką PCV DN 200</t>
  </si>
  <si>
    <t>7.</t>
  </si>
  <si>
    <t>Adaptor z rury strukturalnej PP/na gładką PCV DN 250</t>
  </si>
  <si>
    <t>8.</t>
  </si>
  <si>
    <t>Adaptor z rury strukturalnej PP/na gładką PCV DN 315</t>
  </si>
  <si>
    <t>9.</t>
  </si>
  <si>
    <t>Adaptor z rury strukturalnej PP/na gładką PCV DN 400</t>
  </si>
  <si>
    <t>10.</t>
  </si>
  <si>
    <t>Kolano do rury strukturalnej PP DN 160&lt;15</t>
  </si>
  <si>
    <t>11.</t>
  </si>
  <si>
    <t>Kolano do rury strukturalnej PP DN 160&lt;30</t>
  </si>
  <si>
    <t>12.</t>
  </si>
  <si>
    <t>Kolano do rury strukturalnej PP DN 160&lt;45</t>
  </si>
  <si>
    <t>13.</t>
  </si>
  <si>
    <t>Kolano do rury strukturalnej PP DN 200&lt;15</t>
  </si>
  <si>
    <t>14.</t>
  </si>
  <si>
    <t>Kolano do rury strukturalnej PP DN 200&lt;30</t>
  </si>
  <si>
    <t>15.</t>
  </si>
  <si>
    <t>Kolano do rury strukturalnej PP DN 200&lt;45</t>
  </si>
  <si>
    <t>16.</t>
  </si>
  <si>
    <t>Kolano do rury strukturalnej PP DN 200&lt;90</t>
  </si>
  <si>
    <t>17.</t>
  </si>
  <si>
    <t>Redukcja do rury strukturalnej PP DN 200/160</t>
  </si>
  <si>
    <t>18.</t>
  </si>
  <si>
    <t>Redukcja do rury strukturalnej PP DN 250/200</t>
  </si>
  <si>
    <t>19.</t>
  </si>
  <si>
    <t>Redukcja do rury strukturalnej PP DN 300/250</t>
  </si>
  <si>
    <t>20.</t>
  </si>
  <si>
    <t>Mufa Pragma DN 315</t>
  </si>
  <si>
    <t>21.</t>
  </si>
  <si>
    <t>Mufa Pragma DN 400</t>
  </si>
  <si>
    <t>22.</t>
  </si>
  <si>
    <t>Mufa Pragma DN 500</t>
  </si>
  <si>
    <t>23.</t>
  </si>
  <si>
    <t>Nasuwka do rury strukturalnej PP DN 160</t>
  </si>
  <si>
    <t>24.</t>
  </si>
  <si>
    <t>Nasuwka do rury strukturalnej PP DN 200</t>
  </si>
  <si>
    <t>25.</t>
  </si>
  <si>
    <t>Nasuwka do rury strukturalnej PP DN 250</t>
  </si>
  <si>
    <t>26.</t>
  </si>
  <si>
    <t>Przejście przez ścianę rury strukturalnej DN 100</t>
  </si>
  <si>
    <t>27.</t>
  </si>
  <si>
    <t>Przejście przez ścianę rury strukturalnej DN 200</t>
  </si>
  <si>
    <t>28.</t>
  </si>
  <si>
    <t>Uszczelka do rury Pragma DN 200</t>
  </si>
  <si>
    <t>29.</t>
  </si>
  <si>
    <t>Uszczelka do rury Pragma DN 400</t>
  </si>
  <si>
    <t>30.</t>
  </si>
  <si>
    <t>Uszczelka do rury Pragma DN 500</t>
  </si>
  <si>
    <t>31.</t>
  </si>
  <si>
    <t>Rura kanalizacyjna PCV SN 8 DN 110/1m</t>
  </si>
  <si>
    <t>32.</t>
  </si>
  <si>
    <t>Rura kanalizacyjna PCV SN 8 DN 110/2m</t>
  </si>
  <si>
    <t>33.</t>
  </si>
  <si>
    <t>Rura kanalizacyjna PCV SN 8 DN 110/3m</t>
  </si>
  <si>
    <t>34.</t>
  </si>
  <si>
    <t>Rura kanalizacyjna PCV SN 8 DN 160/1m</t>
  </si>
  <si>
    <t>35.</t>
  </si>
  <si>
    <t>Rura kanalizacyjna PCV SN 8 DN 160/2m</t>
  </si>
  <si>
    <t>36.</t>
  </si>
  <si>
    <t>Rura kanalizacyjna PCV SN 8 DN 160/3m</t>
  </si>
  <si>
    <t>37.</t>
  </si>
  <si>
    <t>Rura kanalizacyjna PCV SN 4 DN 160/1m</t>
  </si>
  <si>
    <t>38.</t>
  </si>
  <si>
    <t>Rura kanalizacyjna PCV SN 4 DN 160/2m</t>
  </si>
  <si>
    <t>39.</t>
  </si>
  <si>
    <t>Rura kanalizacyjna PCV SN 4 DN 160/3m</t>
  </si>
  <si>
    <t>40.</t>
  </si>
  <si>
    <t>Rura kanalizacyjna PCV SN 8 DN 200/1m</t>
  </si>
  <si>
    <t>41.</t>
  </si>
  <si>
    <t>Rura kanalizacyjna PCV SN 8 DN 200/2m</t>
  </si>
  <si>
    <t>42.</t>
  </si>
  <si>
    <t>Rura kanalizacyjna PCV SN 8 DN 200/3m</t>
  </si>
  <si>
    <t>43.</t>
  </si>
  <si>
    <t>Rura kanalizacyjna PCV SN 8 DN 250/3m</t>
  </si>
  <si>
    <t>SUMA</t>
  </si>
  <si>
    <t>Wartość
netto [zł]</t>
  </si>
  <si>
    <t xml:space="preserve">WARTOŚĆ NETTO CZĘŚĆ I   </t>
  </si>
  <si>
    <t>Cena jedn. 
netto [zł]</t>
  </si>
  <si>
    <t>VAT</t>
  </si>
  <si>
    <t>Wartość
brutto [zł]</t>
  </si>
  <si>
    <t>Nazwa
producenta</t>
  </si>
  <si>
    <t>%</t>
  </si>
  <si>
    <t>Kwota</t>
  </si>
  <si>
    <t>Nr strony oferty</t>
  </si>
  <si>
    <t>Materiały niewymienione w formularzu cenowym sprzedawane będą po cenach hurtowych, po uzgodnieniu z Zamawiającym rabatu na daną grupę asortymentową.</t>
  </si>
  <si>
    <t>…..................................................................................</t>
  </si>
  <si>
    <t>(podpis Wykonawcy/Pełnomocnika)</t>
  </si>
  <si>
    <t>Przystępując do udziału w postępowaniu będąc uprawnionym do składania oświadczeń w imieniu Wykonawcy oferuję ceny
na poszczególne materiały i armaturę wodociągowo-kanalizacyjną podzieloną na grupy jak w poniższej tabeli.</t>
  </si>
  <si>
    <t>Wartość netto [zł]</t>
  </si>
  <si>
    <t>Kwota podatku VAT</t>
  </si>
  <si>
    <t>Wartość brutto[zł]</t>
  </si>
  <si>
    <t>Nazwa dołączanego dokumentu</t>
  </si>
  <si>
    <t>Dołączone do oferty kopie
 kart katalogowych, atestów, certyfikatów i świadectw 
(jeżeli dotyczy)</t>
  </si>
  <si>
    <t xml:space="preserve">I - Rury strukturalne i PVC </t>
  </si>
  <si>
    <t>Część F - Materiały kanalizacji sanitarnej i deszczowej PCV, PP</t>
  </si>
  <si>
    <t>Kineta kanalizacyjna przelotowa PCV DN 400/160</t>
  </si>
  <si>
    <t>Kineta kanalizacyjna przelotowa PCV DN 400/200</t>
  </si>
  <si>
    <t>Kineta kanalizacyjna zbiorcza PCV DN 400/160</t>
  </si>
  <si>
    <t>Kineta kanalizacyjna zbiorcza PCV DN 400/200</t>
  </si>
  <si>
    <t>Rura trzonowa PCV DN 400/2m</t>
  </si>
  <si>
    <t>Rura trzonowa Pragma DN 400/2m</t>
  </si>
  <si>
    <t>Rura trzonowa Pragma DN 400/3m</t>
  </si>
  <si>
    <t>Kineta kanalizacyjna zbiorcza DN 400/250</t>
  </si>
  <si>
    <t xml:space="preserve">II - Studnie kanalizacyjne PCV </t>
  </si>
  <si>
    <t xml:space="preserve">WARTOŚĆ NETTO CZĘŚĆ II   </t>
  </si>
  <si>
    <t>CZĘŚĆ F</t>
  </si>
  <si>
    <t>…..................................................dnia …........................... 2021 r.</t>
  </si>
  <si>
    <t>Zał. Nr 1F do SWZ</t>
  </si>
  <si>
    <t>Znak sprawy: DO.3201-03/2021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</si>
</sst>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&quot; zł&quot;;[Red]\-#,##0.00&quot; zł&quot;"/>
  </numFmts>
  <fonts count="12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1"/>
      <charset val="238"/>
    </font>
    <font>
      <sz val="16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0" fillId="0" borderId="3" xfId="0" applyBorder="1"/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8" fontId="5" fillId="0" borderId="22" xfId="0" applyNumberFormat="1" applyFont="1" applyBorder="1" applyAlignment="1">
      <alignment horizontal="center" vertical="center"/>
    </xf>
    <xf numFmtId="8" fontId="5" fillId="0" borderId="20" xfId="0" applyNumberFormat="1" applyFont="1" applyBorder="1" applyAlignment="1">
      <alignment horizontal="center" vertical="center"/>
    </xf>
    <xf numFmtId="8" fontId="5" fillId="0" borderId="21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8" fontId="5" fillId="0" borderId="3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tabSelected="1" view="pageBreakPreview" zoomScale="85" zoomScaleNormal="85" zoomScaleSheetLayoutView="85" workbookViewId="0">
      <selection activeCell="E12" sqref="E12"/>
    </sheetView>
  </sheetViews>
  <sheetFormatPr defaultRowHeight="15"/>
  <cols>
    <col min="1" max="1" width="5.28515625" bestFit="1" customWidth="1"/>
    <col min="2" max="2" width="57.140625" bestFit="1" customWidth="1"/>
    <col min="3" max="3" width="12.5703125" bestFit="1" customWidth="1"/>
    <col min="4" max="4" width="5.7109375" bestFit="1" customWidth="1"/>
    <col min="5" max="5" width="11.7109375" bestFit="1" customWidth="1"/>
    <col min="6" max="6" width="10.5703125" bestFit="1" customWidth="1"/>
    <col min="7" max="7" width="5.140625" bestFit="1" customWidth="1"/>
    <col min="8" max="8" width="7.5703125" bestFit="1" customWidth="1"/>
    <col min="9" max="9" width="11.5703125" bestFit="1" customWidth="1"/>
    <col min="10" max="10" width="12.85546875" bestFit="1" customWidth="1"/>
    <col min="11" max="11" width="18.28515625" customWidth="1"/>
    <col min="12" max="12" width="17" customWidth="1"/>
    <col min="13" max="1025" width="8.7109375" customWidth="1"/>
  </cols>
  <sheetData>
    <row r="1" spans="1:12" ht="21">
      <c r="A1" s="69" t="s">
        <v>112</v>
      </c>
      <c r="B1" s="69"/>
      <c r="C1" s="69"/>
      <c r="D1" s="69"/>
      <c r="E1" s="69"/>
      <c r="F1" s="69"/>
      <c r="G1" s="69"/>
      <c r="H1" s="69"/>
      <c r="I1" s="69"/>
      <c r="J1" s="69"/>
      <c r="K1" s="68" t="s">
        <v>125</v>
      </c>
      <c r="L1" s="68"/>
    </row>
    <row r="2" spans="1:12" ht="36" customHeight="1">
      <c r="A2" s="12"/>
      <c r="B2" s="12" t="s">
        <v>126</v>
      </c>
      <c r="C2" s="12"/>
      <c r="D2" s="12"/>
      <c r="E2" s="12"/>
      <c r="F2" s="12"/>
      <c r="G2" s="12"/>
      <c r="H2" s="12"/>
      <c r="I2" s="12"/>
      <c r="J2" s="12"/>
      <c r="K2" s="68"/>
      <c r="L2" s="68"/>
    </row>
    <row r="3" spans="1:12">
      <c r="A3" s="70" t="s">
        <v>105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27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ht="15.75">
      <c r="A5" s="1"/>
      <c r="B5" s="1"/>
      <c r="C5" s="1"/>
      <c r="D5" s="1"/>
      <c r="E5" s="1"/>
      <c r="F5" s="1"/>
    </row>
    <row r="6" spans="1:12" ht="19.5" customHeight="1" thickBot="1">
      <c r="A6" s="54" t="s">
        <v>111</v>
      </c>
      <c r="B6" s="54"/>
      <c r="C6" s="54"/>
      <c r="D6" s="54"/>
      <c r="E6" s="54"/>
      <c r="F6" s="54"/>
    </row>
    <row r="7" spans="1:12" ht="16.5" customHeight="1" thickBot="1">
      <c r="A7" s="55" t="s">
        <v>0</v>
      </c>
      <c r="B7" s="55" t="s">
        <v>1</v>
      </c>
      <c r="C7" s="55" t="s">
        <v>2</v>
      </c>
      <c r="D7" s="55" t="s">
        <v>3</v>
      </c>
      <c r="E7" s="56" t="s">
        <v>95</v>
      </c>
      <c r="F7" s="58" t="s">
        <v>93</v>
      </c>
      <c r="G7" s="60" t="s">
        <v>96</v>
      </c>
      <c r="H7" s="61"/>
      <c r="I7" s="37" t="s">
        <v>97</v>
      </c>
      <c r="J7" s="40" t="s">
        <v>98</v>
      </c>
      <c r="K7" s="43" t="s">
        <v>110</v>
      </c>
      <c r="L7" s="44"/>
    </row>
    <row r="8" spans="1:12" ht="51" customHeight="1" thickBot="1">
      <c r="A8" s="55"/>
      <c r="B8" s="55"/>
      <c r="C8" s="55"/>
      <c r="D8" s="55"/>
      <c r="E8" s="57"/>
      <c r="F8" s="59"/>
      <c r="G8" s="47" t="s">
        <v>99</v>
      </c>
      <c r="H8" s="47" t="s">
        <v>100</v>
      </c>
      <c r="I8" s="38"/>
      <c r="J8" s="41"/>
      <c r="K8" s="45"/>
      <c r="L8" s="46"/>
    </row>
    <row r="9" spans="1:12" ht="51" customHeight="1" thickBot="1">
      <c r="A9" s="55"/>
      <c r="B9" s="55"/>
      <c r="C9" s="55"/>
      <c r="D9" s="55"/>
      <c r="E9" s="57"/>
      <c r="F9" s="59"/>
      <c r="G9" s="48"/>
      <c r="H9" s="48"/>
      <c r="I9" s="39"/>
      <c r="J9" s="42"/>
      <c r="K9" s="16" t="s">
        <v>109</v>
      </c>
      <c r="L9" s="16" t="s">
        <v>101</v>
      </c>
    </row>
    <row r="10" spans="1:12" ht="16.5" thickBot="1">
      <c r="A10" s="2" t="s">
        <v>4</v>
      </c>
      <c r="B10" s="3" t="s">
        <v>5</v>
      </c>
      <c r="C10" s="2" t="s">
        <v>6</v>
      </c>
      <c r="D10" s="2">
        <v>6</v>
      </c>
      <c r="E10" s="7">
        <v>0</v>
      </c>
      <c r="F10" s="7">
        <f>E10*D10</f>
        <v>0</v>
      </c>
      <c r="G10" s="8">
        <v>0.23</v>
      </c>
      <c r="H10" s="9">
        <f>F10*$G$10</f>
        <v>0</v>
      </c>
      <c r="I10" s="10">
        <f>F10+H10</f>
        <v>0</v>
      </c>
      <c r="J10" s="13"/>
      <c r="K10" s="11"/>
      <c r="L10" s="11"/>
    </row>
    <row r="11" spans="1:12" ht="16.5" thickBot="1">
      <c r="A11" s="4" t="s">
        <v>7</v>
      </c>
      <c r="B11" s="5" t="s">
        <v>8</v>
      </c>
      <c r="C11" s="4" t="s">
        <v>6</v>
      </c>
      <c r="D11" s="4">
        <v>6</v>
      </c>
      <c r="E11" s="7">
        <v>0</v>
      </c>
      <c r="F11" s="7">
        <f t="shared" ref="F11:F22" si="0">E11*D11</f>
        <v>0</v>
      </c>
      <c r="G11" s="8">
        <v>0.23</v>
      </c>
      <c r="H11" s="9">
        <f t="shared" ref="H11:H22" si="1">F11*$G$10</f>
        <v>0</v>
      </c>
      <c r="I11" s="10">
        <f t="shared" ref="I11:I22" si="2">F11+H11</f>
        <v>0</v>
      </c>
      <c r="J11" s="13"/>
      <c r="K11" s="11"/>
      <c r="L11" s="11"/>
    </row>
    <row r="12" spans="1:12" ht="16.5" thickBot="1">
      <c r="A12" s="4" t="s">
        <v>9</v>
      </c>
      <c r="B12" s="5" t="s">
        <v>10</v>
      </c>
      <c r="C12" s="4" t="s">
        <v>6</v>
      </c>
      <c r="D12" s="4">
        <v>3</v>
      </c>
      <c r="E12" s="7">
        <v>0</v>
      </c>
      <c r="F12" s="7">
        <f t="shared" si="0"/>
        <v>0</v>
      </c>
      <c r="G12" s="8">
        <v>0.23</v>
      </c>
      <c r="H12" s="9">
        <f t="shared" si="1"/>
        <v>0</v>
      </c>
      <c r="I12" s="10">
        <f t="shared" si="2"/>
        <v>0</v>
      </c>
      <c r="J12" s="13"/>
      <c r="K12" s="11"/>
      <c r="L12" s="11"/>
    </row>
    <row r="13" spans="1:12" ht="16.5" thickBot="1">
      <c r="A13" s="4" t="s">
        <v>11</v>
      </c>
      <c r="B13" s="5" t="s">
        <v>12</v>
      </c>
      <c r="C13" s="4" t="s">
        <v>6</v>
      </c>
      <c r="D13" s="4">
        <v>3</v>
      </c>
      <c r="E13" s="7">
        <v>0</v>
      </c>
      <c r="F13" s="7">
        <f t="shared" si="0"/>
        <v>0</v>
      </c>
      <c r="G13" s="8">
        <v>0.23</v>
      </c>
      <c r="H13" s="9">
        <f t="shared" si="1"/>
        <v>0</v>
      </c>
      <c r="I13" s="10">
        <f t="shared" si="2"/>
        <v>0</v>
      </c>
      <c r="J13" s="13"/>
      <c r="K13" s="11"/>
      <c r="L13" s="11"/>
    </row>
    <row r="14" spans="1:12" ht="16.5" thickBot="1">
      <c r="A14" s="2" t="s">
        <v>13</v>
      </c>
      <c r="B14" s="5" t="s">
        <v>14</v>
      </c>
      <c r="C14" s="4" t="s">
        <v>15</v>
      </c>
      <c r="D14" s="4">
        <v>1</v>
      </c>
      <c r="E14" s="7">
        <v>0</v>
      </c>
      <c r="F14" s="7">
        <f t="shared" si="0"/>
        <v>0</v>
      </c>
      <c r="G14" s="8">
        <v>0.23</v>
      </c>
      <c r="H14" s="9">
        <f t="shared" si="1"/>
        <v>0</v>
      </c>
      <c r="I14" s="10">
        <f t="shared" si="2"/>
        <v>0</v>
      </c>
      <c r="J14" s="13"/>
      <c r="K14" s="11"/>
      <c r="L14" s="11"/>
    </row>
    <row r="15" spans="1:12" ht="16.5" thickBot="1">
      <c r="A15" s="4" t="s">
        <v>16</v>
      </c>
      <c r="B15" s="5" t="s">
        <v>17</v>
      </c>
      <c r="C15" s="4" t="s">
        <v>15</v>
      </c>
      <c r="D15" s="4">
        <v>1</v>
      </c>
      <c r="E15" s="7">
        <v>0</v>
      </c>
      <c r="F15" s="7">
        <f t="shared" si="0"/>
        <v>0</v>
      </c>
      <c r="G15" s="8">
        <v>0.23</v>
      </c>
      <c r="H15" s="9">
        <f t="shared" si="1"/>
        <v>0</v>
      </c>
      <c r="I15" s="10">
        <f t="shared" si="2"/>
        <v>0</v>
      </c>
      <c r="J15" s="13"/>
      <c r="K15" s="11"/>
      <c r="L15" s="11"/>
    </row>
    <row r="16" spans="1:12" ht="16.5" thickBot="1">
      <c r="A16" s="4" t="s">
        <v>18</v>
      </c>
      <c r="B16" s="5" t="s">
        <v>19</v>
      </c>
      <c r="C16" s="4" t="s">
        <v>15</v>
      </c>
      <c r="D16" s="4">
        <v>1</v>
      </c>
      <c r="E16" s="7">
        <v>0</v>
      </c>
      <c r="F16" s="7">
        <f t="shared" si="0"/>
        <v>0</v>
      </c>
      <c r="G16" s="8">
        <v>0.23</v>
      </c>
      <c r="H16" s="9">
        <f t="shared" si="1"/>
        <v>0</v>
      </c>
      <c r="I16" s="10">
        <f t="shared" si="2"/>
        <v>0</v>
      </c>
      <c r="J16" s="13"/>
      <c r="K16" s="11"/>
      <c r="L16" s="11"/>
    </row>
    <row r="17" spans="1:12" ht="16.5" thickBot="1">
      <c r="A17" s="4" t="s">
        <v>20</v>
      </c>
      <c r="B17" s="5" t="s">
        <v>21</v>
      </c>
      <c r="C17" s="4" t="s">
        <v>15</v>
      </c>
      <c r="D17" s="4">
        <v>1</v>
      </c>
      <c r="E17" s="7">
        <v>0</v>
      </c>
      <c r="F17" s="7">
        <f t="shared" si="0"/>
        <v>0</v>
      </c>
      <c r="G17" s="8">
        <v>0.23</v>
      </c>
      <c r="H17" s="9">
        <f t="shared" si="1"/>
        <v>0</v>
      </c>
      <c r="I17" s="10">
        <f t="shared" si="2"/>
        <v>0</v>
      </c>
      <c r="J17" s="13"/>
      <c r="K17" s="11"/>
      <c r="L17" s="11"/>
    </row>
    <row r="18" spans="1:12" ht="16.5" thickBot="1">
      <c r="A18" s="2" t="s">
        <v>22</v>
      </c>
      <c r="B18" s="5" t="s">
        <v>23</v>
      </c>
      <c r="C18" s="4" t="s">
        <v>15</v>
      </c>
      <c r="D18" s="4">
        <v>1</v>
      </c>
      <c r="E18" s="7">
        <v>0</v>
      </c>
      <c r="F18" s="7">
        <f t="shared" si="0"/>
        <v>0</v>
      </c>
      <c r="G18" s="8">
        <v>0.23</v>
      </c>
      <c r="H18" s="9">
        <f t="shared" si="1"/>
        <v>0</v>
      </c>
      <c r="I18" s="10">
        <f t="shared" si="2"/>
        <v>0</v>
      </c>
      <c r="J18" s="13"/>
      <c r="K18" s="11"/>
      <c r="L18" s="11"/>
    </row>
    <row r="19" spans="1:12" ht="16.5" thickBot="1">
      <c r="A19" s="4" t="s">
        <v>24</v>
      </c>
      <c r="B19" s="5" t="s">
        <v>25</v>
      </c>
      <c r="C19" s="4" t="s">
        <v>15</v>
      </c>
      <c r="D19" s="4">
        <v>1</v>
      </c>
      <c r="E19" s="7">
        <v>0</v>
      </c>
      <c r="F19" s="7">
        <f t="shared" si="0"/>
        <v>0</v>
      </c>
      <c r="G19" s="8">
        <v>0.23</v>
      </c>
      <c r="H19" s="9">
        <f t="shared" si="1"/>
        <v>0</v>
      </c>
      <c r="I19" s="10">
        <f t="shared" si="2"/>
        <v>0</v>
      </c>
      <c r="J19" s="13"/>
      <c r="K19" s="11"/>
      <c r="L19" s="11"/>
    </row>
    <row r="20" spans="1:12" ht="16.5" thickBot="1">
      <c r="A20" s="4" t="s">
        <v>26</v>
      </c>
      <c r="B20" s="5" t="s">
        <v>27</v>
      </c>
      <c r="C20" s="4" t="s">
        <v>15</v>
      </c>
      <c r="D20" s="4">
        <v>1</v>
      </c>
      <c r="E20" s="7">
        <v>0</v>
      </c>
      <c r="F20" s="7">
        <f t="shared" si="0"/>
        <v>0</v>
      </c>
      <c r="G20" s="8">
        <v>0.23</v>
      </c>
      <c r="H20" s="9">
        <f t="shared" si="1"/>
        <v>0</v>
      </c>
      <c r="I20" s="10">
        <f t="shared" si="2"/>
        <v>0</v>
      </c>
      <c r="J20" s="13"/>
      <c r="K20" s="11"/>
      <c r="L20" s="11"/>
    </row>
    <row r="21" spans="1:12" ht="16.5" thickBot="1">
      <c r="A21" s="4" t="s">
        <v>28</v>
      </c>
      <c r="B21" s="5" t="s">
        <v>29</v>
      </c>
      <c r="C21" s="4" t="s">
        <v>15</v>
      </c>
      <c r="D21" s="4">
        <v>1</v>
      </c>
      <c r="E21" s="7">
        <v>0</v>
      </c>
      <c r="F21" s="7">
        <f t="shared" si="0"/>
        <v>0</v>
      </c>
      <c r="G21" s="8">
        <v>0.23</v>
      </c>
      <c r="H21" s="9">
        <f t="shared" si="1"/>
        <v>0</v>
      </c>
      <c r="I21" s="10">
        <f t="shared" si="2"/>
        <v>0</v>
      </c>
      <c r="J21" s="13"/>
      <c r="K21" s="11"/>
      <c r="L21" s="11"/>
    </row>
    <row r="22" spans="1:12" ht="16.5" thickBot="1">
      <c r="A22" s="2" t="s">
        <v>30</v>
      </c>
      <c r="B22" s="5" t="s">
        <v>31</v>
      </c>
      <c r="C22" s="4" t="s">
        <v>15</v>
      </c>
      <c r="D22" s="4">
        <v>2</v>
      </c>
      <c r="E22" s="7">
        <v>0</v>
      </c>
      <c r="F22" s="7">
        <f t="shared" si="0"/>
        <v>0</v>
      </c>
      <c r="G22" s="8">
        <v>0.23</v>
      </c>
      <c r="H22" s="9">
        <f t="shared" si="1"/>
        <v>0</v>
      </c>
      <c r="I22" s="10">
        <f t="shared" si="2"/>
        <v>0</v>
      </c>
      <c r="J22" s="13"/>
      <c r="K22" s="11"/>
      <c r="L22" s="11"/>
    </row>
    <row r="23" spans="1:12" ht="16.5" thickBot="1">
      <c r="A23" s="4" t="s">
        <v>32</v>
      </c>
      <c r="B23" s="5" t="s">
        <v>33</v>
      </c>
      <c r="C23" s="4" t="s">
        <v>15</v>
      </c>
      <c r="D23" s="4">
        <v>2</v>
      </c>
      <c r="E23" s="7">
        <v>0</v>
      </c>
      <c r="F23" s="7">
        <f>E23*D23</f>
        <v>0</v>
      </c>
      <c r="G23" s="8">
        <v>0.23</v>
      </c>
      <c r="H23" s="9">
        <f>F23*$G$10</f>
        <v>0</v>
      </c>
      <c r="I23" s="10">
        <f>F23+H23</f>
        <v>0</v>
      </c>
      <c r="J23" s="13"/>
      <c r="K23" s="11"/>
      <c r="L23" s="11"/>
    </row>
    <row r="24" spans="1:12" ht="16.5" thickBot="1">
      <c r="A24" s="4" t="s">
        <v>34</v>
      </c>
      <c r="B24" s="5" t="s">
        <v>35</v>
      </c>
      <c r="C24" s="4" t="s">
        <v>15</v>
      </c>
      <c r="D24" s="4">
        <v>2</v>
      </c>
      <c r="E24" s="7">
        <v>0</v>
      </c>
      <c r="F24" s="7">
        <f t="shared" ref="F24:F35" si="3">E24*D24</f>
        <v>0</v>
      </c>
      <c r="G24" s="8">
        <v>0.23</v>
      </c>
      <c r="H24" s="9">
        <f t="shared" ref="H24:H35" si="4">F24*$G$10</f>
        <v>0</v>
      </c>
      <c r="I24" s="10">
        <f t="shared" ref="I24:I35" si="5">F24+H24</f>
        <v>0</v>
      </c>
      <c r="J24" s="13"/>
      <c r="K24" s="11"/>
      <c r="L24" s="11"/>
    </row>
    <row r="25" spans="1:12" ht="16.5" thickBot="1">
      <c r="A25" s="4" t="s">
        <v>36</v>
      </c>
      <c r="B25" s="5" t="s">
        <v>37</v>
      </c>
      <c r="C25" s="4" t="s">
        <v>15</v>
      </c>
      <c r="D25" s="4">
        <v>1</v>
      </c>
      <c r="E25" s="7">
        <v>0</v>
      </c>
      <c r="F25" s="7">
        <f t="shared" si="3"/>
        <v>0</v>
      </c>
      <c r="G25" s="8">
        <v>0.23</v>
      </c>
      <c r="H25" s="9">
        <f t="shared" si="4"/>
        <v>0</v>
      </c>
      <c r="I25" s="10">
        <f t="shared" si="5"/>
        <v>0</v>
      </c>
      <c r="J25" s="13"/>
      <c r="K25" s="11"/>
      <c r="L25" s="11"/>
    </row>
    <row r="26" spans="1:12" ht="16.5" thickBot="1">
      <c r="A26" s="2" t="s">
        <v>38</v>
      </c>
      <c r="B26" s="5" t="s">
        <v>39</v>
      </c>
      <c r="C26" s="4" t="s">
        <v>15</v>
      </c>
      <c r="D26" s="4">
        <v>1</v>
      </c>
      <c r="E26" s="7">
        <v>0</v>
      </c>
      <c r="F26" s="7">
        <f t="shared" si="3"/>
        <v>0</v>
      </c>
      <c r="G26" s="8">
        <v>0.23</v>
      </c>
      <c r="H26" s="9">
        <f t="shared" si="4"/>
        <v>0</v>
      </c>
      <c r="I26" s="10">
        <f t="shared" si="5"/>
        <v>0</v>
      </c>
      <c r="J26" s="13"/>
      <c r="K26" s="11"/>
      <c r="L26" s="11"/>
    </row>
    <row r="27" spans="1:12" ht="16.5" thickBot="1">
      <c r="A27" s="4" t="s">
        <v>40</v>
      </c>
      <c r="B27" s="5" t="s">
        <v>41</v>
      </c>
      <c r="C27" s="4" t="s">
        <v>15</v>
      </c>
      <c r="D27" s="4">
        <v>1</v>
      </c>
      <c r="E27" s="7">
        <v>0</v>
      </c>
      <c r="F27" s="7">
        <f t="shared" si="3"/>
        <v>0</v>
      </c>
      <c r="G27" s="8">
        <v>0.23</v>
      </c>
      <c r="H27" s="9">
        <f t="shared" si="4"/>
        <v>0</v>
      </c>
      <c r="I27" s="10">
        <f t="shared" si="5"/>
        <v>0</v>
      </c>
      <c r="J27" s="13"/>
      <c r="K27" s="11"/>
      <c r="L27" s="11"/>
    </row>
    <row r="28" spans="1:12" ht="16.5" thickBot="1">
      <c r="A28" s="4" t="s">
        <v>42</v>
      </c>
      <c r="B28" s="5" t="s">
        <v>43</v>
      </c>
      <c r="C28" s="4" t="s">
        <v>15</v>
      </c>
      <c r="D28" s="4">
        <v>1</v>
      </c>
      <c r="E28" s="7">
        <v>0</v>
      </c>
      <c r="F28" s="7">
        <f t="shared" si="3"/>
        <v>0</v>
      </c>
      <c r="G28" s="8">
        <v>0.23</v>
      </c>
      <c r="H28" s="9">
        <f t="shared" si="4"/>
        <v>0</v>
      </c>
      <c r="I28" s="10">
        <f t="shared" si="5"/>
        <v>0</v>
      </c>
      <c r="J28" s="13"/>
      <c r="K28" s="11"/>
      <c r="L28" s="11"/>
    </row>
    <row r="29" spans="1:12" ht="16.5" thickBot="1">
      <c r="A29" s="4" t="s">
        <v>44</v>
      </c>
      <c r="B29" s="5" t="s">
        <v>45</v>
      </c>
      <c r="C29" s="4" t="s">
        <v>15</v>
      </c>
      <c r="D29" s="4">
        <v>3</v>
      </c>
      <c r="E29" s="7">
        <v>0</v>
      </c>
      <c r="F29" s="7">
        <f t="shared" si="3"/>
        <v>0</v>
      </c>
      <c r="G29" s="8">
        <v>0.23</v>
      </c>
      <c r="H29" s="9">
        <f t="shared" si="4"/>
        <v>0</v>
      </c>
      <c r="I29" s="10">
        <f t="shared" si="5"/>
        <v>0</v>
      </c>
      <c r="J29" s="13"/>
      <c r="K29" s="11"/>
      <c r="L29" s="11"/>
    </row>
    <row r="30" spans="1:12" ht="16.5" thickBot="1">
      <c r="A30" s="2" t="s">
        <v>46</v>
      </c>
      <c r="B30" s="5" t="s">
        <v>47</v>
      </c>
      <c r="C30" s="4" t="s">
        <v>15</v>
      </c>
      <c r="D30" s="4">
        <v>1</v>
      </c>
      <c r="E30" s="7">
        <v>0</v>
      </c>
      <c r="F30" s="7">
        <f t="shared" si="3"/>
        <v>0</v>
      </c>
      <c r="G30" s="8">
        <v>0.23</v>
      </c>
      <c r="H30" s="9">
        <f t="shared" si="4"/>
        <v>0</v>
      </c>
      <c r="I30" s="10">
        <f t="shared" si="5"/>
        <v>0</v>
      </c>
      <c r="J30" s="13"/>
      <c r="K30" s="11"/>
      <c r="L30" s="11"/>
    </row>
    <row r="31" spans="1:12" ht="16.5" thickBot="1">
      <c r="A31" s="4" t="s">
        <v>48</v>
      </c>
      <c r="B31" s="5" t="s">
        <v>49</v>
      </c>
      <c r="C31" s="4" t="s">
        <v>15</v>
      </c>
      <c r="D31" s="4">
        <v>2</v>
      </c>
      <c r="E31" s="7">
        <v>0</v>
      </c>
      <c r="F31" s="7">
        <f t="shared" si="3"/>
        <v>0</v>
      </c>
      <c r="G31" s="8">
        <v>0.23</v>
      </c>
      <c r="H31" s="9">
        <f t="shared" si="4"/>
        <v>0</v>
      </c>
      <c r="I31" s="10">
        <f t="shared" si="5"/>
        <v>0</v>
      </c>
      <c r="J31" s="13"/>
      <c r="K31" s="11"/>
      <c r="L31" s="11"/>
    </row>
    <row r="32" spans="1:12" ht="16.5" thickBot="1">
      <c r="A32" s="4" t="s">
        <v>50</v>
      </c>
      <c r="B32" s="5" t="s">
        <v>51</v>
      </c>
      <c r="C32" s="4" t="s">
        <v>15</v>
      </c>
      <c r="D32" s="4">
        <v>1</v>
      </c>
      <c r="E32" s="7">
        <v>0</v>
      </c>
      <c r="F32" s="7">
        <f t="shared" si="3"/>
        <v>0</v>
      </c>
      <c r="G32" s="8">
        <v>0.23</v>
      </c>
      <c r="H32" s="9">
        <f t="shared" si="4"/>
        <v>0</v>
      </c>
      <c r="I32" s="10">
        <f t="shared" si="5"/>
        <v>0</v>
      </c>
      <c r="J32" s="13"/>
      <c r="K32" s="11"/>
      <c r="L32" s="11"/>
    </row>
    <row r="33" spans="1:12" ht="16.5" thickBot="1">
      <c r="A33" s="4" t="s">
        <v>52</v>
      </c>
      <c r="B33" s="5" t="s">
        <v>53</v>
      </c>
      <c r="C33" s="4" t="s">
        <v>15</v>
      </c>
      <c r="D33" s="4">
        <v>6</v>
      </c>
      <c r="E33" s="7">
        <v>0</v>
      </c>
      <c r="F33" s="7">
        <f t="shared" si="3"/>
        <v>0</v>
      </c>
      <c r="G33" s="8">
        <v>0.23</v>
      </c>
      <c r="H33" s="9">
        <f t="shared" si="4"/>
        <v>0</v>
      </c>
      <c r="I33" s="10">
        <f t="shared" si="5"/>
        <v>0</v>
      </c>
      <c r="J33" s="13"/>
      <c r="K33" s="11"/>
      <c r="L33" s="11"/>
    </row>
    <row r="34" spans="1:12" ht="16.5" thickBot="1">
      <c r="A34" s="2" t="s">
        <v>54</v>
      </c>
      <c r="B34" s="5" t="s">
        <v>55</v>
      </c>
      <c r="C34" s="4" t="s">
        <v>15</v>
      </c>
      <c r="D34" s="4">
        <v>1</v>
      </c>
      <c r="E34" s="7">
        <v>0</v>
      </c>
      <c r="F34" s="7">
        <f t="shared" si="3"/>
        <v>0</v>
      </c>
      <c r="G34" s="8">
        <v>0.23</v>
      </c>
      <c r="H34" s="9">
        <f t="shared" si="4"/>
        <v>0</v>
      </c>
      <c r="I34" s="10">
        <f t="shared" si="5"/>
        <v>0</v>
      </c>
      <c r="J34" s="13"/>
      <c r="K34" s="11"/>
      <c r="L34" s="11"/>
    </row>
    <row r="35" spans="1:12" ht="16.5" thickBot="1">
      <c r="A35" s="4" t="s">
        <v>56</v>
      </c>
      <c r="B35" s="5" t="s">
        <v>57</v>
      </c>
      <c r="C35" s="4" t="s">
        <v>15</v>
      </c>
      <c r="D35" s="4">
        <v>1</v>
      </c>
      <c r="E35" s="7">
        <v>0</v>
      </c>
      <c r="F35" s="7">
        <f t="shared" si="3"/>
        <v>0</v>
      </c>
      <c r="G35" s="8">
        <v>0.23</v>
      </c>
      <c r="H35" s="9">
        <f t="shared" si="4"/>
        <v>0</v>
      </c>
      <c r="I35" s="10">
        <f t="shared" si="5"/>
        <v>0</v>
      </c>
      <c r="J35" s="13"/>
      <c r="K35" s="11"/>
      <c r="L35" s="11"/>
    </row>
    <row r="36" spans="1:12" ht="16.5" thickBot="1">
      <c r="A36" s="4" t="s">
        <v>58</v>
      </c>
      <c r="B36" s="5" t="s">
        <v>59</v>
      </c>
      <c r="C36" s="4" t="s">
        <v>15</v>
      </c>
      <c r="D36" s="4">
        <v>4</v>
      </c>
      <c r="E36" s="7">
        <v>0</v>
      </c>
      <c r="F36" s="7">
        <f>E36*D36</f>
        <v>0</v>
      </c>
      <c r="G36" s="8">
        <v>0.23</v>
      </c>
      <c r="H36" s="9">
        <f>F36*$G$10</f>
        <v>0</v>
      </c>
      <c r="I36" s="10">
        <f>F36+H36</f>
        <v>0</v>
      </c>
      <c r="J36" s="13"/>
      <c r="K36" s="11"/>
      <c r="L36" s="11"/>
    </row>
    <row r="37" spans="1:12" ht="16.5" thickBot="1">
      <c r="A37" s="4" t="s">
        <v>60</v>
      </c>
      <c r="B37" s="5" t="s">
        <v>61</v>
      </c>
      <c r="C37" s="4" t="s">
        <v>15</v>
      </c>
      <c r="D37" s="4">
        <v>1</v>
      </c>
      <c r="E37" s="7">
        <v>0</v>
      </c>
      <c r="F37" s="7">
        <f t="shared" ref="F37:F48" si="6">E37*D37</f>
        <v>0</v>
      </c>
      <c r="G37" s="8">
        <v>0.23</v>
      </c>
      <c r="H37" s="9">
        <f t="shared" ref="H37:H48" si="7">F37*$G$10</f>
        <v>0</v>
      </c>
      <c r="I37" s="10">
        <f t="shared" ref="I37:I48" si="8">F37+H37</f>
        <v>0</v>
      </c>
      <c r="J37" s="13"/>
      <c r="K37" s="11"/>
      <c r="L37" s="11"/>
    </row>
    <row r="38" spans="1:12" ht="16.5" thickBot="1">
      <c r="A38" s="2" t="s">
        <v>62</v>
      </c>
      <c r="B38" s="5" t="s">
        <v>63</v>
      </c>
      <c r="C38" s="4" t="s">
        <v>15</v>
      </c>
      <c r="D38" s="4">
        <v>2</v>
      </c>
      <c r="E38" s="7">
        <v>0</v>
      </c>
      <c r="F38" s="7">
        <f t="shared" si="6"/>
        <v>0</v>
      </c>
      <c r="G38" s="8">
        <v>0.23</v>
      </c>
      <c r="H38" s="9">
        <f t="shared" si="7"/>
        <v>0</v>
      </c>
      <c r="I38" s="10">
        <f t="shared" si="8"/>
        <v>0</v>
      </c>
      <c r="J38" s="13"/>
      <c r="K38" s="11"/>
      <c r="L38" s="11"/>
    </row>
    <row r="39" spans="1:12" ht="16.5" thickBot="1">
      <c r="A39" s="4" t="s">
        <v>64</v>
      </c>
      <c r="B39" s="5" t="s">
        <v>65</v>
      </c>
      <c r="C39" s="4" t="s">
        <v>15</v>
      </c>
      <c r="D39" s="4">
        <v>5</v>
      </c>
      <c r="E39" s="7">
        <v>0</v>
      </c>
      <c r="F39" s="7">
        <f t="shared" si="6"/>
        <v>0</v>
      </c>
      <c r="G39" s="8">
        <v>0.23</v>
      </c>
      <c r="H39" s="9">
        <f t="shared" si="7"/>
        <v>0</v>
      </c>
      <c r="I39" s="10">
        <f t="shared" si="8"/>
        <v>0</v>
      </c>
      <c r="J39" s="13"/>
      <c r="K39" s="11"/>
      <c r="L39" s="11"/>
    </row>
    <row r="40" spans="1:12" ht="16.5" thickBot="1">
      <c r="A40" s="4" t="s">
        <v>66</v>
      </c>
      <c r="B40" s="5" t="s">
        <v>67</v>
      </c>
      <c r="C40" s="4" t="s">
        <v>15</v>
      </c>
      <c r="D40" s="4">
        <v>1</v>
      </c>
      <c r="E40" s="7">
        <v>0</v>
      </c>
      <c r="F40" s="7">
        <f t="shared" si="6"/>
        <v>0</v>
      </c>
      <c r="G40" s="8">
        <v>0.23</v>
      </c>
      <c r="H40" s="9">
        <f t="shared" si="7"/>
        <v>0</v>
      </c>
      <c r="I40" s="10">
        <f t="shared" si="8"/>
        <v>0</v>
      </c>
      <c r="J40" s="13"/>
      <c r="K40" s="11"/>
      <c r="L40" s="11"/>
    </row>
    <row r="41" spans="1:12" ht="16.5" thickBot="1">
      <c r="A41" s="4" t="s">
        <v>68</v>
      </c>
      <c r="B41" s="5" t="s">
        <v>69</v>
      </c>
      <c r="C41" s="4" t="s">
        <v>15</v>
      </c>
      <c r="D41" s="4">
        <v>1</v>
      </c>
      <c r="E41" s="7">
        <v>0</v>
      </c>
      <c r="F41" s="7">
        <f t="shared" si="6"/>
        <v>0</v>
      </c>
      <c r="G41" s="8">
        <v>0.23</v>
      </c>
      <c r="H41" s="9">
        <f t="shared" si="7"/>
        <v>0</v>
      </c>
      <c r="I41" s="10">
        <f t="shared" si="8"/>
        <v>0</v>
      </c>
      <c r="J41" s="13"/>
      <c r="K41" s="11"/>
      <c r="L41" s="11"/>
    </row>
    <row r="42" spans="1:12" ht="16.5" thickBot="1">
      <c r="A42" s="2" t="s">
        <v>70</v>
      </c>
      <c r="B42" s="5" t="s">
        <v>71</v>
      </c>
      <c r="C42" s="4" t="s">
        <v>15</v>
      </c>
      <c r="D42" s="4">
        <v>1</v>
      </c>
      <c r="E42" s="7">
        <v>0</v>
      </c>
      <c r="F42" s="7">
        <f t="shared" si="6"/>
        <v>0</v>
      </c>
      <c r="G42" s="8">
        <v>0.23</v>
      </c>
      <c r="H42" s="9">
        <f t="shared" si="7"/>
        <v>0</v>
      </c>
      <c r="I42" s="10">
        <f t="shared" si="8"/>
        <v>0</v>
      </c>
      <c r="J42" s="13"/>
      <c r="K42" s="11"/>
      <c r="L42" s="11"/>
    </row>
    <row r="43" spans="1:12" ht="16.5" thickBot="1">
      <c r="A43" s="4" t="s">
        <v>72</v>
      </c>
      <c r="B43" s="5" t="s">
        <v>73</v>
      </c>
      <c r="C43" s="4" t="s">
        <v>15</v>
      </c>
      <c r="D43" s="4">
        <v>15</v>
      </c>
      <c r="E43" s="7">
        <v>0</v>
      </c>
      <c r="F43" s="7">
        <f t="shared" si="6"/>
        <v>0</v>
      </c>
      <c r="G43" s="8">
        <v>0.23</v>
      </c>
      <c r="H43" s="9">
        <f t="shared" si="7"/>
        <v>0</v>
      </c>
      <c r="I43" s="10">
        <f t="shared" si="8"/>
        <v>0</v>
      </c>
      <c r="J43" s="13"/>
      <c r="K43" s="11"/>
      <c r="L43" s="11"/>
    </row>
    <row r="44" spans="1:12" ht="16.5" thickBot="1">
      <c r="A44" s="4" t="s">
        <v>74</v>
      </c>
      <c r="B44" s="5" t="s">
        <v>75</v>
      </c>
      <c r="C44" s="4" t="s">
        <v>15</v>
      </c>
      <c r="D44" s="4">
        <v>40</v>
      </c>
      <c r="E44" s="7">
        <v>0</v>
      </c>
      <c r="F44" s="7">
        <f t="shared" si="6"/>
        <v>0</v>
      </c>
      <c r="G44" s="8">
        <v>0.23</v>
      </c>
      <c r="H44" s="9">
        <f t="shared" si="7"/>
        <v>0</v>
      </c>
      <c r="I44" s="10">
        <f t="shared" si="8"/>
        <v>0</v>
      </c>
      <c r="J44" s="13"/>
      <c r="K44" s="11"/>
      <c r="L44" s="11"/>
    </row>
    <row r="45" spans="1:12" ht="16.5" thickBot="1">
      <c r="A45" s="4" t="s">
        <v>76</v>
      </c>
      <c r="B45" s="5" t="s">
        <v>77</v>
      </c>
      <c r="C45" s="4" t="s">
        <v>15</v>
      </c>
      <c r="D45" s="4">
        <v>30</v>
      </c>
      <c r="E45" s="7">
        <v>0</v>
      </c>
      <c r="F45" s="7">
        <f t="shared" si="6"/>
        <v>0</v>
      </c>
      <c r="G45" s="8">
        <v>0.23</v>
      </c>
      <c r="H45" s="9">
        <f t="shared" si="7"/>
        <v>0</v>
      </c>
      <c r="I45" s="10">
        <f t="shared" si="8"/>
        <v>0</v>
      </c>
      <c r="J45" s="13"/>
      <c r="K45" s="11"/>
      <c r="L45" s="11"/>
    </row>
    <row r="46" spans="1:12" ht="16.5" thickBot="1">
      <c r="A46" s="2" t="s">
        <v>78</v>
      </c>
      <c r="B46" s="5" t="s">
        <v>79</v>
      </c>
      <c r="C46" s="4" t="s">
        <v>15</v>
      </c>
      <c r="D46" s="4">
        <v>10</v>
      </c>
      <c r="E46" s="7">
        <v>0</v>
      </c>
      <c r="F46" s="7">
        <f t="shared" si="6"/>
        <v>0</v>
      </c>
      <c r="G46" s="8">
        <v>0.23</v>
      </c>
      <c r="H46" s="9">
        <f t="shared" si="7"/>
        <v>0</v>
      </c>
      <c r="I46" s="10">
        <f t="shared" si="8"/>
        <v>0</v>
      </c>
      <c r="J46" s="13"/>
      <c r="K46" s="11"/>
      <c r="L46" s="11"/>
    </row>
    <row r="47" spans="1:12" ht="16.5" thickBot="1">
      <c r="A47" s="4" t="s">
        <v>80</v>
      </c>
      <c r="B47" s="5" t="s">
        <v>81</v>
      </c>
      <c r="C47" s="4" t="s">
        <v>15</v>
      </c>
      <c r="D47" s="4">
        <v>50</v>
      </c>
      <c r="E47" s="7">
        <v>0</v>
      </c>
      <c r="F47" s="7">
        <f t="shared" si="6"/>
        <v>0</v>
      </c>
      <c r="G47" s="8">
        <v>0.23</v>
      </c>
      <c r="H47" s="9">
        <f t="shared" si="7"/>
        <v>0</v>
      </c>
      <c r="I47" s="10">
        <f t="shared" si="8"/>
        <v>0</v>
      </c>
      <c r="J47" s="13"/>
      <c r="K47" s="11"/>
      <c r="L47" s="11"/>
    </row>
    <row r="48" spans="1:12" ht="16.5" thickBot="1">
      <c r="A48" s="4" t="s">
        <v>82</v>
      </c>
      <c r="B48" s="5" t="s">
        <v>83</v>
      </c>
      <c r="C48" s="4" t="s">
        <v>15</v>
      </c>
      <c r="D48" s="4">
        <v>40</v>
      </c>
      <c r="E48" s="7">
        <v>0</v>
      </c>
      <c r="F48" s="7">
        <f t="shared" si="6"/>
        <v>0</v>
      </c>
      <c r="G48" s="8">
        <v>0.23</v>
      </c>
      <c r="H48" s="9">
        <f t="shared" si="7"/>
        <v>0</v>
      </c>
      <c r="I48" s="10">
        <f t="shared" si="8"/>
        <v>0</v>
      </c>
      <c r="J48" s="13"/>
      <c r="K48" s="11"/>
      <c r="L48" s="11"/>
    </row>
    <row r="49" spans="1:12" ht="16.5" thickBot="1">
      <c r="A49" s="4" t="s">
        <v>84</v>
      </c>
      <c r="B49" s="5" t="s">
        <v>85</v>
      </c>
      <c r="C49" s="4" t="s">
        <v>15</v>
      </c>
      <c r="D49" s="4">
        <v>1</v>
      </c>
      <c r="E49" s="7">
        <v>0</v>
      </c>
      <c r="F49" s="7">
        <f>E49*D49</f>
        <v>0</v>
      </c>
      <c r="G49" s="8">
        <v>0.23</v>
      </c>
      <c r="H49" s="9">
        <f>F49*$G$10</f>
        <v>0</v>
      </c>
      <c r="I49" s="10">
        <f>F49+H49</f>
        <v>0</v>
      </c>
      <c r="J49" s="13"/>
      <c r="K49" s="11"/>
      <c r="L49" s="11"/>
    </row>
    <row r="50" spans="1:12" ht="16.5" thickBot="1">
      <c r="A50" s="2" t="s">
        <v>86</v>
      </c>
      <c r="B50" s="5" t="s">
        <v>87</v>
      </c>
      <c r="C50" s="4" t="s">
        <v>15</v>
      </c>
      <c r="D50" s="4">
        <v>40</v>
      </c>
      <c r="E50" s="7">
        <v>0</v>
      </c>
      <c r="F50" s="7">
        <f t="shared" ref="F50:F52" si="9">E50*D50</f>
        <v>0</v>
      </c>
      <c r="G50" s="8">
        <v>0.23</v>
      </c>
      <c r="H50" s="9">
        <f t="shared" ref="H50:H52" si="10">F50*$G$10</f>
        <v>0</v>
      </c>
      <c r="I50" s="10">
        <f t="shared" ref="I50:I52" si="11">F50+H50</f>
        <v>0</v>
      </c>
      <c r="J50" s="13"/>
      <c r="K50" s="11"/>
      <c r="L50" s="11"/>
    </row>
    <row r="51" spans="1:12" ht="16.5" thickBot="1">
      <c r="A51" s="4" t="s">
        <v>88</v>
      </c>
      <c r="B51" s="5" t="s">
        <v>89</v>
      </c>
      <c r="C51" s="4" t="s">
        <v>15</v>
      </c>
      <c r="D51" s="4">
        <v>4</v>
      </c>
      <c r="E51" s="7">
        <v>0</v>
      </c>
      <c r="F51" s="7">
        <f t="shared" si="9"/>
        <v>0</v>
      </c>
      <c r="G51" s="8">
        <v>0.23</v>
      </c>
      <c r="H51" s="9">
        <f t="shared" si="10"/>
        <v>0</v>
      </c>
      <c r="I51" s="10">
        <f t="shared" si="11"/>
        <v>0</v>
      </c>
      <c r="J51" s="13"/>
      <c r="K51" s="11"/>
      <c r="L51" s="11"/>
    </row>
    <row r="52" spans="1:12" ht="16.5" thickBot="1">
      <c r="A52" s="4" t="s">
        <v>90</v>
      </c>
      <c r="B52" s="5" t="s">
        <v>91</v>
      </c>
      <c r="C52" s="4" t="s">
        <v>15</v>
      </c>
      <c r="D52" s="4">
        <v>1</v>
      </c>
      <c r="E52" s="7">
        <v>0</v>
      </c>
      <c r="F52" s="7">
        <f t="shared" si="9"/>
        <v>0</v>
      </c>
      <c r="G52" s="8">
        <v>0.23</v>
      </c>
      <c r="H52" s="9">
        <f t="shared" si="10"/>
        <v>0</v>
      </c>
      <c r="I52" s="10">
        <f t="shared" si="11"/>
        <v>0</v>
      </c>
      <c r="J52" s="13"/>
      <c r="K52" s="11"/>
      <c r="L52" s="11"/>
    </row>
    <row r="53" spans="1:12" ht="16.5" thickBot="1">
      <c r="C53" s="33" t="s">
        <v>92</v>
      </c>
      <c r="D53" s="33"/>
      <c r="E53" s="33"/>
      <c r="F53" s="6">
        <f>SUM(F10:F52)</f>
        <v>0</v>
      </c>
      <c r="I53" s="6">
        <f>SUM(I10:I52)</f>
        <v>0</v>
      </c>
    </row>
    <row r="54" spans="1:12" ht="15.75">
      <c r="C54" s="14"/>
      <c r="D54" s="14"/>
      <c r="E54" s="14"/>
      <c r="F54" s="15"/>
      <c r="I54" s="15"/>
    </row>
    <row r="55" spans="1:12" ht="19.5" customHeight="1" thickBot="1">
      <c r="A55" s="54" t="s">
        <v>121</v>
      </c>
      <c r="B55" s="54"/>
      <c r="C55" s="54"/>
      <c r="D55" s="54"/>
      <c r="E55" s="54"/>
      <c r="F55" s="54"/>
    </row>
    <row r="56" spans="1:12" ht="16.5" thickBot="1">
      <c r="A56" s="55" t="s">
        <v>0</v>
      </c>
      <c r="B56" s="55" t="s">
        <v>1</v>
      </c>
      <c r="C56" s="55" t="s">
        <v>2</v>
      </c>
      <c r="D56" s="55" t="s">
        <v>3</v>
      </c>
      <c r="E56" s="56" t="s">
        <v>95</v>
      </c>
      <c r="F56" s="58" t="s">
        <v>93</v>
      </c>
      <c r="G56" s="60" t="s">
        <v>96</v>
      </c>
      <c r="H56" s="61"/>
      <c r="I56" s="37" t="s">
        <v>97</v>
      </c>
      <c r="J56" s="40" t="s">
        <v>98</v>
      </c>
      <c r="K56" s="43" t="s">
        <v>110</v>
      </c>
      <c r="L56" s="44"/>
    </row>
    <row r="57" spans="1:12" ht="15.75" thickBot="1">
      <c r="A57" s="55"/>
      <c r="B57" s="55"/>
      <c r="C57" s="55"/>
      <c r="D57" s="55"/>
      <c r="E57" s="57"/>
      <c r="F57" s="59"/>
      <c r="G57" s="47" t="s">
        <v>99</v>
      </c>
      <c r="H57" s="47" t="s">
        <v>100</v>
      </c>
      <c r="I57" s="38"/>
      <c r="J57" s="41"/>
      <c r="K57" s="45"/>
      <c r="L57" s="46"/>
    </row>
    <row r="58" spans="1:12" ht="48" thickBot="1">
      <c r="A58" s="55"/>
      <c r="B58" s="55"/>
      <c r="C58" s="55"/>
      <c r="D58" s="55"/>
      <c r="E58" s="57"/>
      <c r="F58" s="59"/>
      <c r="G58" s="48"/>
      <c r="H58" s="48"/>
      <c r="I58" s="39"/>
      <c r="J58" s="42"/>
      <c r="K58" s="21" t="s">
        <v>109</v>
      </c>
      <c r="L58" s="21" t="s">
        <v>101</v>
      </c>
    </row>
    <row r="59" spans="1:12" ht="16.5" customHeight="1" thickBot="1">
      <c r="A59" s="22" t="s">
        <v>4</v>
      </c>
      <c r="B59" s="23" t="s">
        <v>113</v>
      </c>
      <c r="C59" s="24" t="s">
        <v>15</v>
      </c>
      <c r="D59" s="24">
        <v>20</v>
      </c>
      <c r="E59" s="7">
        <v>0</v>
      </c>
      <c r="F59" s="7">
        <f>E59*D59</f>
        <v>0</v>
      </c>
      <c r="G59" s="8">
        <v>0.23</v>
      </c>
      <c r="H59" s="9">
        <f>F59*$G$10</f>
        <v>0</v>
      </c>
      <c r="I59" s="10">
        <f>F59+H59</f>
        <v>0</v>
      </c>
      <c r="J59" s="13"/>
      <c r="K59" s="11"/>
      <c r="L59" s="11"/>
    </row>
    <row r="60" spans="1:12" ht="16.5" customHeight="1" thickBot="1">
      <c r="A60" s="25" t="s">
        <v>7</v>
      </c>
      <c r="B60" s="26" t="s">
        <v>114</v>
      </c>
      <c r="C60" s="27" t="s">
        <v>15</v>
      </c>
      <c r="D60" s="27">
        <v>2</v>
      </c>
      <c r="E60" s="7">
        <v>0</v>
      </c>
      <c r="F60" s="7">
        <f t="shared" ref="F60:F66" si="12">E60*D60</f>
        <v>0</v>
      </c>
      <c r="G60" s="8">
        <v>0.23</v>
      </c>
      <c r="H60" s="9">
        <f t="shared" ref="H60:H66" si="13">F60*$G$10</f>
        <v>0</v>
      </c>
      <c r="I60" s="10">
        <f t="shared" ref="I60:I66" si="14">F60+H60</f>
        <v>0</v>
      </c>
      <c r="J60" s="13"/>
      <c r="K60" s="11"/>
      <c r="L60" s="11"/>
    </row>
    <row r="61" spans="1:12" ht="16.5" customHeight="1" thickBot="1">
      <c r="A61" s="25" t="s">
        <v>9</v>
      </c>
      <c r="B61" s="26" t="s">
        <v>115</v>
      </c>
      <c r="C61" s="27" t="s">
        <v>15</v>
      </c>
      <c r="D61" s="27">
        <v>10</v>
      </c>
      <c r="E61" s="7">
        <v>0</v>
      </c>
      <c r="F61" s="7">
        <f t="shared" si="12"/>
        <v>0</v>
      </c>
      <c r="G61" s="8">
        <v>0.23</v>
      </c>
      <c r="H61" s="9">
        <f t="shared" si="13"/>
        <v>0</v>
      </c>
      <c r="I61" s="10">
        <f t="shared" si="14"/>
        <v>0</v>
      </c>
      <c r="J61" s="13"/>
      <c r="K61" s="11"/>
      <c r="L61" s="11"/>
    </row>
    <row r="62" spans="1:12" ht="16.5" customHeight="1" thickBot="1">
      <c r="A62" s="22" t="s">
        <v>11</v>
      </c>
      <c r="B62" s="26" t="s">
        <v>116</v>
      </c>
      <c r="C62" s="27" t="s">
        <v>15</v>
      </c>
      <c r="D62" s="27">
        <v>2</v>
      </c>
      <c r="E62" s="7">
        <v>0</v>
      </c>
      <c r="F62" s="7">
        <f t="shared" si="12"/>
        <v>0</v>
      </c>
      <c r="G62" s="8">
        <v>0.23</v>
      </c>
      <c r="H62" s="9">
        <f t="shared" si="13"/>
        <v>0</v>
      </c>
      <c r="I62" s="10">
        <f t="shared" si="14"/>
        <v>0</v>
      </c>
      <c r="J62" s="13"/>
      <c r="K62" s="11"/>
      <c r="L62" s="11"/>
    </row>
    <row r="63" spans="1:12" ht="16.5" customHeight="1" thickBot="1">
      <c r="A63" s="25" t="s">
        <v>13</v>
      </c>
      <c r="B63" s="26" t="s">
        <v>117</v>
      </c>
      <c r="C63" s="27" t="s">
        <v>15</v>
      </c>
      <c r="D63" s="27">
        <v>1</v>
      </c>
      <c r="E63" s="7">
        <v>0</v>
      </c>
      <c r="F63" s="7">
        <f t="shared" si="12"/>
        <v>0</v>
      </c>
      <c r="G63" s="8">
        <v>0.23</v>
      </c>
      <c r="H63" s="9">
        <f t="shared" si="13"/>
        <v>0</v>
      </c>
      <c r="I63" s="10">
        <f t="shared" si="14"/>
        <v>0</v>
      </c>
      <c r="J63" s="13"/>
      <c r="K63" s="11"/>
      <c r="L63" s="11"/>
    </row>
    <row r="64" spans="1:12" ht="16.5" customHeight="1" thickBot="1">
      <c r="A64" s="25" t="s">
        <v>16</v>
      </c>
      <c r="B64" s="26" t="s">
        <v>118</v>
      </c>
      <c r="C64" s="27" t="s">
        <v>15</v>
      </c>
      <c r="D64" s="27">
        <v>15</v>
      </c>
      <c r="E64" s="7">
        <v>0</v>
      </c>
      <c r="F64" s="7">
        <f t="shared" si="12"/>
        <v>0</v>
      </c>
      <c r="G64" s="8">
        <v>0.23</v>
      </c>
      <c r="H64" s="9">
        <f t="shared" si="13"/>
        <v>0</v>
      </c>
      <c r="I64" s="10">
        <f t="shared" si="14"/>
        <v>0</v>
      </c>
      <c r="J64" s="13"/>
      <c r="K64" s="11"/>
      <c r="L64" s="11"/>
    </row>
    <row r="65" spans="1:12" ht="16.5" customHeight="1" thickBot="1">
      <c r="A65" s="22" t="s">
        <v>18</v>
      </c>
      <c r="B65" s="26" t="s">
        <v>119</v>
      </c>
      <c r="C65" s="27" t="s">
        <v>15</v>
      </c>
      <c r="D65" s="28">
        <v>1</v>
      </c>
      <c r="E65" s="7">
        <v>0</v>
      </c>
      <c r="F65" s="7">
        <f t="shared" si="12"/>
        <v>0</v>
      </c>
      <c r="G65" s="8">
        <v>0.23</v>
      </c>
      <c r="H65" s="9">
        <f t="shared" si="13"/>
        <v>0</v>
      </c>
      <c r="I65" s="10">
        <f t="shared" si="14"/>
        <v>0</v>
      </c>
      <c r="J65" s="13"/>
      <c r="K65" s="11"/>
      <c r="L65" s="11"/>
    </row>
    <row r="66" spans="1:12" ht="16.5" customHeight="1" thickBot="1">
      <c r="A66" s="25" t="s">
        <v>20</v>
      </c>
      <c r="B66" s="29" t="s">
        <v>120</v>
      </c>
      <c r="C66" s="30" t="s">
        <v>15</v>
      </c>
      <c r="D66" s="31">
        <v>1</v>
      </c>
      <c r="E66" s="7">
        <v>0</v>
      </c>
      <c r="F66" s="7">
        <f t="shared" si="12"/>
        <v>0</v>
      </c>
      <c r="G66" s="8">
        <v>0.23</v>
      </c>
      <c r="H66" s="9">
        <f t="shared" si="13"/>
        <v>0</v>
      </c>
      <c r="I66" s="10">
        <f t="shared" si="14"/>
        <v>0</v>
      </c>
      <c r="J66" s="13"/>
      <c r="K66" s="11"/>
      <c r="L66" s="11"/>
    </row>
    <row r="67" spans="1:12" ht="16.5" thickBot="1">
      <c r="C67" s="33" t="s">
        <v>92</v>
      </c>
      <c r="D67" s="33"/>
      <c r="E67" s="33"/>
      <c r="F67" s="6">
        <f>SUM(F59:F66)</f>
        <v>0</v>
      </c>
      <c r="I67" s="6">
        <f>SUM(I59:I66)</f>
        <v>0</v>
      </c>
    </row>
    <row r="68" spans="1:12" ht="15.75" thickBot="1"/>
    <row r="69" spans="1:12" ht="16.5" thickBot="1">
      <c r="B69" s="17" t="s">
        <v>123</v>
      </c>
      <c r="C69" s="52" t="s">
        <v>93</v>
      </c>
      <c r="D69" s="52"/>
      <c r="E69" s="52"/>
    </row>
    <row r="70" spans="1:12" ht="15.75">
      <c r="B70" s="32" t="s">
        <v>94</v>
      </c>
      <c r="C70" s="53">
        <f>F53</f>
        <v>0</v>
      </c>
      <c r="D70" s="53"/>
      <c r="E70" s="53"/>
    </row>
    <row r="71" spans="1:12" ht="16.5" thickBot="1">
      <c r="B71" s="18" t="s">
        <v>122</v>
      </c>
      <c r="C71" s="34">
        <f>F67</f>
        <v>0</v>
      </c>
      <c r="D71" s="35"/>
      <c r="E71" s="36"/>
    </row>
    <row r="72" spans="1:12" ht="16.5" thickBot="1">
      <c r="B72" s="19" t="s">
        <v>106</v>
      </c>
      <c r="C72" s="49">
        <f>C70</f>
        <v>0</v>
      </c>
      <c r="D72" s="50"/>
      <c r="E72" s="51"/>
    </row>
    <row r="73" spans="1:12" ht="16.5" thickBot="1">
      <c r="B73" s="20" t="s">
        <v>107</v>
      </c>
      <c r="C73" s="65">
        <f>C72*23%</f>
        <v>0</v>
      </c>
      <c r="D73" s="50"/>
      <c r="E73" s="51"/>
    </row>
    <row r="74" spans="1:12" ht="16.5" thickBot="1">
      <c r="B74" s="20" t="s">
        <v>108</v>
      </c>
      <c r="C74" s="65">
        <f>C72+C73</f>
        <v>0</v>
      </c>
      <c r="D74" s="66"/>
      <c r="E74" s="67"/>
    </row>
    <row r="77" spans="1:12" ht="28.5" customHeight="1">
      <c r="B77" s="62" t="s">
        <v>102</v>
      </c>
      <c r="C77" s="62"/>
      <c r="D77" s="62"/>
      <c r="E77" s="62"/>
    </row>
    <row r="78" spans="1:12">
      <c r="B78" s="62"/>
      <c r="C78" s="62"/>
      <c r="D78" s="62"/>
      <c r="E78" s="62"/>
    </row>
    <row r="79" spans="1:12" ht="21" customHeight="1">
      <c r="B79" s="62"/>
      <c r="C79" s="62"/>
      <c r="D79" s="62"/>
      <c r="E79" s="62"/>
    </row>
    <row r="81" spans="2:12" ht="18.75">
      <c r="G81" s="63" t="s">
        <v>103</v>
      </c>
      <c r="H81" s="63"/>
      <c r="I81" s="63"/>
      <c r="J81" s="63"/>
      <c r="K81" s="63"/>
      <c r="L81" s="63"/>
    </row>
    <row r="82" spans="2:12" ht="18.75">
      <c r="B82" s="63" t="s">
        <v>124</v>
      </c>
      <c r="C82" s="63"/>
      <c r="D82" s="63"/>
      <c r="E82" s="63"/>
      <c r="G82" s="64" t="s">
        <v>104</v>
      </c>
      <c r="H82" s="64"/>
      <c r="I82" s="64"/>
      <c r="J82" s="64"/>
      <c r="K82" s="64"/>
      <c r="L82" s="64"/>
    </row>
  </sheetData>
  <mergeCells count="41">
    <mergeCell ref="K1:L2"/>
    <mergeCell ref="A1:J1"/>
    <mergeCell ref="K7:L8"/>
    <mergeCell ref="A6:F6"/>
    <mergeCell ref="A7:A9"/>
    <mergeCell ref="B7:B9"/>
    <mergeCell ref="A3:L4"/>
    <mergeCell ref="G7:H7"/>
    <mergeCell ref="C7:C9"/>
    <mergeCell ref="D7:D9"/>
    <mergeCell ref="E7:E9"/>
    <mergeCell ref="F7:F9"/>
    <mergeCell ref="B77:E79"/>
    <mergeCell ref="B82:E82"/>
    <mergeCell ref="G81:L81"/>
    <mergeCell ref="G82:L82"/>
    <mergeCell ref="C73:E73"/>
    <mergeCell ref="C74:E74"/>
    <mergeCell ref="C72:E72"/>
    <mergeCell ref="I7:I9"/>
    <mergeCell ref="J7:J9"/>
    <mergeCell ref="G8:G9"/>
    <mergeCell ref="H8:H9"/>
    <mergeCell ref="C53:E53"/>
    <mergeCell ref="C69:E69"/>
    <mergeCell ref="C70:E70"/>
    <mergeCell ref="A55:F55"/>
    <mergeCell ref="A56:A58"/>
    <mergeCell ref="B56:B58"/>
    <mergeCell ref="C56:C58"/>
    <mergeCell ref="D56:D58"/>
    <mergeCell ref="E56:E58"/>
    <mergeCell ref="F56:F58"/>
    <mergeCell ref="G56:H56"/>
    <mergeCell ref="C67:E67"/>
    <mergeCell ref="C71:E71"/>
    <mergeCell ref="I56:I58"/>
    <mergeCell ref="J56:J58"/>
    <mergeCell ref="K56:L57"/>
    <mergeCell ref="G57:G58"/>
    <mergeCell ref="H57:H58"/>
  </mergeCells>
  <pageMargins left="0.25" right="0.25" top="0.75" bottom="0.75" header="0.3" footer="0.3"/>
  <pageSetup paperSize="9" scale="81" firstPageNumber="0" fitToHeight="0" orientation="landscape" horizontalDpi="300" verticalDpi="300" r:id="rId1"/>
  <rowBreaks count="2" manualBreakCount="2">
    <brk id="32" max="11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Szawlowska</dc:creator>
  <dc:description/>
  <cp:lastModifiedBy>Ewa Pijarowska</cp:lastModifiedBy>
  <cp:revision>1</cp:revision>
  <cp:lastPrinted>2021-06-17T11:45:11Z</cp:lastPrinted>
  <dcterms:created xsi:type="dcterms:W3CDTF">2019-07-18T08:50:42Z</dcterms:created>
  <dcterms:modified xsi:type="dcterms:W3CDTF">2021-06-23T12:42:32Z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