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6683D3E8-A9B5-48E3-A320-B39FDEDABAFC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5" roundtripDataSignature="AMtx7mgOEXGIlqBk9W/m89xsH7Yp94Y6aQ=="/>
    </ext>
  </extLst>
</workbook>
</file>

<file path=xl/calcChain.xml><?xml version="1.0" encoding="utf-8"?>
<calcChain xmlns="http://schemas.openxmlformats.org/spreadsheetml/2006/main">
  <c r="G32" i="1" l="1"/>
  <c r="E32" i="1"/>
  <c r="G29" i="1"/>
  <c r="E29" i="1"/>
  <c r="G26" i="1"/>
  <c r="E26" i="1"/>
  <c r="G23" i="1"/>
  <c r="G17" i="1"/>
  <c r="E17" i="1"/>
  <c r="E34" i="1"/>
  <c r="C7" i="1"/>
  <c r="E44" i="1"/>
  <c r="G41" i="1"/>
  <c r="G46" i="1" s="1"/>
  <c r="E41" i="1"/>
  <c r="E46" i="1" s="1"/>
  <c r="G39" i="1"/>
  <c r="G45" i="1" s="1"/>
  <c r="E39" i="1"/>
  <c r="E45" i="1" s="1"/>
  <c r="G34" i="1"/>
  <c r="G11" i="1"/>
  <c r="E11" i="1"/>
  <c r="G35" i="1" l="1"/>
  <c r="G36" i="1"/>
  <c r="E35" i="1"/>
  <c r="C8" i="1"/>
  <c r="G49" i="1" l="1"/>
  <c r="G48" i="1"/>
  <c r="G47" i="1"/>
  <c r="E48" i="1"/>
  <c r="E47" i="1"/>
  <c r="E51" i="1" l="1"/>
  <c r="E52" i="1" s="1"/>
</calcChain>
</file>

<file path=xl/sharedStrings.xml><?xml version="1.0" encoding="utf-8"?>
<sst xmlns="http://schemas.openxmlformats.org/spreadsheetml/2006/main" count="89" uniqueCount="77">
  <si>
    <t>Cenová ponuka Dopravcu</t>
  </si>
  <si>
    <t>Štandardný autobus, NAFTA</t>
  </si>
  <si>
    <t>Štandardný autobus, CNG</t>
  </si>
  <si>
    <t>Cena za jeden odjazdený kilometer 
zaokrúhlené na 4 des. miesta</t>
  </si>
  <si>
    <t>Palivo</t>
  </si>
  <si>
    <t>Náklady na pneumatiky</t>
  </si>
  <si>
    <t>Ostatný priamy materiál</t>
  </si>
  <si>
    <t>Opravy a udržiavanie</t>
  </si>
  <si>
    <t>Cestovné náhrady</t>
  </si>
  <si>
    <t>Ostatné priame náklady</t>
  </si>
  <si>
    <t>Priame mzdy</t>
  </si>
  <si>
    <t>Vodiči</t>
  </si>
  <si>
    <t>Sociálne a zdravotné poistenie</t>
  </si>
  <si>
    <t>Ostatní zamestnanci</t>
  </si>
  <si>
    <t>Prevádzková réžia</t>
  </si>
  <si>
    <t>Správna réžia</t>
  </si>
  <si>
    <t>Počet Vozidiel dopravcu</t>
  </si>
  <si>
    <t>Počet Dočasných vozidiel dopravcu (4 ks)</t>
  </si>
  <si>
    <t>Celkový počet Vozidiel (28 ks)</t>
  </si>
  <si>
    <t>Celkové ročné náklady na 1 km</t>
  </si>
  <si>
    <t>Cpal  Východisková Cena za CNG palivo pre Vozidlá Objednávateľa €/1 kg</t>
  </si>
  <si>
    <t>Východiskový počet vodičov</t>
  </si>
  <si>
    <t>Východiskový počet ostatných zamestnancov</t>
  </si>
  <si>
    <t>Priemerné mesačné náklady na priame mzdy a odvody jedného vodiča</t>
  </si>
  <si>
    <t>Priemerné mesačné náklady na priame mzdy a odvody jedného ostatného zamestnanca</t>
  </si>
  <si>
    <t>Priemerná cena motorovej nafty v SR podľa Štat. úradu za štvrťrok predchádzajúci štvrťroku, v ktorom uplynula lehota na predkladanie ponúk v Procese verejného obstarávania</t>
  </si>
  <si>
    <t>Priemerná cena CNG v SR podľa Štat. Úradu za štvrťrok predchádzajúci štvrťroku, v ktorom uplynula lehota na predkladanie ponúk v Procese verejného obstarávania</t>
  </si>
  <si>
    <t>Priemer hodnôt priemernej mesačnej nominálnej mzdy zamestnanca hospodárstva SR zverejnených Štatistickým úradom SR za štyri štvrťroky bezprostredne predchádzajúce štvrťroku, v ktorom uplynula lehota na predkladanie ponúk v Procese verejného obstarávania</t>
  </si>
  <si>
    <t>Priemerná úroveň spotrebiteľských cien v SR za štvrťrok predchádzajúci štvrťroku, v ktorom uplynula lehota na predkladanie ponúk v Procese verejného obstarávania.</t>
  </si>
  <si>
    <t>Vysvetlivky:</t>
  </si>
  <si>
    <t>- povinné údaje, ktoré vypĺňa uchádzač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</si>
  <si>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</si>
  <si>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</si>
  <si>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</si>
  <si>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</si>
  <si>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</si>
  <si>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</si>
  <si>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</si>
  <si>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</si>
  <si>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</si>
  <si>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pečiatka a podpis oprávnenej osoby uchádzača</t>
  </si>
  <si>
    <t>Cena SPOLU za 120 mesiacov platnosti zmluvy (kritérium hodnotenia)</t>
  </si>
  <si>
    <t>Cekové náklady na vozidlá (120 mes)</t>
  </si>
  <si>
    <t>Cekové náklady na Dočasné vozidlá (25 mes)</t>
  </si>
  <si>
    <t>Cekové náklady za všetky km (120 mes) za vozidlá</t>
  </si>
  <si>
    <t>Cekové náklady za všetky km (25 mes) za Dočasné vozidlá</t>
  </si>
  <si>
    <t>Cekové náklady za všetky km (95 mes) za vozidlá Objednávateľa</t>
  </si>
  <si>
    <t>Mesačné náklady vo výške 1/120 z  celkových nákladov na vozidlo</t>
  </si>
  <si>
    <r>
      <t xml:space="preserve">CELKOVÉ odpisy (alebo náklady na prenájom) za 1  Vozidlo vrátane odbavovacieho a informačného systému, ktoré poskytuje dodávateľ </t>
    </r>
    <r>
      <rPr>
        <b/>
        <sz val="10"/>
        <color rgb="FFFF0000"/>
        <rFont val="Arial"/>
        <family val="2"/>
        <charset val="238"/>
      </rPr>
      <t>(tzn. Okrem vlastných autobusov objednávateľa)</t>
    </r>
  </si>
  <si>
    <r>
      <t xml:space="preserve">CELKOVÉ odpisy (alebo náklady na prenájom) za 1  DOČASNÉ Vozidlo vrátane odbavovacieho a informačného systému, ktoré poskytuje dodávateľ </t>
    </r>
    <r>
      <rPr>
        <b/>
        <sz val="10"/>
        <color rgb="FFFF0000"/>
        <rFont val="Arial"/>
        <family val="2"/>
        <charset val="238"/>
      </rPr>
      <t>(tzn. Okrem vlastných autobusov objednávateľa)</t>
    </r>
  </si>
  <si>
    <t>Priem. počet km / 1 vozidlo / mesiac</t>
  </si>
  <si>
    <t>Mesačné náklady na 1 vozidlo</t>
  </si>
  <si>
    <t>- údaje počítané automaticky z údajov vyplnených uchádzačom</t>
  </si>
  <si>
    <t>Plánovaný počet tarifných km za rok</t>
  </si>
  <si>
    <t>Plánovaný počet všetkých km za rok</t>
  </si>
  <si>
    <t>Náklady práce ostatní zam.
/ 1 km</t>
  </si>
  <si>
    <t>Nepriame náklady / 1 km</t>
  </si>
  <si>
    <t>Zisk / 1 km</t>
  </si>
  <si>
    <t>Náklady práce vodiči
/ 1 km</t>
  </si>
  <si>
    <t>Úplná cenová ponuka - vyplňte hodnoty prepočítané na všetky ubehnuté km za jeden rok</t>
  </si>
  <si>
    <t>Spolu musí byť 28 vozidiel, z toho 4 Dočasné vozidlá</t>
  </si>
  <si>
    <r>
      <t xml:space="preserve">Cpn - </t>
    </r>
    <r>
      <rPr>
        <b/>
        <sz val="8"/>
        <color theme="1"/>
        <rFont val="Arial"/>
        <family val="2"/>
        <charset val="238"/>
      </rPr>
      <t>cena za priamy materiál, opravy a údržbu za Vozidlá Dopravcu</t>
    </r>
    <r>
      <rPr>
        <b/>
        <sz val="11"/>
        <color theme="1"/>
        <rFont val="Arial"/>
      </rPr>
      <t xml:space="preserve"> </t>
    </r>
  </si>
  <si>
    <r>
      <t xml:space="preserve">Cphm - </t>
    </r>
    <r>
      <rPr>
        <b/>
        <sz val="8"/>
        <color theme="1"/>
        <rFont val="Arial"/>
        <family val="2"/>
        <charset val="238"/>
      </rPr>
      <t>cena za palivo</t>
    </r>
  </si>
  <si>
    <t>PHM €/1 km</t>
  </si>
  <si>
    <t>Priame náklady -
Priamy materiál, opravy a údržba
€/1 km Vozidlo Dopravcu</t>
  </si>
  <si>
    <t>Priame náklady -
Priamy materiál, opravy a údržba
€/1 km Vozidlo Objednavateľa</t>
  </si>
  <si>
    <r>
      <t xml:space="preserve">Cpnvo - </t>
    </r>
    <r>
      <rPr>
        <b/>
        <sz val="8"/>
        <color theme="1"/>
        <rFont val="Arial"/>
        <family val="2"/>
        <charset val="238"/>
      </rPr>
      <t>cena za priame náklady za Vozidlá Objednávateľa</t>
    </r>
  </si>
  <si>
    <t>€/1km</t>
  </si>
  <si>
    <r>
      <t>Cnpv -</t>
    </r>
    <r>
      <rPr>
        <b/>
        <sz val="8"/>
        <color theme="1"/>
        <rFont val="Arial"/>
        <family val="2"/>
        <charset val="238"/>
      </rPr>
      <t xml:space="preserve"> cena za náklady práce vodičov</t>
    </r>
  </si>
  <si>
    <r>
      <t>Cnpo -</t>
    </r>
    <r>
      <rPr>
        <b/>
        <sz val="8"/>
        <color theme="1"/>
        <rFont val="Arial"/>
        <family val="2"/>
        <charset val="238"/>
      </rPr>
      <t xml:space="preserve"> cena za náklady práce ostatných zamestnancov</t>
    </r>
  </si>
  <si>
    <r>
      <t>Cnn -</t>
    </r>
    <r>
      <rPr>
        <b/>
        <sz val="8"/>
        <color theme="1"/>
        <rFont val="Calibri"/>
        <family val="2"/>
        <charset val="238"/>
      </rPr>
      <t xml:space="preserve"> cena za nepriame náklady
 (prevádzková a správna réžia)</t>
    </r>
  </si>
  <si>
    <r>
      <t xml:space="preserve">Czisk - </t>
    </r>
    <r>
      <rPr>
        <b/>
        <sz val="8"/>
        <color theme="1"/>
        <rFont val="Calibri"/>
        <family val="2"/>
        <charset val="238"/>
      </rPr>
      <t>zisk dopravcu</t>
    </r>
  </si>
  <si>
    <r>
      <t>Ckm -</t>
    </r>
    <r>
      <rPr>
        <b/>
        <sz val="8"/>
        <color theme="1"/>
        <rFont val="Calibri"/>
        <family val="2"/>
        <charset val="238"/>
      </rPr>
      <t xml:space="preserve"> cena za 1 km vozidlom dopravcu</t>
    </r>
  </si>
  <si>
    <r>
      <t>Ckm vo -</t>
    </r>
    <r>
      <rPr>
        <b/>
        <sz val="8"/>
        <color theme="1"/>
        <rFont val="Calibri"/>
        <family val="2"/>
        <charset val="238"/>
      </rPr>
      <t xml:space="preserve"> cena za 1 km vozidlom objednávateľa</t>
    </r>
  </si>
  <si>
    <r>
      <t xml:space="preserve">Cmvoz </t>
    </r>
    <r>
      <rPr>
        <b/>
        <sz val="8"/>
        <color theme="1"/>
        <rFont val="Calibri"/>
        <family val="2"/>
        <charset val="238"/>
      </rPr>
      <t>- mesačné náklady na 1 vozidlo</t>
    </r>
  </si>
  <si>
    <r>
      <t>Cmvozdoc</t>
    </r>
    <r>
      <rPr>
        <b/>
        <sz val="8"/>
        <color theme="1"/>
        <rFont val="Calibri"/>
        <family val="2"/>
        <charset val="238"/>
      </rPr>
      <t xml:space="preserve"> - mesačné náklady na 1 Dočasné vozidlo</t>
    </r>
  </si>
  <si>
    <t>Plánovaný počet technologických km za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</si>
</sst>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0.00000"/>
    <numFmt numFmtId="165" formatCode="_-* #,##0.0000\ [$€-1]_-;\-* #,##0.0000\ [$€-1]_-;_-* &quot;-&quot;????\ [$€-1]_-;_-@"/>
    <numFmt numFmtId="166" formatCode="#,##0.0000\ &quot;€&quot;"/>
    <numFmt numFmtId="167" formatCode="_-* #,##0.00000\ [$€-1]_-;\-* #,##0.00000\ [$€-1]_-;_-* &quot;-&quot;?????\ [$€-1]_-;_-@_-"/>
  </numFmts>
  <fonts count="26" x14ac:knownFonts="1">
    <font>
      <sz val="11"/>
      <color theme="1"/>
      <name val="Arial"/>
    </font>
    <font>
      <b/>
      <sz val="20"/>
      <color rgb="FF000000"/>
      <name val="Calibri"/>
    </font>
    <font>
      <sz val="11"/>
      <name val="Arial"/>
    </font>
    <font>
      <b/>
      <i/>
      <sz val="11"/>
      <color rgb="FFFF0000"/>
      <name val="Calibri"/>
    </font>
    <font>
      <b/>
      <sz val="11"/>
      <color theme="1"/>
      <name val="Calibri"/>
    </font>
    <font>
      <sz val="11"/>
      <color theme="1"/>
      <name val="Calibri"/>
    </font>
    <font>
      <sz val="10"/>
      <color theme="1"/>
      <name val="Arial"/>
    </font>
    <font>
      <b/>
      <sz val="10"/>
      <color theme="1"/>
      <name val="Arial"/>
    </font>
    <font>
      <b/>
      <sz val="11"/>
      <color theme="1"/>
      <name val="Arial"/>
    </font>
    <font>
      <b/>
      <sz val="12"/>
      <color theme="1"/>
      <name val="Calibri"/>
    </font>
    <font>
      <b/>
      <sz val="10"/>
      <color theme="1"/>
      <name val="Calibri"/>
    </font>
    <font>
      <sz val="10"/>
      <color theme="1"/>
      <name val="Calibri"/>
    </font>
    <font>
      <sz val="11"/>
      <color theme="1"/>
      <name val="Arial"/>
      <family val="2"/>
      <charset val="238"/>
    </font>
    <font>
      <b/>
      <sz val="16"/>
      <color rgb="FFFF0000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A8D08D"/>
        <bgColor rgb="FFA8D08D"/>
      </patternFill>
    </fill>
    <fill>
      <patternFill patternType="solid">
        <fgColor rgb="FFE2EFD9"/>
        <bgColor rgb="FFE2EFD9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rgb="FFA8D08D"/>
      </patternFill>
    </fill>
    <fill>
      <patternFill patternType="solid">
        <fgColor theme="0" tint="-0.14999847407452621"/>
        <bgColor rgb="FFE2EFD9"/>
      </patternFill>
    </fill>
    <fill>
      <patternFill patternType="solid">
        <fgColor theme="0" tint="-0.14999847407452621"/>
        <bgColor indexed="64"/>
      </patternFill>
    </fill>
  </fills>
  <borders count="7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 style="medium">
        <color rgb="FF000000"/>
      </top>
      <bottom style="medium">
        <color rgb="FFCCCCCC"/>
      </bottom>
      <diagonal/>
    </border>
    <border>
      <left/>
      <right style="medium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000000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 style="medium">
        <color rgb="FFCCCCCC"/>
      </top>
      <bottom style="medium">
        <color rgb="FF000000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6">
    <xf numFmtId="0" fontId="0" fillId="0" borderId="0" xfId="0" applyFont="1" applyAlignment="1"/>
    <xf numFmtId="0" fontId="0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3" fontId="0" fillId="0" borderId="0" xfId="0" applyNumberFormat="1" applyFont="1"/>
    <xf numFmtId="0" fontId="6" fillId="0" borderId="0" xfId="0" applyFont="1" applyAlignment="1">
      <alignment horizontal="center" vertical="top" wrapText="1"/>
    </xf>
    <xf numFmtId="0" fontId="5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top" wrapText="1"/>
    </xf>
    <xf numFmtId="0" fontId="5" fillId="0" borderId="17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/>
    </xf>
    <xf numFmtId="0" fontId="0" fillId="5" borderId="26" xfId="0" applyFont="1" applyFill="1" applyBorder="1" applyAlignment="1">
      <alignment horizontal="center" wrapText="1"/>
    </xf>
    <xf numFmtId="0" fontId="5" fillId="0" borderId="28" xfId="0" applyFont="1" applyBorder="1" applyAlignment="1">
      <alignment vertical="center"/>
    </xf>
    <xf numFmtId="0" fontId="5" fillId="0" borderId="29" xfId="0" applyFont="1" applyBorder="1" applyAlignment="1">
      <alignment horizontal="left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6" fillId="0" borderId="0" xfId="0" applyFont="1" applyAlignment="1">
      <alignment horizontal="center" wrapText="1"/>
    </xf>
    <xf numFmtId="0" fontId="5" fillId="0" borderId="34" xfId="0" applyFont="1" applyBorder="1" applyAlignment="1">
      <alignment horizontal="left"/>
    </xf>
    <xf numFmtId="0" fontId="5" fillId="0" borderId="35" xfId="0" applyFont="1" applyBorder="1" applyAlignment="1">
      <alignment horizontal="left"/>
    </xf>
    <xf numFmtId="0" fontId="8" fillId="5" borderId="26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37" xfId="0" applyFont="1" applyBorder="1"/>
    <xf numFmtId="0" fontId="0" fillId="0" borderId="38" xfId="0" applyFont="1" applyBorder="1"/>
    <xf numFmtId="0" fontId="6" fillId="0" borderId="0" xfId="0" applyFont="1" applyAlignment="1">
      <alignment horizontal="left" wrapText="1"/>
    </xf>
    <xf numFmtId="0" fontId="0" fillId="0" borderId="41" xfId="0" applyFont="1" applyBorder="1"/>
    <xf numFmtId="0" fontId="4" fillId="0" borderId="0" xfId="0" applyFont="1"/>
    <xf numFmtId="0" fontId="8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/>
    </xf>
    <xf numFmtId="165" fontId="4" fillId="0" borderId="0" xfId="0" applyNumberFormat="1" applyFont="1"/>
    <xf numFmtId="0" fontId="4" fillId="5" borderId="43" xfId="0" applyFont="1" applyFill="1" applyBorder="1" applyAlignment="1">
      <alignment horizontal="left" vertical="center" wrapText="1"/>
    </xf>
    <xf numFmtId="0" fontId="5" fillId="0" borderId="44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165" fontId="4" fillId="3" borderId="8" xfId="0" applyNumberFormat="1" applyFont="1" applyFill="1" applyBorder="1"/>
    <xf numFmtId="0" fontId="5" fillId="0" borderId="46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7" fillId="4" borderId="50" xfId="0" applyFont="1" applyFill="1" applyBorder="1" applyAlignment="1">
      <alignment wrapText="1"/>
    </xf>
    <xf numFmtId="0" fontId="7" fillId="3" borderId="50" xfId="0" applyFont="1" applyFill="1" applyBorder="1" applyAlignment="1">
      <alignment wrapText="1"/>
    </xf>
    <xf numFmtId="0" fontId="5" fillId="0" borderId="51" xfId="0" applyFont="1" applyBorder="1" applyAlignment="1">
      <alignment vertical="center" wrapText="1"/>
    </xf>
    <xf numFmtId="0" fontId="10" fillId="0" borderId="51" xfId="0" applyFont="1" applyBorder="1" applyAlignment="1">
      <alignment horizontal="right" vertical="center" wrapText="1"/>
    </xf>
    <xf numFmtId="0" fontId="11" fillId="0" borderId="51" xfId="0" applyFont="1" applyBorder="1" applyAlignment="1">
      <alignment horizontal="right" vertical="center" wrapText="1"/>
    </xf>
    <xf numFmtId="0" fontId="5" fillId="0" borderId="58" xfId="0" applyFont="1" applyBorder="1" applyAlignment="1">
      <alignment vertical="center" wrapText="1"/>
    </xf>
    <xf numFmtId="0" fontId="5" fillId="0" borderId="43" xfId="0" applyFont="1" applyBorder="1" applyAlignment="1">
      <alignment horizontal="left" vertical="center"/>
    </xf>
    <xf numFmtId="0" fontId="7" fillId="7" borderId="8" xfId="0" applyFont="1" applyFill="1" applyBorder="1" applyAlignment="1">
      <alignment horizontal="center" vertical="center" wrapText="1"/>
    </xf>
    <xf numFmtId="0" fontId="0" fillId="0" borderId="26" xfId="0" applyFont="1" applyBorder="1"/>
    <xf numFmtId="165" fontId="4" fillId="3" borderId="22" xfId="0" applyNumberFormat="1" applyFont="1" applyFill="1" applyBorder="1"/>
    <xf numFmtId="0" fontId="5" fillId="0" borderId="47" xfId="0" applyFont="1" applyBorder="1" applyAlignment="1">
      <alignment horizontal="left" vertical="center"/>
    </xf>
    <xf numFmtId="4" fontId="4" fillId="3" borderId="63" xfId="0" applyNumberFormat="1" applyFont="1" applyFill="1" applyBorder="1"/>
    <xf numFmtId="0" fontId="14" fillId="3" borderId="8" xfId="0" applyFont="1" applyFill="1" applyBorder="1" applyAlignment="1">
      <alignment horizontal="left" vertical="center" wrapText="1"/>
    </xf>
    <xf numFmtId="0" fontId="14" fillId="3" borderId="45" xfId="0" applyFont="1" applyFill="1" applyBorder="1" applyAlignment="1">
      <alignment horizontal="left" wrapText="1"/>
    </xf>
    <xf numFmtId="0" fontId="17" fillId="0" borderId="0" xfId="0" applyFont="1" applyAlignment="1">
      <alignment horizontal="center" vertical="top" wrapText="1"/>
    </xf>
    <xf numFmtId="0" fontId="12" fillId="0" borderId="0" xfId="0" applyFont="1"/>
    <xf numFmtId="3" fontId="6" fillId="9" borderId="68" xfId="0" applyNumberFormat="1" applyFont="1" applyFill="1" applyBorder="1" applyAlignment="1">
      <alignment horizontal="right" vertical="top" wrapText="1"/>
    </xf>
    <xf numFmtId="0" fontId="18" fillId="3" borderId="24" xfId="0" applyFont="1" applyFill="1" applyBorder="1" applyAlignment="1">
      <alignment horizontal="left"/>
    </xf>
    <xf numFmtId="165" fontId="4" fillId="7" borderId="8" xfId="0" applyNumberFormat="1" applyFont="1" applyFill="1" applyBorder="1"/>
    <xf numFmtId="4" fontId="18" fillId="3" borderId="63" xfId="0" applyNumberFormat="1" applyFont="1" applyFill="1" applyBorder="1"/>
    <xf numFmtId="4" fontId="5" fillId="4" borderId="69" xfId="0" applyNumberFormat="1" applyFont="1" applyFill="1" applyBorder="1" applyProtection="1">
      <protection locked="0"/>
    </xf>
    <xf numFmtId="165" fontId="5" fillId="4" borderId="8" xfId="0" applyNumberFormat="1" applyFont="1" applyFill="1" applyBorder="1" applyProtection="1">
      <protection locked="0"/>
    </xf>
    <xf numFmtId="0" fontId="5" fillId="4" borderId="8" xfId="0" applyFont="1" applyFill="1" applyBorder="1" applyProtection="1">
      <protection locked="0"/>
    </xf>
    <xf numFmtId="0" fontId="5" fillId="4" borderId="45" xfId="0" applyFont="1" applyFill="1" applyBorder="1" applyProtection="1">
      <protection locked="0"/>
    </xf>
    <xf numFmtId="8" fontId="5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48" xfId="0" applyFont="1" applyFill="1" applyBorder="1" applyAlignment="1" applyProtection="1">
      <alignment horizontal="right" vertical="center" wrapText="1"/>
      <protection locked="0"/>
    </xf>
    <xf numFmtId="0" fontId="5" fillId="4" borderId="49" xfId="0" applyFont="1" applyFill="1" applyBorder="1" applyAlignment="1" applyProtection="1">
      <alignment horizontal="right" vertical="center" wrapText="1"/>
      <protection locked="0"/>
    </xf>
    <xf numFmtId="8" fontId="5" fillId="4" borderId="49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9" xfId="0" applyFont="1" applyBorder="1" applyAlignment="1" applyProtection="1">
      <alignment vertical="center" wrapText="1"/>
      <protection locked="0"/>
    </xf>
    <xf numFmtId="0" fontId="18" fillId="5" borderId="43" xfId="0" applyFont="1" applyFill="1" applyBorder="1" applyAlignment="1">
      <alignment horizontal="left" vertical="center" wrapText="1"/>
    </xf>
    <xf numFmtId="0" fontId="5" fillId="0" borderId="67" xfId="0" applyFont="1" applyBorder="1" applyAlignment="1">
      <alignment horizontal="left"/>
    </xf>
    <xf numFmtId="0" fontId="0" fillId="0" borderId="0" xfId="0" applyFont="1" applyAlignment="1"/>
    <xf numFmtId="0" fontId="21" fillId="0" borderId="0" xfId="0" applyFont="1" applyFill="1"/>
    <xf numFmtId="0" fontId="17" fillId="0" borderId="0" xfId="0" applyFont="1" applyFill="1" applyAlignment="1">
      <alignment horizontal="center" vertical="top" wrapText="1"/>
    </xf>
    <xf numFmtId="0" fontId="20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18" fillId="5" borderId="8" xfId="0" applyFont="1" applyFill="1" applyBorder="1" applyAlignment="1">
      <alignment horizontal="center"/>
    </xf>
    <xf numFmtId="0" fontId="6" fillId="0" borderId="0" xfId="0" applyFont="1" applyAlignment="1">
      <alignment horizontal="right" vertical="top" wrapText="1"/>
    </xf>
    <xf numFmtId="164" fontId="5" fillId="4" borderId="12" xfId="0" applyNumberFormat="1" applyFont="1" applyFill="1" applyBorder="1" applyAlignment="1" applyProtection="1">
      <alignment horizontal="right"/>
      <protection locked="0"/>
    </xf>
    <xf numFmtId="164" fontId="6" fillId="0" borderId="0" xfId="0" applyNumberFormat="1" applyFont="1" applyAlignment="1">
      <alignment horizontal="right" vertical="top" wrapText="1"/>
    </xf>
    <xf numFmtId="164" fontId="5" fillId="4" borderId="13" xfId="0" applyNumberFormat="1" applyFont="1" applyFill="1" applyBorder="1" applyAlignment="1" applyProtection="1">
      <alignment horizontal="right"/>
      <protection locked="0"/>
    </xf>
    <xf numFmtId="164" fontId="5" fillId="3" borderId="16" xfId="0" applyNumberFormat="1" applyFont="1" applyFill="1" applyBorder="1" applyAlignment="1">
      <alignment horizontal="right"/>
    </xf>
    <xf numFmtId="164" fontId="5" fillId="3" borderId="8" xfId="0" applyNumberFormat="1" applyFont="1" applyFill="1" applyBorder="1" applyAlignment="1">
      <alignment horizontal="right"/>
    </xf>
    <xf numFmtId="164" fontId="5" fillId="4" borderId="18" xfId="0" applyNumberFormat="1" applyFont="1" applyFill="1" applyBorder="1" applyAlignment="1" applyProtection="1">
      <alignment horizontal="right"/>
      <protection locked="0"/>
    </xf>
    <xf numFmtId="164" fontId="6" fillId="0" borderId="0" xfId="0" applyNumberFormat="1" applyFont="1" applyAlignment="1">
      <alignment horizontal="right" vertical="center" wrapText="1"/>
    </xf>
    <xf numFmtId="164" fontId="5" fillId="4" borderId="19" xfId="0" applyNumberFormat="1" applyFont="1" applyFill="1" applyBorder="1" applyAlignment="1" applyProtection="1">
      <alignment horizontal="right"/>
      <protection locked="0"/>
    </xf>
    <xf numFmtId="164" fontId="5" fillId="4" borderId="21" xfId="0" applyNumberFormat="1" applyFont="1" applyFill="1" applyBorder="1" applyAlignment="1" applyProtection="1">
      <alignment horizontal="right"/>
      <protection locked="0"/>
    </xf>
    <xf numFmtId="164" fontId="5" fillId="4" borderId="23" xfId="0" applyNumberFormat="1" applyFont="1" applyFill="1" applyBorder="1" applyAlignment="1" applyProtection="1">
      <alignment horizontal="right"/>
      <protection locked="0"/>
    </xf>
    <xf numFmtId="164" fontId="4" fillId="3" borderId="16" xfId="0" applyNumberFormat="1" applyFont="1" applyFill="1" applyBorder="1" applyAlignment="1">
      <alignment horizontal="right"/>
    </xf>
    <xf numFmtId="164" fontId="4" fillId="3" borderId="8" xfId="0" applyNumberFormat="1" applyFont="1" applyFill="1" applyBorder="1" applyAlignment="1">
      <alignment horizontal="right"/>
    </xf>
    <xf numFmtId="164" fontId="5" fillId="8" borderId="18" xfId="0" applyNumberFormat="1" applyFont="1" applyFill="1" applyBorder="1" applyAlignment="1">
      <alignment horizontal="right"/>
    </xf>
    <xf numFmtId="164" fontId="5" fillId="8" borderId="21" xfId="0" applyNumberFormat="1" applyFont="1" applyFill="1" applyBorder="1" applyAlignment="1">
      <alignment horizontal="right"/>
    </xf>
    <xf numFmtId="164" fontId="5" fillId="8" borderId="23" xfId="0" applyNumberFormat="1" applyFont="1" applyFill="1" applyBorder="1" applyAlignment="1">
      <alignment horizontal="right"/>
    </xf>
    <xf numFmtId="164" fontId="4" fillId="7" borderId="66" xfId="0" applyNumberFormat="1" applyFont="1" applyFill="1" applyBorder="1" applyAlignment="1">
      <alignment horizontal="right"/>
    </xf>
    <xf numFmtId="164" fontId="4" fillId="3" borderId="27" xfId="0" applyNumberFormat="1" applyFont="1" applyFill="1" applyBorder="1" applyAlignment="1">
      <alignment horizontal="right"/>
    </xf>
    <xf numFmtId="164" fontId="6" fillId="0" borderId="0" xfId="0" applyNumberFormat="1" applyFont="1" applyAlignment="1">
      <alignment horizontal="right" wrapText="1"/>
    </xf>
    <xf numFmtId="164" fontId="5" fillId="4" borderId="36" xfId="0" applyNumberFormat="1" applyFont="1" applyFill="1" applyBorder="1" applyAlignment="1" applyProtection="1">
      <alignment horizontal="right"/>
      <protection locked="0"/>
    </xf>
    <xf numFmtId="164" fontId="5" fillId="4" borderId="27" xfId="0" applyNumberFormat="1" applyFont="1" applyFill="1" applyBorder="1" applyAlignment="1" applyProtection="1">
      <alignment horizontal="right"/>
      <protection locked="0"/>
    </xf>
    <xf numFmtId="164" fontId="5" fillId="4" borderId="39" xfId="0" applyNumberFormat="1" applyFont="1" applyFill="1" applyBorder="1" applyAlignment="1" applyProtection="1">
      <alignment horizontal="right"/>
      <protection locked="0"/>
    </xf>
    <xf numFmtId="164" fontId="4" fillId="3" borderId="7" xfId="0" applyNumberFormat="1" applyFont="1" applyFill="1" applyBorder="1" applyAlignment="1">
      <alignment horizontal="right"/>
    </xf>
    <xf numFmtId="164" fontId="8" fillId="0" borderId="0" xfId="0" applyNumberFormat="1" applyFont="1" applyAlignment="1">
      <alignment horizontal="right" wrapText="1"/>
    </xf>
    <xf numFmtId="164" fontId="4" fillId="7" borderId="7" xfId="0" applyNumberFormat="1" applyFont="1" applyFill="1" applyBorder="1" applyAlignment="1">
      <alignment horizontal="right"/>
    </xf>
    <xf numFmtId="0" fontId="23" fillId="3" borderId="15" xfId="0" applyFont="1" applyFill="1" applyBorder="1" applyAlignment="1">
      <alignment horizontal="left"/>
    </xf>
    <xf numFmtId="0" fontId="23" fillId="3" borderId="15" xfId="0" applyFont="1" applyFill="1" applyBorder="1" applyAlignment="1">
      <alignment horizontal="left" wrapText="1"/>
    </xf>
    <xf numFmtId="0" fontId="18" fillId="5" borderId="8" xfId="0" applyFont="1" applyFill="1" applyBorder="1" applyAlignment="1">
      <alignment horizontal="center" vertical="center" wrapText="1"/>
    </xf>
    <xf numFmtId="0" fontId="23" fillId="3" borderId="64" xfId="0" applyFont="1" applyFill="1" applyBorder="1" applyAlignment="1">
      <alignment horizontal="left" wrapText="1"/>
    </xf>
    <xf numFmtId="0" fontId="23" fillId="3" borderId="15" xfId="0" applyFont="1" applyFill="1" applyBorder="1"/>
    <xf numFmtId="0" fontId="23" fillId="3" borderId="15" xfId="0" applyFont="1" applyFill="1" applyBorder="1" applyAlignment="1">
      <alignment wrapText="1"/>
    </xf>
    <xf numFmtId="0" fontId="18" fillId="3" borderId="15" xfId="0" applyFont="1" applyFill="1" applyBorder="1" applyAlignment="1">
      <alignment horizontal="left" wrapText="1"/>
    </xf>
    <xf numFmtId="164" fontId="18" fillId="3" borderId="16" xfId="0" applyNumberFormat="1" applyFont="1" applyFill="1" applyBorder="1" applyAlignment="1">
      <alignment horizontal="right"/>
    </xf>
    <xf numFmtId="164" fontId="14" fillId="0" borderId="0" xfId="0" applyNumberFormat="1" applyFont="1" applyAlignment="1">
      <alignment horizontal="right" wrapText="1"/>
    </xf>
    <xf numFmtId="164" fontId="18" fillId="3" borderId="8" xfId="0" applyNumberFormat="1" applyFont="1" applyFill="1" applyBorder="1" applyAlignment="1">
      <alignment horizontal="right"/>
    </xf>
    <xf numFmtId="0" fontId="18" fillId="3" borderId="42" xfId="0" applyFont="1" applyFill="1" applyBorder="1" applyAlignment="1">
      <alignment horizontal="left"/>
    </xf>
    <xf numFmtId="0" fontId="25" fillId="3" borderId="24" xfId="0" applyFont="1" applyFill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2" fillId="0" borderId="11" xfId="0" applyFont="1" applyBorder="1"/>
    <xf numFmtId="0" fontId="10" fillId="0" borderId="44" xfId="0" applyFont="1" applyBorder="1" applyAlignment="1">
      <alignment horizontal="center" vertical="center" wrapText="1"/>
    </xf>
    <xf numFmtId="0" fontId="2" fillId="0" borderId="38" xfId="0" applyFont="1" applyBorder="1"/>
    <xf numFmtId="49" fontId="7" fillId="0" borderId="0" xfId="0" applyNumberFormat="1" applyFont="1" applyAlignment="1">
      <alignment horizontal="left"/>
    </xf>
    <xf numFmtId="0" fontId="0" fillId="0" borderId="0" xfId="0" applyFont="1" applyAlignment="1"/>
    <xf numFmtId="49" fontId="14" fillId="0" borderId="0" xfId="0" applyNumberFormat="1" applyFont="1" applyAlignment="1">
      <alignment horizontal="left"/>
    </xf>
    <xf numFmtId="0" fontId="10" fillId="4" borderId="44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Border="1" applyProtection="1">
      <protection locked="0"/>
    </xf>
    <xf numFmtId="0" fontId="5" fillId="4" borderId="52" xfId="0" applyFont="1" applyFill="1" applyBorder="1" applyAlignment="1" applyProtection="1">
      <alignment vertical="center" wrapText="1"/>
      <protection locked="0"/>
    </xf>
    <xf numFmtId="0" fontId="2" fillId="0" borderId="53" xfId="0" applyFont="1" applyBorder="1" applyProtection="1">
      <protection locked="0"/>
    </xf>
    <xf numFmtId="0" fontId="5" fillId="4" borderId="54" xfId="0" applyFont="1" applyFill="1" applyBorder="1" applyAlignment="1" applyProtection="1">
      <alignment vertical="center" wrapText="1"/>
      <protection locked="0"/>
    </xf>
    <xf numFmtId="0" fontId="2" fillId="0" borderId="55" xfId="0" applyFont="1" applyBorder="1" applyProtection="1">
      <protection locked="0"/>
    </xf>
    <xf numFmtId="0" fontId="5" fillId="4" borderId="56" xfId="0" applyFont="1" applyFill="1" applyBorder="1" applyAlignment="1" applyProtection="1">
      <alignment vertical="center" wrapText="1"/>
      <protection locked="0"/>
    </xf>
    <xf numFmtId="0" fontId="2" fillId="0" borderId="57" xfId="0" applyFont="1" applyBorder="1" applyProtection="1">
      <protection locked="0"/>
    </xf>
    <xf numFmtId="0" fontId="5" fillId="4" borderId="44" xfId="0" applyFont="1" applyFill="1" applyBorder="1" applyAlignment="1" applyProtection="1">
      <alignment vertical="center" wrapText="1"/>
      <protection locked="0"/>
    </xf>
    <xf numFmtId="0" fontId="2" fillId="0" borderId="7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7" fillId="3" borderId="9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2" fillId="0" borderId="40" xfId="0" applyFont="1" applyBorder="1"/>
    <xf numFmtId="0" fontId="18" fillId="5" borderId="17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2" fillId="0" borderId="22" xfId="0" applyFont="1" applyBorder="1"/>
    <xf numFmtId="0" fontId="12" fillId="0" borderId="22" xfId="0" applyFont="1" applyBorder="1"/>
    <xf numFmtId="0" fontId="4" fillId="6" borderId="44" xfId="0" applyFont="1" applyFill="1" applyBorder="1" applyAlignment="1">
      <alignment vertical="center" wrapText="1"/>
    </xf>
    <xf numFmtId="0" fontId="7" fillId="0" borderId="0" xfId="0" applyFont="1" applyAlignment="1">
      <alignment horizontal="left" wrapText="1"/>
    </xf>
    <xf numFmtId="167" fontId="4" fillId="7" borderId="64" xfId="0" applyNumberFormat="1" applyFont="1" applyFill="1" applyBorder="1" applyAlignment="1">
      <alignment horizontal="center" vertical="center"/>
    </xf>
    <xf numFmtId="167" fontId="4" fillId="7" borderId="65" xfId="0" applyNumberFormat="1" applyFont="1" applyFill="1" applyBorder="1" applyAlignment="1">
      <alignment horizontal="center" vertical="center"/>
    </xf>
    <xf numFmtId="167" fontId="4" fillId="7" borderId="66" xfId="0" applyNumberFormat="1" applyFont="1" applyFill="1" applyBorder="1" applyAlignment="1">
      <alignment horizontal="center" vertical="center"/>
    </xf>
    <xf numFmtId="0" fontId="9" fillId="3" borderId="64" xfId="0" applyFont="1" applyFill="1" applyBorder="1" applyAlignment="1">
      <alignment horizontal="center" vertical="center"/>
    </xf>
    <xf numFmtId="0" fontId="9" fillId="3" borderId="65" xfId="0" applyFont="1" applyFill="1" applyBorder="1" applyAlignment="1">
      <alignment horizontal="center" vertical="center"/>
    </xf>
    <xf numFmtId="0" fontId="9" fillId="3" borderId="66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wrapText="1"/>
    </xf>
    <xf numFmtId="0" fontId="19" fillId="0" borderId="44" xfId="0" applyFont="1" applyBorder="1" applyAlignment="1">
      <alignment horizontal="center" vertical="center"/>
    </xf>
    <xf numFmtId="0" fontId="19" fillId="0" borderId="70" xfId="0" applyFont="1" applyBorder="1" applyAlignment="1">
      <alignment horizontal="center" vertical="center"/>
    </xf>
    <xf numFmtId="0" fontId="13" fillId="3" borderId="44" xfId="0" applyFont="1" applyFill="1" applyBorder="1" applyAlignment="1">
      <alignment horizontal="center" vertical="center"/>
    </xf>
    <xf numFmtId="0" fontId="2" fillId="0" borderId="37" xfId="0" applyFont="1" applyBorder="1"/>
    <xf numFmtId="0" fontId="2" fillId="0" borderId="47" xfId="0" applyFont="1" applyBorder="1"/>
    <xf numFmtId="166" fontId="13" fillId="3" borderId="60" xfId="0" applyNumberFormat="1" applyFont="1" applyFill="1" applyBorder="1" applyAlignment="1">
      <alignment horizontal="center" vertical="center"/>
    </xf>
    <xf numFmtId="0" fontId="2" fillId="0" borderId="61" xfId="0" applyFont="1" applyBorder="1"/>
    <xf numFmtId="0" fontId="2" fillId="0" borderId="62" xfId="0" applyFont="1" applyBorder="1"/>
    <xf numFmtId="0" fontId="18" fillId="6" borderId="44" xfId="0" applyFont="1" applyFill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5"/>
  <sheetViews>
    <sheetView tabSelected="1" zoomScaleNormal="100" workbookViewId="0">
      <selection activeCell="A7" sqref="A7"/>
    </sheetView>
  </sheetViews>
  <sheetFormatPr defaultColWidth="12.625" defaultRowHeight="15" customHeight="1" x14ac:dyDescent="0.2"/>
  <cols>
    <col min="1" max="1" width="58.625" customWidth="1"/>
    <col min="2" max="2" width="28.875" customWidth="1"/>
    <col min="3" max="3" width="21.75" customWidth="1"/>
    <col min="4" max="4" width="33" customWidth="1"/>
    <col min="5" max="5" width="17" customWidth="1"/>
    <col min="6" max="6" width="2.875" customWidth="1"/>
    <col min="7" max="7" width="16.875" customWidth="1"/>
    <col min="8" max="8" width="23.75" customWidth="1"/>
    <col min="9" max="10" width="5.75" customWidth="1"/>
    <col min="11" max="26" width="11" customWidth="1"/>
  </cols>
  <sheetData>
    <row r="1" spans="1:10" ht="28.5" customHeight="1" x14ac:dyDescent="0.2">
      <c r="A1" s="135" t="s">
        <v>0</v>
      </c>
      <c r="B1" s="136"/>
      <c r="C1" s="136"/>
      <c r="D1" s="136"/>
      <c r="E1" s="136"/>
      <c r="F1" s="136"/>
      <c r="G1" s="137"/>
      <c r="H1" s="1"/>
    </row>
    <row r="2" spans="1:10" ht="17.25" customHeight="1" x14ac:dyDescent="0.2">
      <c r="A2" s="138"/>
      <c r="B2" s="139"/>
      <c r="C2" s="139"/>
      <c r="D2" s="139"/>
      <c r="E2" s="139"/>
      <c r="F2" s="139"/>
      <c r="G2" s="140"/>
      <c r="H2" s="1"/>
    </row>
    <row r="3" spans="1:10" ht="21" x14ac:dyDescent="0.35">
      <c r="A3" s="156" t="s">
        <v>59</v>
      </c>
      <c r="B3" s="156"/>
      <c r="C3" s="156"/>
      <c r="D3" s="156"/>
      <c r="E3" s="156"/>
      <c r="F3" s="156"/>
      <c r="G3" s="156"/>
      <c r="H3" s="1"/>
    </row>
    <row r="4" spans="1:10" ht="30.75" thickBot="1" x14ac:dyDescent="0.3">
      <c r="A4" s="75"/>
      <c r="E4" s="2" t="s">
        <v>1</v>
      </c>
      <c r="F4" s="1"/>
      <c r="G4" s="3" t="s">
        <v>2</v>
      </c>
      <c r="H4" s="76"/>
    </row>
    <row r="5" spans="1:10" ht="15.75" thickBot="1" x14ac:dyDescent="0.3">
      <c r="A5" s="1" t="s">
        <v>53</v>
      </c>
      <c r="B5" s="1"/>
      <c r="C5" s="63">
        <v>1111897</v>
      </c>
      <c r="D5" s="1"/>
      <c r="E5" s="1"/>
      <c r="F5" s="1"/>
      <c r="G5" s="1"/>
      <c r="H5" s="1"/>
      <c r="I5" s="1"/>
      <c r="J5" s="1"/>
    </row>
    <row r="6" spans="1:10" ht="15.75" thickBot="1" x14ac:dyDescent="0.3">
      <c r="A6" s="1" t="s">
        <v>76</v>
      </c>
      <c r="B6" s="1"/>
      <c r="C6" s="64">
        <v>0</v>
      </c>
      <c r="D6" s="1"/>
      <c r="E6" s="1"/>
      <c r="F6" s="1"/>
      <c r="G6" s="1"/>
      <c r="H6" s="1"/>
      <c r="I6" s="1"/>
      <c r="J6" s="1"/>
    </row>
    <row r="7" spans="1:10" ht="15.75" thickBot="1" x14ac:dyDescent="0.3">
      <c r="A7" s="1" t="s">
        <v>54</v>
      </c>
      <c r="B7" s="1"/>
      <c r="C7" s="55">
        <f>+C5+C6</f>
        <v>1111897</v>
      </c>
      <c r="D7" s="1"/>
      <c r="E7" s="1"/>
      <c r="F7" s="4"/>
      <c r="G7" s="1"/>
      <c r="H7" s="1"/>
      <c r="I7" s="1"/>
      <c r="J7" s="1"/>
    </row>
    <row r="8" spans="1:10" ht="14.25" x14ac:dyDescent="0.2">
      <c r="A8" s="59" t="s">
        <v>50</v>
      </c>
      <c r="B8" s="5"/>
      <c r="C8" s="60">
        <f>+C7/28/12</f>
        <v>3309.2172619047619</v>
      </c>
      <c r="D8" s="5"/>
      <c r="E8" s="5"/>
      <c r="F8" s="5"/>
      <c r="G8" s="1"/>
      <c r="H8" s="5"/>
      <c r="I8" s="1"/>
      <c r="J8" s="1"/>
    </row>
    <row r="9" spans="1:10" thickBot="1" x14ac:dyDescent="0.25">
      <c r="A9" s="58"/>
      <c r="B9" s="5"/>
      <c r="C9" s="5"/>
      <c r="D9" s="5"/>
      <c r="E9" s="58" t="s">
        <v>67</v>
      </c>
      <c r="F9" s="81"/>
      <c r="G9" s="58" t="s">
        <v>67</v>
      </c>
      <c r="H9" s="5"/>
      <c r="I9" s="1"/>
      <c r="J9" s="1"/>
    </row>
    <row r="10" spans="1:10" ht="15.75" thickBot="1" x14ac:dyDescent="0.3">
      <c r="A10" s="141" t="s">
        <v>3</v>
      </c>
      <c r="B10" s="108" t="s">
        <v>63</v>
      </c>
      <c r="C10" s="6" t="s">
        <v>4</v>
      </c>
      <c r="D10" s="7"/>
      <c r="E10" s="82">
        <v>0</v>
      </c>
      <c r="F10" s="83"/>
      <c r="G10" s="84">
        <v>0</v>
      </c>
      <c r="H10" s="5"/>
      <c r="I10" s="1"/>
      <c r="J10" s="1"/>
    </row>
    <row r="11" spans="1:10" ht="15.75" thickBot="1" x14ac:dyDescent="0.3">
      <c r="A11" s="142"/>
      <c r="B11" s="8"/>
      <c r="C11" s="8"/>
      <c r="D11" s="106" t="s">
        <v>62</v>
      </c>
      <c r="E11" s="85">
        <f>E10</f>
        <v>0</v>
      </c>
      <c r="F11" s="83"/>
      <c r="G11" s="86">
        <f>G10</f>
        <v>0</v>
      </c>
      <c r="H11" s="5"/>
      <c r="I11" s="1"/>
      <c r="J11" s="1"/>
    </row>
    <row r="12" spans="1:10" x14ac:dyDescent="0.25">
      <c r="A12" s="142"/>
      <c r="B12" s="144" t="s">
        <v>64</v>
      </c>
      <c r="C12" s="118" t="s">
        <v>5</v>
      </c>
      <c r="D12" s="119"/>
      <c r="E12" s="87">
        <v>0</v>
      </c>
      <c r="F12" s="88"/>
      <c r="G12" s="89">
        <v>0</v>
      </c>
      <c r="H12" s="9"/>
      <c r="I12" s="1"/>
      <c r="J12" s="1"/>
    </row>
    <row r="13" spans="1:10" x14ac:dyDescent="0.25">
      <c r="A13" s="142"/>
      <c r="B13" s="145"/>
      <c r="C13" s="118" t="s">
        <v>6</v>
      </c>
      <c r="D13" s="119"/>
      <c r="E13" s="90">
        <v>0</v>
      </c>
      <c r="F13" s="88"/>
      <c r="G13" s="90">
        <v>0</v>
      </c>
      <c r="H13" s="12"/>
      <c r="I13" s="1"/>
      <c r="J13" s="1"/>
    </row>
    <row r="14" spans="1:10" x14ac:dyDescent="0.25">
      <c r="A14" s="142"/>
      <c r="B14" s="145"/>
      <c r="C14" s="118" t="s">
        <v>7</v>
      </c>
      <c r="D14" s="119"/>
      <c r="E14" s="90">
        <v>0</v>
      </c>
      <c r="F14" s="88"/>
      <c r="G14" s="90">
        <v>0</v>
      </c>
      <c r="H14" s="77"/>
      <c r="I14" s="1"/>
      <c r="J14" s="1"/>
    </row>
    <row r="15" spans="1:10" x14ac:dyDescent="0.25">
      <c r="A15" s="142"/>
      <c r="B15" s="145"/>
      <c r="C15" s="118" t="s">
        <v>8</v>
      </c>
      <c r="D15" s="119"/>
      <c r="E15" s="90">
        <v>0</v>
      </c>
      <c r="F15" s="88"/>
      <c r="G15" s="90">
        <v>0</v>
      </c>
      <c r="H15" s="78"/>
      <c r="I15" s="1"/>
      <c r="J15" s="1"/>
    </row>
    <row r="16" spans="1:10" ht="15.75" thickBot="1" x14ac:dyDescent="0.3">
      <c r="A16" s="142"/>
      <c r="B16" s="146"/>
      <c r="C16" s="118" t="s">
        <v>9</v>
      </c>
      <c r="D16" s="119"/>
      <c r="E16" s="91">
        <v>0</v>
      </c>
      <c r="F16" s="88"/>
      <c r="G16" s="91">
        <v>0</v>
      </c>
      <c r="H16" s="79"/>
      <c r="I16" s="1"/>
      <c r="J16" s="1"/>
    </row>
    <row r="17" spans="1:10" ht="33.75" customHeight="1" thickBot="1" x14ac:dyDescent="0.3">
      <c r="A17" s="142"/>
      <c r="B17" s="10"/>
      <c r="C17" s="11"/>
      <c r="D17" s="107" t="s">
        <v>61</v>
      </c>
      <c r="E17" s="92">
        <f>SUM(E12:E16)</f>
        <v>0</v>
      </c>
      <c r="F17" s="83"/>
      <c r="G17" s="93">
        <f>SUM(G12:G16)</f>
        <v>0</v>
      </c>
      <c r="H17" s="12"/>
    </row>
    <row r="18" spans="1:10" x14ac:dyDescent="0.25">
      <c r="A18" s="142"/>
      <c r="B18" s="144" t="s">
        <v>65</v>
      </c>
      <c r="C18" s="118" t="s">
        <v>5</v>
      </c>
      <c r="D18" s="119"/>
      <c r="E18" s="94"/>
      <c r="F18" s="83"/>
      <c r="G18" s="89">
        <v>0</v>
      </c>
      <c r="H18" s="58"/>
    </row>
    <row r="19" spans="1:10" x14ac:dyDescent="0.25">
      <c r="A19" s="142"/>
      <c r="B19" s="145"/>
      <c r="C19" s="118" t="s">
        <v>6</v>
      </c>
      <c r="D19" s="119"/>
      <c r="E19" s="95"/>
      <c r="F19" s="83"/>
      <c r="G19" s="90">
        <v>0</v>
      </c>
      <c r="H19" s="5"/>
    </row>
    <row r="20" spans="1:10" x14ac:dyDescent="0.25">
      <c r="A20" s="142"/>
      <c r="B20" s="145"/>
      <c r="C20" s="118" t="s">
        <v>7</v>
      </c>
      <c r="D20" s="119"/>
      <c r="E20" s="95"/>
      <c r="F20" s="83"/>
      <c r="G20" s="90">
        <v>0</v>
      </c>
      <c r="H20" s="5"/>
    </row>
    <row r="21" spans="1:10" x14ac:dyDescent="0.25">
      <c r="A21" s="142"/>
      <c r="B21" s="145"/>
      <c r="C21" s="118" t="s">
        <v>8</v>
      </c>
      <c r="D21" s="119"/>
      <c r="E21" s="95"/>
      <c r="F21" s="83"/>
      <c r="G21" s="90">
        <v>0</v>
      </c>
      <c r="H21" s="5"/>
    </row>
    <row r="22" spans="1:10" ht="15.75" customHeight="1" thickBot="1" x14ac:dyDescent="0.3">
      <c r="A22" s="142"/>
      <c r="B22" s="146"/>
      <c r="C22" s="118" t="s">
        <v>9</v>
      </c>
      <c r="D22" s="134"/>
      <c r="E22" s="96"/>
      <c r="F22" s="83"/>
      <c r="G22" s="91">
        <v>0</v>
      </c>
      <c r="H22" s="5"/>
    </row>
    <row r="23" spans="1:10" ht="33" customHeight="1" thickBot="1" x14ac:dyDescent="0.3">
      <c r="A23" s="142"/>
      <c r="B23" s="10"/>
      <c r="C23" s="11"/>
      <c r="D23" s="109" t="s">
        <v>66</v>
      </c>
      <c r="E23" s="97"/>
      <c r="F23" s="83"/>
      <c r="G23" s="93">
        <f>SUM(G18:G22)</f>
        <v>0</v>
      </c>
      <c r="H23" s="5"/>
    </row>
    <row r="24" spans="1:10" ht="15.75" customHeight="1" x14ac:dyDescent="0.25">
      <c r="A24" s="142"/>
      <c r="B24" s="144" t="s">
        <v>58</v>
      </c>
      <c r="C24" s="13" t="s">
        <v>10</v>
      </c>
      <c r="D24" s="74" t="s">
        <v>11</v>
      </c>
      <c r="E24" s="89">
        <v>0</v>
      </c>
      <c r="F24" s="83"/>
      <c r="G24" s="89">
        <v>0</v>
      </c>
      <c r="H24" s="5"/>
    </row>
    <row r="25" spans="1:10" ht="32.25" customHeight="1" thickBot="1" x14ac:dyDescent="0.3">
      <c r="A25" s="142"/>
      <c r="B25" s="147"/>
      <c r="C25" s="14" t="s">
        <v>12</v>
      </c>
      <c r="D25" s="15" t="s">
        <v>11</v>
      </c>
      <c r="E25" s="90">
        <v>0</v>
      </c>
      <c r="F25" s="83"/>
      <c r="G25" s="90">
        <v>0</v>
      </c>
      <c r="H25" s="5"/>
    </row>
    <row r="26" spans="1:10" ht="15.75" customHeight="1" thickBot="1" x14ac:dyDescent="0.3">
      <c r="A26" s="142"/>
      <c r="B26" s="16"/>
      <c r="C26" s="10"/>
      <c r="D26" s="110" t="s">
        <v>68</v>
      </c>
      <c r="E26" s="98">
        <f>SUM(E24:E25)</f>
        <v>0</v>
      </c>
      <c r="F26" s="83"/>
      <c r="G26" s="98">
        <f>SUM(G24:G25)</f>
        <v>0</v>
      </c>
      <c r="H26" s="5"/>
      <c r="I26" s="1"/>
      <c r="J26" s="1"/>
    </row>
    <row r="27" spans="1:10" ht="15.75" customHeight="1" x14ac:dyDescent="0.25">
      <c r="A27" s="142"/>
      <c r="B27" s="144" t="s">
        <v>55</v>
      </c>
      <c r="C27" s="17" t="s">
        <v>10</v>
      </c>
      <c r="D27" s="18" t="s">
        <v>13</v>
      </c>
      <c r="E27" s="87">
        <v>0</v>
      </c>
      <c r="F27" s="83"/>
      <c r="G27" s="87">
        <v>0</v>
      </c>
      <c r="H27" s="5"/>
      <c r="I27" s="1"/>
      <c r="J27" s="1"/>
    </row>
    <row r="28" spans="1:10" ht="29.25" customHeight="1" thickBot="1" x14ac:dyDescent="0.3">
      <c r="A28" s="142"/>
      <c r="B28" s="147"/>
      <c r="C28" s="19" t="s">
        <v>12</v>
      </c>
      <c r="D28" s="20" t="s">
        <v>13</v>
      </c>
      <c r="E28" s="90">
        <v>0</v>
      </c>
      <c r="F28" s="83"/>
      <c r="G28" s="90">
        <v>0</v>
      </c>
      <c r="H28" s="5"/>
      <c r="I28" s="1"/>
      <c r="J28" s="1"/>
    </row>
    <row r="29" spans="1:10" ht="32.25" customHeight="1" thickBot="1" x14ac:dyDescent="0.3">
      <c r="A29" s="142"/>
      <c r="B29" s="10"/>
      <c r="C29" s="11"/>
      <c r="D29" s="111" t="s">
        <v>69</v>
      </c>
      <c r="E29" s="98">
        <f>SUM(E27:E28)</f>
        <v>0</v>
      </c>
      <c r="F29" s="83"/>
      <c r="G29" s="98">
        <f>SUM(G27:G28)</f>
        <v>0</v>
      </c>
      <c r="H29" s="12"/>
    </row>
    <row r="30" spans="1:10" ht="15.75" customHeight="1" x14ac:dyDescent="0.25">
      <c r="A30" s="142"/>
      <c r="B30" s="144" t="s">
        <v>56</v>
      </c>
      <c r="C30" s="21" t="s">
        <v>14</v>
      </c>
      <c r="D30" s="22"/>
      <c r="E30" s="87">
        <v>0</v>
      </c>
      <c r="F30" s="99"/>
      <c r="G30" s="87">
        <v>0</v>
      </c>
      <c r="H30" s="23"/>
      <c r="I30" s="1"/>
      <c r="J30" s="1"/>
    </row>
    <row r="31" spans="1:10" ht="15.75" customHeight="1" thickBot="1" x14ac:dyDescent="0.3">
      <c r="A31" s="142"/>
      <c r="B31" s="147"/>
      <c r="C31" s="24" t="s">
        <v>15</v>
      </c>
      <c r="D31" s="25"/>
      <c r="E31" s="100">
        <v>0</v>
      </c>
      <c r="F31" s="99"/>
      <c r="G31" s="91">
        <v>0</v>
      </c>
      <c r="H31" s="23"/>
      <c r="I31" s="1"/>
      <c r="J31" s="1"/>
    </row>
    <row r="32" spans="1:10" ht="31.5" customHeight="1" thickBot="1" x14ac:dyDescent="0.3">
      <c r="A32" s="142"/>
      <c r="B32" s="26"/>
      <c r="C32" s="27"/>
      <c r="D32" s="112" t="s">
        <v>70</v>
      </c>
      <c r="E32" s="113">
        <f>SUM(E30:E31)</f>
        <v>0</v>
      </c>
      <c r="F32" s="114"/>
      <c r="G32" s="115">
        <f>SUM(G30:G31)</f>
        <v>0</v>
      </c>
      <c r="H32" s="23"/>
      <c r="I32" s="1"/>
      <c r="J32" s="1"/>
    </row>
    <row r="33" spans="1:26" ht="15.75" customHeight="1" thickBot="1" x14ac:dyDescent="0.3">
      <c r="A33" s="142"/>
      <c r="B33" s="80" t="s">
        <v>57</v>
      </c>
      <c r="C33" s="28"/>
      <c r="D33" s="29"/>
      <c r="E33" s="101">
        <v>0</v>
      </c>
      <c r="F33" s="99"/>
      <c r="G33" s="102">
        <v>0</v>
      </c>
      <c r="H33" s="30"/>
      <c r="I33" s="1"/>
      <c r="J33" s="1"/>
    </row>
    <row r="34" spans="1:26" ht="15.75" customHeight="1" thickBot="1" x14ac:dyDescent="0.3">
      <c r="A34" s="143"/>
      <c r="B34" s="31"/>
      <c r="C34" s="31"/>
      <c r="D34" s="116" t="s">
        <v>71</v>
      </c>
      <c r="E34" s="86">
        <f>E33</f>
        <v>0</v>
      </c>
      <c r="F34" s="99"/>
      <c r="G34" s="86">
        <f>G33</f>
        <v>0</v>
      </c>
      <c r="H34" s="30"/>
      <c r="I34" s="1"/>
      <c r="J34" s="1"/>
    </row>
    <row r="35" spans="1:26" ht="15.75" customHeight="1" thickBot="1" x14ac:dyDescent="0.3">
      <c r="A35" s="1"/>
      <c r="B35" s="1"/>
      <c r="C35" s="32"/>
      <c r="D35" s="61" t="s">
        <v>72</v>
      </c>
      <c r="E35" s="103">
        <f>+E11+E17+E26+E29+E32+E34</f>
        <v>0</v>
      </c>
      <c r="F35" s="104"/>
      <c r="G35" s="103">
        <f>+G11+G17+G26+G29+G32+G34</f>
        <v>0</v>
      </c>
      <c r="H35" s="33"/>
      <c r="I35" s="1"/>
      <c r="J35" s="1"/>
    </row>
    <row r="36" spans="1:26" ht="16.5" customHeight="1" thickBot="1" x14ac:dyDescent="0.3">
      <c r="A36" s="1"/>
      <c r="B36" s="34"/>
      <c r="C36" s="27"/>
      <c r="D36" s="61" t="s">
        <v>73</v>
      </c>
      <c r="E36" s="105"/>
      <c r="F36" s="104"/>
      <c r="G36" s="103">
        <f>+G11+G23+G26+G29+G32+G34</f>
        <v>0</v>
      </c>
      <c r="H36" s="30"/>
      <c r="I36" s="1"/>
      <c r="J36" s="1"/>
    </row>
    <row r="37" spans="1:26" ht="16.5" customHeight="1" thickBot="1" x14ac:dyDescent="0.3">
      <c r="A37" s="1"/>
      <c r="B37" s="34"/>
      <c r="C37" s="27"/>
      <c r="D37" s="11"/>
      <c r="E37" s="35"/>
      <c r="F37" s="30"/>
      <c r="G37" s="35"/>
      <c r="H37" s="30"/>
      <c r="I37" s="1"/>
      <c r="J37" s="1"/>
    </row>
    <row r="38" spans="1:26" ht="39" thickBot="1" x14ac:dyDescent="0.3">
      <c r="A38" s="56" t="s">
        <v>48</v>
      </c>
      <c r="B38" s="36"/>
      <c r="C38" s="37"/>
      <c r="D38" s="38"/>
      <c r="E38" s="65">
        <v>0</v>
      </c>
      <c r="F38" s="23"/>
      <c r="G38" s="65">
        <v>0</v>
      </c>
      <c r="H38" s="23"/>
      <c r="I38" s="1"/>
      <c r="J38" s="1"/>
    </row>
    <row r="39" spans="1:26" ht="17.25" customHeight="1" thickBot="1" x14ac:dyDescent="0.3">
      <c r="A39" s="57" t="s">
        <v>47</v>
      </c>
      <c r="B39" s="73" t="s">
        <v>51</v>
      </c>
      <c r="C39" s="37"/>
      <c r="D39" s="117" t="s">
        <v>74</v>
      </c>
      <c r="E39" s="39">
        <f>+E38/120</f>
        <v>0</v>
      </c>
      <c r="F39" s="1"/>
      <c r="G39" s="39">
        <f>+G38/120</f>
        <v>0</v>
      </c>
      <c r="H39" s="1"/>
      <c r="I39" s="1"/>
      <c r="J39" s="1"/>
    </row>
    <row r="40" spans="1:26" ht="39" thickBot="1" x14ac:dyDescent="0.3">
      <c r="A40" s="56" t="s">
        <v>49</v>
      </c>
      <c r="B40" s="36"/>
      <c r="C40" s="37"/>
      <c r="D40" s="38"/>
      <c r="E40" s="65">
        <v>0</v>
      </c>
      <c r="F40" s="23"/>
      <c r="G40" s="65">
        <v>0</v>
      </c>
      <c r="H40" s="2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 thickBot="1" x14ac:dyDescent="0.3">
      <c r="A41" s="57" t="s">
        <v>47</v>
      </c>
      <c r="B41" s="73" t="s">
        <v>51</v>
      </c>
      <c r="C41" s="37"/>
      <c r="D41" s="117" t="s">
        <v>75</v>
      </c>
      <c r="E41" s="39">
        <f>+E40/120</f>
        <v>0</v>
      </c>
      <c r="F41" s="1"/>
      <c r="G41" s="39">
        <f>+G40/120</f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7.25" customHeight="1" thickBot="1" x14ac:dyDescent="0.3">
      <c r="A42" s="56" t="s">
        <v>16</v>
      </c>
      <c r="B42" s="36"/>
      <c r="C42" s="37"/>
      <c r="D42" s="40"/>
      <c r="E42" s="66">
        <v>0</v>
      </c>
      <c r="F42" s="1"/>
      <c r="G42" s="66">
        <v>0</v>
      </c>
      <c r="H42" s="1"/>
      <c r="I42" s="1"/>
      <c r="J42" s="1"/>
    </row>
    <row r="43" spans="1:26" ht="17.25" customHeight="1" thickBot="1" x14ac:dyDescent="0.3">
      <c r="A43" s="56" t="s">
        <v>17</v>
      </c>
      <c r="B43" s="36"/>
      <c r="C43" s="37"/>
      <c r="D43" s="40"/>
      <c r="E43" s="67">
        <v>0</v>
      </c>
      <c r="F43" s="52"/>
      <c r="G43" s="67">
        <v>0</v>
      </c>
      <c r="H43" s="1"/>
      <c r="I43" s="1"/>
      <c r="J43" s="1"/>
    </row>
    <row r="44" spans="1:26" ht="17.25" customHeight="1" thickBot="1" x14ac:dyDescent="0.25">
      <c r="A44" s="56" t="s">
        <v>18</v>
      </c>
      <c r="B44" s="36"/>
      <c r="C44" s="157" t="s">
        <v>60</v>
      </c>
      <c r="D44" s="158"/>
      <c r="E44" s="153">
        <f>+E43+G43+E42+G42</f>
        <v>0</v>
      </c>
      <c r="F44" s="154"/>
      <c r="G44" s="155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7.25" customHeight="1" thickBot="1" x14ac:dyDescent="0.3">
      <c r="A45" s="56" t="s">
        <v>42</v>
      </c>
      <c r="B45" s="36"/>
      <c r="C45" s="37"/>
      <c r="D45" s="40"/>
      <c r="E45" s="53">
        <f>120*E42*E39</f>
        <v>0</v>
      </c>
      <c r="F45" s="52"/>
      <c r="G45" s="53">
        <f>120*G42*G39</f>
        <v>0</v>
      </c>
      <c r="H45" s="1"/>
      <c r="I45" s="1"/>
      <c r="J45" s="1"/>
    </row>
    <row r="46" spans="1:26" ht="17.25" customHeight="1" thickBot="1" x14ac:dyDescent="0.3">
      <c r="A46" s="56" t="s">
        <v>43</v>
      </c>
      <c r="B46" s="36"/>
      <c r="C46" s="37"/>
      <c r="D46" s="38"/>
      <c r="E46" s="39">
        <f>25*E43*E41</f>
        <v>0</v>
      </c>
      <c r="F46" s="1"/>
      <c r="G46" s="39">
        <f>25*G43*G41</f>
        <v>0</v>
      </c>
      <c r="H46" s="1"/>
      <c r="I46" s="1"/>
      <c r="J46" s="1"/>
    </row>
    <row r="47" spans="1:26" ht="17.25" customHeight="1" thickBot="1" x14ac:dyDescent="0.3">
      <c r="A47" s="56" t="s">
        <v>44</v>
      </c>
      <c r="B47" s="36"/>
      <c r="C47" s="37"/>
      <c r="D47" s="50"/>
      <c r="E47" s="39">
        <f>120*$C$8*E35*E42</f>
        <v>0</v>
      </c>
      <c r="F47" s="1"/>
      <c r="G47" s="39">
        <f>120*$C$8*G35*G42</f>
        <v>0</v>
      </c>
      <c r="H47" s="1"/>
      <c r="I47" s="1"/>
      <c r="J47" s="1"/>
    </row>
    <row r="48" spans="1:26" ht="17.25" customHeight="1" thickBot="1" x14ac:dyDescent="0.3">
      <c r="A48" s="56" t="s">
        <v>45</v>
      </c>
      <c r="B48" s="36"/>
      <c r="C48" s="37"/>
      <c r="D48" s="50"/>
      <c r="E48" s="39">
        <f>25*$C$8*E35*E43</f>
        <v>0</v>
      </c>
      <c r="F48" s="1"/>
      <c r="G48" s="39">
        <f>25*$C$8*G35*G43</f>
        <v>0</v>
      </c>
      <c r="H48" s="1"/>
      <c r="I48" s="1"/>
      <c r="J48" s="1"/>
    </row>
    <row r="49" spans="1:26" ht="17.25" customHeight="1" thickBot="1" x14ac:dyDescent="0.3">
      <c r="A49" s="56" t="s">
        <v>46</v>
      </c>
      <c r="B49" s="36"/>
      <c r="C49" s="37"/>
      <c r="D49" s="50"/>
      <c r="E49" s="62"/>
      <c r="F49" s="1"/>
      <c r="G49" s="39">
        <f>95*$C$8*G36*4</f>
        <v>0</v>
      </c>
      <c r="H49" s="1"/>
      <c r="I49" s="1"/>
      <c r="J49" s="1"/>
    </row>
    <row r="50" spans="1:26" ht="33.75" customHeight="1" thickBot="1" x14ac:dyDescent="0.3">
      <c r="A50" s="1"/>
      <c r="B50" s="34"/>
      <c r="C50" s="27"/>
      <c r="D50" s="41"/>
      <c r="E50" s="35"/>
      <c r="F50" s="42"/>
      <c r="G50" s="42"/>
      <c r="H50" s="42"/>
      <c r="I50" s="1"/>
      <c r="J50" s="1"/>
    </row>
    <row r="51" spans="1:26" ht="71.25" customHeight="1" thickBot="1" x14ac:dyDescent="0.25">
      <c r="A51" s="159" t="s">
        <v>41</v>
      </c>
      <c r="B51" s="160"/>
      <c r="C51" s="160"/>
      <c r="D51" s="161"/>
      <c r="E51" s="162">
        <f>SUM(E45:E49,G45:G49)</f>
        <v>0</v>
      </c>
      <c r="F51" s="163"/>
      <c r="G51" s="164"/>
      <c r="H51" s="1"/>
    </row>
    <row r="52" spans="1:26" ht="42.75" customHeight="1" thickBot="1" x14ac:dyDescent="0.25">
      <c r="A52" s="51" t="s">
        <v>19</v>
      </c>
      <c r="B52" s="54"/>
      <c r="C52" s="54"/>
      <c r="D52" s="54"/>
      <c r="E52" s="150">
        <f>+E51/(10*C7)</f>
        <v>0</v>
      </c>
      <c r="F52" s="151"/>
      <c r="G52" s="152"/>
      <c r="H52" s="1"/>
      <c r="I52" s="1"/>
      <c r="J52" s="1"/>
    </row>
    <row r="53" spans="1:26" ht="14.25" customHeight="1" thickBo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26" ht="14.25" customHeight="1" x14ac:dyDescent="0.2">
      <c r="A54" s="165" t="s">
        <v>20</v>
      </c>
      <c r="B54" s="161"/>
      <c r="C54" s="68">
        <v>0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 customHeight="1" x14ac:dyDescent="0.2">
      <c r="A55" s="148" t="s">
        <v>21</v>
      </c>
      <c r="B55" s="121"/>
      <c r="C55" s="69">
        <v>0</v>
      </c>
      <c r="D55" s="1"/>
      <c r="E55" s="1"/>
      <c r="F55" s="1"/>
      <c r="G55" s="1"/>
      <c r="H55" s="1"/>
      <c r="I55" s="1"/>
      <c r="J55" s="1"/>
    </row>
    <row r="56" spans="1:26" ht="15" customHeight="1" x14ac:dyDescent="0.2">
      <c r="A56" s="148" t="s">
        <v>22</v>
      </c>
      <c r="B56" s="121"/>
      <c r="C56" s="70">
        <v>0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 x14ac:dyDescent="0.2">
      <c r="A57" s="148" t="s">
        <v>23</v>
      </c>
      <c r="B57" s="121"/>
      <c r="C57" s="71">
        <v>0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0" customHeight="1" x14ac:dyDescent="0.2">
      <c r="A58" s="148" t="s">
        <v>24</v>
      </c>
      <c r="B58" s="121"/>
      <c r="C58" s="71">
        <v>0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45" customHeight="1" x14ac:dyDescent="0.2">
      <c r="A59" s="148" t="s">
        <v>25</v>
      </c>
      <c r="B59" s="121"/>
      <c r="C59" s="71">
        <v>0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0" customHeight="1" x14ac:dyDescent="0.2">
      <c r="A60" s="148" t="s">
        <v>26</v>
      </c>
      <c r="B60" s="121"/>
      <c r="C60" s="71">
        <v>0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60" customHeight="1" x14ac:dyDescent="0.2">
      <c r="A61" s="148" t="s">
        <v>27</v>
      </c>
      <c r="B61" s="121"/>
      <c r="C61" s="71">
        <v>0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0" customHeight="1" x14ac:dyDescent="0.2">
      <c r="A62" s="148" t="s">
        <v>28</v>
      </c>
      <c r="B62" s="121"/>
      <c r="C62" s="71">
        <v>0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2">
      <c r="A64" s="1"/>
      <c r="F64" s="1"/>
      <c r="G64" s="1"/>
      <c r="H64" s="1"/>
    </row>
    <row r="65" spans="1:10" ht="14.25" customHeight="1" x14ac:dyDescent="0.2">
      <c r="A65" s="149" t="s">
        <v>29</v>
      </c>
      <c r="B65" s="123"/>
      <c r="C65" s="43"/>
      <c r="D65" s="43"/>
      <c r="F65" s="1"/>
      <c r="G65" s="1"/>
      <c r="H65" s="1"/>
    </row>
    <row r="66" spans="1:10" ht="14.25" customHeight="1" x14ac:dyDescent="0.2">
      <c r="A66" s="44"/>
      <c r="B66" s="122" t="s">
        <v>30</v>
      </c>
      <c r="C66" s="123"/>
      <c r="D66" s="123"/>
      <c r="F66" s="1"/>
      <c r="G66" s="1"/>
      <c r="H66" s="1"/>
    </row>
    <row r="67" spans="1:10" ht="14.25" customHeight="1" x14ac:dyDescent="0.2">
      <c r="A67" s="45"/>
      <c r="B67" s="124" t="s">
        <v>52</v>
      </c>
      <c r="C67" s="123"/>
      <c r="D67" s="123"/>
      <c r="F67" s="1"/>
      <c r="G67" s="1"/>
      <c r="H67" s="1"/>
    </row>
    <row r="68" spans="1:10" ht="14.25" customHeight="1" x14ac:dyDescent="0.2">
      <c r="A68" s="1"/>
      <c r="B68" s="1"/>
      <c r="C68" s="1"/>
      <c r="D68" s="1"/>
      <c r="F68" s="1"/>
      <c r="G68" s="1"/>
      <c r="H68" s="1"/>
    </row>
    <row r="69" spans="1:10" ht="14.25" customHeight="1" x14ac:dyDescent="0.2">
      <c r="A69" s="46"/>
      <c r="B69" s="125" t="s">
        <v>31</v>
      </c>
      <c r="C69" s="126"/>
      <c r="D69" s="1"/>
      <c r="F69" s="1"/>
      <c r="G69" s="1"/>
      <c r="H69" s="1"/>
    </row>
    <row r="70" spans="1:10" ht="14.25" customHeight="1" x14ac:dyDescent="0.2">
      <c r="A70" s="47" t="s">
        <v>32</v>
      </c>
      <c r="B70" s="127"/>
      <c r="C70" s="128"/>
      <c r="D70" s="1"/>
      <c r="F70" s="1"/>
      <c r="G70" s="1"/>
      <c r="H70" s="1"/>
    </row>
    <row r="71" spans="1:10" ht="14.25" customHeight="1" x14ac:dyDescent="0.2">
      <c r="A71" s="48" t="s">
        <v>33</v>
      </c>
      <c r="B71" s="129"/>
      <c r="C71" s="130"/>
      <c r="D71" s="1"/>
      <c r="F71" s="1"/>
      <c r="G71" s="1"/>
      <c r="H71" s="1"/>
    </row>
    <row r="72" spans="1:10" ht="14.25" customHeight="1" x14ac:dyDescent="0.2">
      <c r="A72" s="48" t="s">
        <v>34</v>
      </c>
      <c r="B72" s="129"/>
      <c r="C72" s="130"/>
      <c r="D72" s="1"/>
      <c r="F72" s="1"/>
      <c r="G72" s="1"/>
      <c r="H72" s="1"/>
    </row>
    <row r="73" spans="1:10" ht="14.25" customHeight="1" x14ac:dyDescent="0.2">
      <c r="A73" s="48" t="s">
        <v>35</v>
      </c>
      <c r="B73" s="129"/>
      <c r="C73" s="130"/>
      <c r="D73" s="1"/>
      <c r="F73" s="1"/>
      <c r="G73" s="1"/>
      <c r="H73" s="1"/>
    </row>
    <row r="74" spans="1:10" ht="14.25" customHeight="1" x14ac:dyDescent="0.2">
      <c r="A74" s="48" t="s">
        <v>36</v>
      </c>
      <c r="B74" s="129"/>
      <c r="C74" s="130"/>
      <c r="D74" s="1"/>
      <c r="F74" s="1"/>
      <c r="G74" s="1"/>
      <c r="H74" s="1"/>
    </row>
    <row r="75" spans="1:10" ht="14.25" customHeight="1" x14ac:dyDescent="0.2">
      <c r="A75" s="48" t="s">
        <v>37</v>
      </c>
      <c r="B75" s="131"/>
      <c r="C75" s="132"/>
      <c r="F75" s="1"/>
      <c r="G75" s="1"/>
      <c r="H75" s="1"/>
    </row>
    <row r="76" spans="1:10" ht="14.25" customHeight="1" x14ac:dyDescent="0.2">
      <c r="A76" s="49"/>
      <c r="B76" s="72"/>
      <c r="C76" s="72"/>
      <c r="F76" s="1"/>
      <c r="G76" s="1"/>
      <c r="H76" s="1"/>
    </row>
    <row r="77" spans="1:10" ht="14.25" customHeight="1" x14ac:dyDescent="0.2">
      <c r="A77" s="48" t="s">
        <v>38</v>
      </c>
      <c r="B77" s="127"/>
      <c r="C77" s="128"/>
      <c r="D77" s="1"/>
      <c r="E77" s="1"/>
      <c r="F77" s="1"/>
      <c r="G77" s="1"/>
      <c r="H77" s="1"/>
      <c r="I77" s="1"/>
      <c r="J77" s="1"/>
    </row>
    <row r="78" spans="1:10" ht="14.25" customHeight="1" x14ac:dyDescent="0.2">
      <c r="A78" s="48" t="s">
        <v>39</v>
      </c>
      <c r="B78" s="131"/>
      <c r="C78" s="132"/>
      <c r="F78" s="1"/>
      <c r="G78" s="1"/>
      <c r="H78" s="1"/>
    </row>
    <row r="79" spans="1:10" ht="14.25" customHeight="1" x14ac:dyDescent="0.2">
      <c r="A79" s="49"/>
      <c r="B79" s="72"/>
      <c r="C79" s="72"/>
      <c r="F79" s="1"/>
      <c r="G79" s="1"/>
      <c r="H79" s="1"/>
    </row>
    <row r="80" spans="1:10" ht="14.25" customHeight="1" x14ac:dyDescent="0.2">
      <c r="A80" s="46"/>
      <c r="B80" s="133"/>
      <c r="C80" s="126"/>
      <c r="F80" s="1"/>
      <c r="G80" s="1"/>
      <c r="H80" s="1"/>
    </row>
    <row r="81" spans="1:8" ht="14.25" customHeight="1" x14ac:dyDescent="0.2">
      <c r="A81" s="46"/>
      <c r="B81" s="120" t="s">
        <v>40</v>
      </c>
      <c r="C81" s="121"/>
      <c r="F81" s="1"/>
      <c r="G81" s="1"/>
      <c r="H81" s="1"/>
    </row>
    <row r="82" spans="1:8" ht="14.25" customHeight="1" x14ac:dyDescent="0.2">
      <c r="A82" s="1"/>
      <c r="F82" s="1"/>
      <c r="G82" s="1"/>
      <c r="H82" s="1"/>
    </row>
    <row r="83" spans="1:8" ht="14.25" customHeight="1" x14ac:dyDescent="0.2">
      <c r="A83" s="1"/>
      <c r="F83" s="1"/>
      <c r="G83" s="1"/>
      <c r="H83" s="1"/>
    </row>
    <row r="84" spans="1:8" ht="14.25" customHeight="1" x14ac:dyDescent="0.2">
      <c r="A84" s="1"/>
      <c r="F84" s="1"/>
      <c r="G84" s="1"/>
      <c r="H84" s="1"/>
    </row>
    <row r="85" spans="1:8" ht="14.25" customHeight="1" x14ac:dyDescent="0.2">
      <c r="A85" s="1"/>
      <c r="F85" s="1"/>
      <c r="G85" s="1"/>
      <c r="H85" s="1"/>
    </row>
    <row r="86" spans="1:8" ht="14.25" customHeight="1" x14ac:dyDescent="0.2">
      <c r="A86" s="1"/>
      <c r="F86" s="1"/>
      <c r="G86" s="1"/>
      <c r="H86" s="1"/>
    </row>
    <row r="87" spans="1:8" ht="14.25" customHeight="1" x14ac:dyDescent="0.2">
      <c r="A87" s="1"/>
      <c r="F87" s="1"/>
      <c r="G87" s="1"/>
      <c r="H87" s="1"/>
    </row>
    <row r="88" spans="1:8" ht="14.25" customHeight="1" x14ac:dyDescent="0.2">
      <c r="A88" s="1"/>
      <c r="F88" s="1"/>
      <c r="G88" s="1"/>
      <c r="H88" s="1"/>
    </row>
    <row r="89" spans="1:8" ht="14.25" customHeight="1" x14ac:dyDescent="0.2">
      <c r="A89" s="1"/>
      <c r="F89" s="1"/>
      <c r="G89" s="1"/>
      <c r="H89" s="1"/>
    </row>
    <row r="90" spans="1:8" ht="14.25" customHeight="1" x14ac:dyDescent="0.2">
      <c r="A90" s="1"/>
      <c r="F90" s="1"/>
      <c r="G90" s="1"/>
      <c r="H90" s="1"/>
    </row>
    <row r="91" spans="1:8" ht="14.25" customHeight="1" x14ac:dyDescent="0.2">
      <c r="A91" s="1"/>
      <c r="F91" s="1"/>
      <c r="G91" s="1"/>
      <c r="H91" s="1"/>
    </row>
    <row r="92" spans="1:8" ht="14.25" customHeight="1" x14ac:dyDescent="0.2">
      <c r="A92" s="1"/>
      <c r="F92" s="1"/>
      <c r="G92" s="1"/>
      <c r="H92" s="1"/>
    </row>
    <row r="93" spans="1:8" ht="14.25" customHeight="1" x14ac:dyDescent="0.2">
      <c r="A93" s="1"/>
      <c r="F93" s="1"/>
      <c r="G93" s="1"/>
      <c r="H93" s="1"/>
    </row>
    <row r="94" spans="1:8" ht="14.25" customHeight="1" x14ac:dyDescent="0.2">
      <c r="A94" s="1"/>
      <c r="F94" s="1"/>
      <c r="G94" s="1"/>
      <c r="H94" s="1"/>
    </row>
    <row r="95" spans="1:8" ht="14.25" customHeight="1" x14ac:dyDescent="0.2">
      <c r="A95" s="1"/>
      <c r="F95" s="1"/>
      <c r="G95" s="1"/>
      <c r="H95" s="1"/>
    </row>
    <row r="96" spans="1:8" ht="14.25" customHeight="1" x14ac:dyDescent="0.2">
      <c r="A96" s="1"/>
      <c r="F96" s="1"/>
      <c r="G96" s="1"/>
      <c r="H96" s="1"/>
    </row>
    <row r="97" spans="1:8" ht="14.25" customHeight="1" x14ac:dyDescent="0.2">
      <c r="A97" s="1"/>
      <c r="F97" s="1"/>
      <c r="G97" s="1"/>
      <c r="H97" s="1"/>
    </row>
    <row r="98" spans="1:8" ht="14.25" customHeight="1" x14ac:dyDescent="0.2">
      <c r="A98" s="1"/>
      <c r="F98" s="1"/>
      <c r="G98" s="1"/>
      <c r="H98" s="1"/>
    </row>
    <row r="99" spans="1:8" ht="14.25" customHeight="1" x14ac:dyDescent="0.2">
      <c r="A99" s="1"/>
      <c r="F99" s="1"/>
      <c r="G99" s="1"/>
      <c r="H99" s="1"/>
    </row>
    <row r="100" spans="1:8" ht="14.25" customHeight="1" x14ac:dyDescent="0.2">
      <c r="A100" s="1"/>
      <c r="F100" s="1"/>
      <c r="G100" s="1"/>
      <c r="H100" s="1"/>
    </row>
    <row r="101" spans="1:8" ht="14.25" customHeight="1" x14ac:dyDescent="0.2">
      <c r="A101" s="1"/>
      <c r="F101" s="1"/>
      <c r="G101" s="1"/>
      <c r="H101" s="1"/>
    </row>
    <row r="102" spans="1:8" ht="14.25" customHeight="1" x14ac:dyDescent="0.2">
      <c r="A102" s="1"/>
      <c r="F102" s="1"/>
      <c r="G102" s="1"/>
      <c r="H102" s="1"/>
    </row>
    <row r="103" spans="1:8" ht="14.25" customHeight="1" x14ac:dyDescent="0.2">
      <c r="A103" s="1"/>
      <c r="F103" s="1"/>
      <c r="G103" s="1"/>
      <c r="H103" s="1"/>
    </row>
    <row r="104" spans="1:8" ht="14.25" customHeight="1" x14ac:dyDescent="0.2">
      <c r="A104" s="1"/>
      <c r="F104" s="1"/>
      <c r="G104" s="1"/>
      <c r="H104" s="1"/>
    </row>
    <row r="105" spans="1:8" ht="14.25" customHeight="1" x14ac:dyDescent="0.2">
      <c r="A105" s="1"/>
      <c r="F105" s="1"/>
      <c r="G105" s="1"/>
      <c r="H105" s="1"/>
    </row>
    <row r="106" spans="1:8" ht="14.25" customHeight="1" x14ac:dyDescent="0.2">
      <c r="A106" s="1"/>
      <c r="F106" s="1"/>
      <c r="G106" s="1"/>
      <c r="H106" s="1"/>
    </row>
    <row r="107" spans="1:8" ht="14.25" customHeight="1" x14ac:dyDescent="0.2">
      <c r="A107" s="1"/>
      <c r="F107" s="1"/>
      <c r="G107" s="1"/>
      <c r="H107" s="1"/>
    </row>
    <row r="108" spans="1:8" ht="14.25" customHeight="1" x14ac:dyDescent="0.2">
      <c r="A108" s="1"/>
      <c r="F108" s="1"/>
      <c r="G108" s="1"/>
      <c r="H108" s="1"/>
    </row>
    <row r="109" spans="1:8" ht="14.25" customHeight="1" x14ac:dyDescent="0.2">
      <c r="A109" s="1"/>
      <c r="F109" s="1"/>
      <c r="G109" s="1"/>
      <c r="H109" s="1"/>
    </row>
    <row r="110" spans="1:8" ht="14.25" customHeight="1" x14ac:dyDescent="0.2">
      <c r="A110" s="1"/>
      <c r="F110" s="1"/>
      <c r="G110" s="1"/>
      <c r="H110" s="1"/>
    </row>
    <row r="111" spans="1:8" ht="14.25" customHeight="1" x14ac:dyDescent="0.2">
      <c r="A111" s="1"/>
      <c r="F111" s="1"/>
      <c r="G111" s="1"/>
      <c r="H111" s="1"/>
    </row>
    <row r="112" spans="1:8" ht="14.25" customHeight="1" x14ac:dyDescent="0.2">
      <c r="A112" s="1"/>
      <c r="F112" s="1"/>
      <c r="G112" s="1"/>
      <c r="H112" s="1"/>
    </row>
    <row r="113" spans="1:8" ht="14.25" customHeight="1" x14ac:dyDescent="0.2">
      <c r="A113" s="1"/>
      <c r="F113" s="1"/>
      <c r="G113" s="1"/>
      <c r="H113" s="1"/>
    </row>
    <row r="114" spans="1:8" ht="14.25" customHeight="1" x14ac:dyDescent="0.2">
      <c r="A114" s="1"/>
      <c r="F114" s="1"/>
      <c r="G114" s="1"/>
      <c r="H114" s="1"/>
    </row>
    <row r="115" spans="1:8" ht="14.25" customHeight="1" x14ac:dyDescent="0.2">
      <c r="A115" s="1"/>
      <c r="F115" s="1"/>
      <c r="G115" s="1"/>
      <c r="H115" s="1"/>
    </row>
    <row r="116" spans="1:8" ht="14.25" customHeight="1" x14ac:dyDescent="0.2">
      <c r="A116" s="1"/>
      <c r="F116" s="1"/>
      <c r="G116" s="1"/>
      <c r="H116" s="1"/>
    </row>
    <row r="117" spans="1:8" ht="14.25" customHeight="1" x14ac:dyDescent="0.2">
      <c r="A117" s="1"/>
      <c r="F117" s="1"/>
      <c r="G117" s="1"/>
      <c r="H117" s="1"/>
    </row>
    <row r="118" spans="1:8" ht="14.25" customHeight="1" x14ac:dyDescent="0.2">
      <c r="A118" s="1"/>
      <c r="F118" s="1"/>
      <c r="G118" s="1"/>
      <c r="H118" s="1"/>
    </row>
    <row r="119" spans="1:8" ht="14.25" customHeight="1" x14ac:dyDescent="0.2">
      <c r="A119" s="1"/>
      <c r="F119" s="1"/>
      <c r="G119" s="1"/>
      <c r="H119" s="1"/>
    </row>
    <row r="120" spans="1:8" ht="14.25" customHeight="1" x14ac:dyDescent="0.2">
      <c r="A120" s="1"/>
      <c r="F120" s="1"/>
      <c r="G120" s="1"/>
      <c r="H120" s="1"/>
    </row>
    <row r="121" spans="1:8" ht="14.25" customHeight="1" x14ac:dyDescent="0.2">
      <c r="A121" s="1"/>
      <c r="F121" s="1"/>
      <c r="G121" s="1"/>
      <c r="H121" s="1"/>
    </row>
    <row r="122" spans="1:8" ht="14.25" customHeight="1" x14ac:dyDescent="0.2">
      <c r="A122" s="1"/>
      <c r="F122" s="1"/>
      <c r="G122" s="1"/>
      <c r="H122" s="1"/>
    </row>
    <row r="123" spans="1:8" ht="14.25" customHeight="1" x14ac:dyDescent="0.2">
      <c r="A123" s="1"/>
      <c r="F123" s="1"/>
      <c r="G123" s="1"/>
      <c r="H123" s="1"/>
    </row>
    <row r="124" spans="1:8" ht="14.25" customHeight="1" x14ac:dyDescent="0.2">
      <c r="A124" s="1"/>
      <c r="F124" s="1"/>
      <c r="G124" s="1"/>
      <c r="H124" s="1"/>
    </row>
    <row r="125" spans="1:8" ht="14.25" customHeight="1" x14ac:dyDescent="0.2">
      <c r="A125" s="1"/>
      <c r="F125" s="1"/>
      <c r="G125" s="1"/>
      <c r="H125" s="1"/>
    </row>
    <row r="126" spans="1:8" ht="14.25" customHeight="1" x14ac:dyDescent="0.2">
      <c r="A126" s="1"/>
      <c r="F126" s="1"/>
      <c r="G126" s="1"/>
      <c r="H126" s="1"/>
    </row>
    <row r="127" spans="1:8" ht="14.25" customHeight="1" x14ac:dyDescent="0.2">
      <c r="A127" s="1"/>
      <c r="F127" s="1"/>
      <c r="G127" s="1"/>
      <c r="H127" s="1"/>
    </row>
    <row r="128" spans="1:8" ht="14.25" customHeight="1" x14ac:dyDescent="0.2">
      <c r="A128" s="1"/>
      <c r="F128" s="1"/>
      <c r="G128" s="1"/>
      <c r="H128" s="1"/>
    </row>
    <row r="129" spans="1:8" ht="14.25" customHeight="1" x14ac:dyDescent="0.2">
      <c r="A129" s="1"/>
      <c r="F129" s="1"/>
      <c r="G129" s="1"/>
      <c r="H129" s="1"/>
    </row>
    <row r="130" spans="1:8" ht="14.25" customHeight="1" x14ac:dyDescent="0.2">
      <c r="A130" s="1"/>
      <c r="F130" s="1"/>
      <c r="G130" s="1"/>
      <c r="H130" s="1"/>
    </row>
    <row r="131" spans="1:8" ht="14.25" customHeight="1" x14ac:dyDescent="0.2">
      <c r="A131" s="1"/>
      <c r="F131" s="1"/>
      <c r="G131" s="1"/>
      <c r="H131" s="1"/>
    </row>
    <row r="132" spans="1:8" ht="14.25" customHeight="1" x14ac:dyDescent="0.2">
      <c r="A132" s="1"/>
      <c r="F132" s="1"/>
      <c r="G132" s="1"/>
      <c r="H132" s="1"/>
    </row>
    <row r="133" spans="1:8" ht="14.25" customHeight="1" x14ac:dyDescent="0.2">
      <c r="A133" s="1"/>
      <c r="F133" s="1"/>
      <c r="G133" s="1"/>
      <c r="H133" s="1"/>
    </row>
    <row r="134" spans="1:8" ht="14.25" customHeight="1" x14ac:dyDescent="0.2">
      <c r="A134" s="1"/>
      <c r="F134" s="1"/>
      <c r="G134" s="1"/>
      <c r="H134" s="1"/>
    </row>
    <row r="135" spans="1:8" ht="14.25" customHeight="1" x14ac:dyDescent="0.2">
      <c r="A135" s="1"/>
      <c r="F135" s="1"/>
      <c r="G135" s="1"/>
      <c r="H135" s="1"/>
    </row>
    <row r="136" spans="1:8" ht="14.25" customHeight="1" x14ac:dyDescent="0.2">
      <c r="A136" s="1"/>
      <c r="F136" s="1"/>
      <c r="G136" s="1"/>
      <c r="H136" s="1"/>
    </row>
    <row r="137" spans="1:8" ht="14.25" customHeight="1" x14ac:dyDescent="0.2">
      <c r="A137" s="1"/>
      <c r="F137" s="1"/>
      <c r="G137" s="1"/>
      <c r="H137" s="1"/>
    </row>
    <row r="138" spans="1:8" ht="14.25" customHeight="1" x14ac:dyDescent="0.2">
      <c r="A138" s="1"/>
      <c r="F138" s="1"/>
      <c r="G138" s="1"/>
      <c r="H138" s="1"/>
    </row>
    <row r="139" spans="1:8" ht="14.25" customHeight="1" x14ac:dyDescent="0.2">
      <c r="A139" s="1"/>
      <c r="F139" s="1"/>
      <c r="G139" s="1"/>
      <c r="H139" s="1"/>
    </row>
    <row r="140" spans="1:8" ht="14.25" customHeight="1" x14ac:dyDescent="0.2">
      <c r="A140" s="1"/>
      <c r="F140" s="1"/>
      <c r="G140" s="1"/>
      <c r="H140" s="1"/>
    </row>
    <row r="141" spans="1:8" ht="14.25" customHeight="1" x14ac:dyDescent="0.2">
      <c r="A141" s="1"/>
      <c r="F141" s="1"/>
      <c r="G141" s="1"/>
      <c r="H141" s="1"/>
    </row>
    <row r="142" spans="1:8" ht="14.25" customHeight="1" x14ac:dyDescent="0.2">
      <c r="A142" s="1"/>
      <c r="F142" s="1"/>
      <c r="G142" s="1"/>
      <c r="H142" s="1"/>
    </row>
    <row r="143" spans="1:8" ht="14.25" customHeight="1" x14ac:dyDescent="0.2">
      <c r="A143" s="1"/>
      <c r="F143" s="1"/>
      <c r="G143" s="1"/>
      <c r="H143" s="1"/>
    </row>
    <row r="144" spans="1:8" ht="14.25" customHeight="1" x14ac:dyDescent="0.2">
      <c r="A144" s="1"/>
      <c r="F144" s="1"/>
      <c r="G144" s="1"/>
      <c r="H144" s="1"/>
    </row>
    <row r="145" spans="1:8" ht="14.25" customHeight="1" x14ac:dyDescent="0.2">
      <c r="A145" s="1"/>
      <c r="F145" s="1"/>
      <c r="G145" s="1"/>
      <c r="H145" s="1"/>
    </row>
    <row r="146" spans="1:8" ht="14.25" customHeight="1" x14ac:dyDescent="0.2">
      <c r="A146" s="1"/>
      <c r="F146" s="1"/>
      <c r="G146" s="1"/>
      <c r="H146" s="1"/>
    </row>
    <row r="147" spans="1:8" ht="14.25" customHeight="1" x14ac:dyDescent="0.2">
      <c r="A147" s="1"/>
      <c r="F147" s="1"/>
      <c r="G147" s="1"/>
      <c r="H147" s="1"/>
    </row>
    <row r="148" spans="1:8" ht="14.25" customHeight="1" x14ac:dyDescent="0.2">
      <c r="A148" s="1"/>
      <c r="F148" s="1"/>
      <c r="G148" s="1"/>
      <c r="H148" s="1"/>
    </row>
    <row r="149" spans="1:8" ht="14.25" customHeight="1" x14ac:dyDescent="0.2">
      <c r="A149" s="1"/>
      <c r="F149" s="1"/>
      <c r="G149" s="1"/>
      <c r="H149" s="1"/>
    </row>
    <row r="150" spans="1:8" ht="14.25" customHeight="1" x14ac:dyDescent="0.2">
      <c r="A150" s="1"/>
      <c r="F150" s="1"/>
      <c r="G150" s="1"/>
      <c r="H150" s="1"/>
    </row>
    <row r="151" spans="1:8" ht="14.25" customHeight="1" x14ac:dyDescent="0.2">
      <c r="A151" s="1"/>
      <c r="F151" s="1"/>
      <c r="G151" s="1"/>
      <c r="H151" s="1"/>
    </row>
    <row r="152" spans="1:8" ht="14.25" customHeight="1" x14ac:dyDescent="0.2">
      <c r="A152" s="1"/>
      <c r="F152" s="1"/>
      <c r="G152" s="1"/>
      <c r="H152" s="1"/>
    </row>
    <row r="153" spans="1:8" ht="14.25" customHeight="1" x14ac:dyDescent="0.2">
      <c r="A153" s="1"/>
      <c r="F153" s="1"/>
      <c r="G153" s="1"/>
      <c r="H153" s="1"/>
    </row>
    <row r="154" spans="1:8" ht="14.25" customHeight="1" x14ac:dyDescent="0.2">
      <c r="A154" s="1"/>
      <c r="F154" s="1"/>
      <c r="G154" s="1"/>
      <c r="H154" s="1"/>
    </row>
    <row r="155" spans="1:8" ht="14.25" customHeight="1" x14ac:dyDescent="0.2">
      <c r="A155" s="1"/>
      <c r="F155" s="1"/>
      <c r="G155" s="1"/>
      <c r="H155" s="1"/>
    </row>
    <row r="156" spans="1:8" ht="14.25" customHeight="1" x14ac:dyDescent="0.2">
      <c r="A156" s="1"/>
      <c r="F156" s="1"/>
      <c r="G156" s="1"/>
      <c r="H156" s="1"/>
    </row>
    <row r="157" spans="1:8" ht="14.25" customHeight="1" x14ac:dyDescent="0.2">
      <c r="A157" s="1"/>
      <c r="F157" s="1"/>
      <c r="G157" s="1"/>
      <c r="H157" s="1"/>
    </row>
    <row r="158" spans="1:8" ht="14.25" customHeight="1" x14ac:dyDescent="0.2">
      <c r="A158" s="1"/>
      <c r="F158" s="1"/>
      <c r="G158" s="1"/>
      <c r="H158" s="1"/>
    </row>
    <row r="159" spans="1:8" ht="14.25" customHeight="1" x14ac:dyDescent="0.2">
      <c r="A159" s="1"/>
      <c r="F159" s="1"/>
      <c r="G159" s="1"/>
      <c r="H159" s="1"/>
    </row>
    <row r="160" spans="1:8" ht="14.25" customHeight="1" x14ac:dyDescent="0.2">
      <c r="A160" s="1"/>
      <c r="F160" s="1"/>
      <c r="G160" s="1"/>
      <c r="H160" s="1"/>
    </row>
    <row r="161" spans="1:8" ht="14.25" customHeight="1" x14ac:dyDescent="0.2">
      <c r="A161" s="1"/>
      <c r="F161" s="1"/>
      <c r="G161" s="1"/>
      <c r="H161" s="1"/>
    </row>
    <row r="162" spans="1:8" ht="14.25" customHeight="1" x14ac:dyDescent="0.2">
      <c r="A162" s="1"/>
      <c r="F162" s="1"/>
      <c r="G162" s="1"/>
      <c r="H162" s="1"/>
    </row>
    <row r="163" spans="1:8" ht="14.25" customHeight="1" x14ac:dyDescent="0.2">
      <c r="A163" s="1"/>
      <c r="F163" s="1"/>
      <c r="G163" s="1"/>
      <c r="H163" s="1"/>
    </row>
    <row r="164" spans="1:8" ht="14.25" customHeight="1" x14ac:dyDescent="0.2">
      <c r="A164" s="1"/>
      <c r="F164" s="1"/>
      <c r="G164" s="1"/>
      <c r="H164" s="1"/>
    </row>
    <row r="165" spans="1:8" ht="14.25" customHeight="1" x14ac:dyDescent="0.2">
      <c r="A165" s="1"/>
      <c r="F165" s="1"/>
      <c r="G165" s="1"/>
      <c r="H165" s="1"/>
    </row>
    <row r="166" spans="1:8" ht="14.25" customHeight="1" x14ac:dyDescent="0.2">
      <c r="A166" s="1"/>
      <c r="F166" s="1"/>
      <c r="G166" s="1"/>
      <c r="H166" s="1"/>
    </row>
    <row r="167" spans="1:8" ht="14.25" customHeight="1" x14ac:dyDescent="0.2">
      <c r="A167" s="1"/>
      <c r="F167" s="1"/>
      <c r="G167" s="1"/>
      <c r="H167" s="1"/>
    </row>
    <row r="168" spans="1:8" ht="14.25" customHeight="1" x14ac:dyDescent="0.2">
      <c r="A168" s="1"/>
      <c r="F168" s="1"/>
      <c r="G168" s="1"/>
      <c r="H168" s="1"/>
    </row>
    <row r="169" spans="1:8" ht="14.25" customHeight="1" x14ac:dyDescent="0.2">
      <c r="A169" s="1"/>
      <c r="F169" s="1"/>
      <c r="G169" s="1"/>
      <c r="H169" s="1"/>
    </row>
    <row r="170" spans="1:8" ht="14.25" customHeight="1" x14ac:dyDescent="0.2">
      <c r="A170" s="1"/>
      <c r="F170" s="1"/>
      <c r="G170" s="1"/>
      <c r="H170" s="1"/>
    </row>
    <row r="171" spans="1:8" ht="14.25" customHeight="1" x14ac:dyDescent="0.2">
      <c r="A171" s="1"/>
      <c r="F171" s="1"/>
      <c r="G171" s="1"/>
      <c r="H171" s="1"/>
    </row>
    <row r="172" spans="1:8" ht="14.25" customHeight="1" x14ac:dyDescent="0.2">
      <c r="A172" s="1"/>
      <c r="F172" s="1"/>
      <c r="G172" s="1"/>
      <c r="H172" s="1"/>
    </row>
    <row r="173" spans="1:8" ht="14.25" customHeight="1" x14ac:dyDescent="0.2">
      <c r="A173" s="1"/>
      <c r="F173" s="1"/>
      <c r="G173" s="1"/>
      <c r="H173" s="1"/>
    </row>
    <row r="174" spans="1:8" ht="14.25" customHeight="1" x14ac:dyDescent="0.2">
      <c r="A174" s="1"/>
      <c r="F174" s="1"/>
      <c r="G174" s="1"/>
      <c r="H174" s="1"/>
    </row>
    <row r="175" spans="1:8" ht="14.25" customHeight="1" x14ac:dyDescent="0.2">
      <c r="A175" s="1"/>
      <c r="F175" s="1"/>
      <c r="G175" s="1"/>
      <c r="H175" s="1"/>
    </row>
    <row r="176" spans="1:8" ht="14.25" customHeight="1" x14ac:dyDescent="0.2">
      <c r="A176" s="1"/>
      <c r="F176" s="1"/>
      <c r="G176" s="1"/>
      <c r="H176" s="1"/>
    </row>
    <row r="177" spans="1:8" ht="14.25" customHeight="1" x14ac:dyDescent="0.2">
      <c r="A177" s="1"/>
      <c r="F177" s="1"/>
      <c r="G177" s="1"/>
      <c r="H177" s="1"/>
    </row>
    <row r="178" spans="1:8" ht="14.25" customHeight="1" x14ac:dyDescent="0.2">
      <c r="A178" s="1"/>
      <c r="F178" s="1"/>
      <c r="G178" s="1"/>
      <c r="H178" s="1"/>
    </row>
    <row r="179" spans="1:8" ht="14.25" customHeight="1" x14ac:dyDescent="0.2">
      <c r="A179" s="1"/>
      <c r="F179" s="1"/>
      <c r="G179" s="1"/>
      <c r="H179" s="1"/>
    </row>
    <row r="180" spans="1:8" ht="14.25" customHeight="1" x14ac:dyDescent="0.2">
      <c r="A180" s="1"/>
      <c r="F180" s="1"/>
      <c r="G180" s="1"/>
      <c r="H180" s="1"/>
    </row>
    <row r="181" spans="1:8" ht="14.25" customHeight="1" x14ac:dyDescent="0.2">
      <c r="A181" s="1"/>
      <c r="F181" s="1"/>
      <c r="G181" s="1"/>
      <c r="H181" s="1"/>
    </row>
    <row r="182" spans="1:8" ht="14.25" customHeight="1" x14ac:dyDescent="0.2">
      <c r="A182" s="1"/>
      <c r="F182" s="1"/>
      <c r="G182" s="1"/>
      <c r="H182" s="1"/>
    </row>
    <row r="183" spans="1:8" ht="14.25" customHeight="1" x14ac:dyDescent="0.2">
      <c r="A183" s="1"/>
      <c r="F183" s="1"/>
      <c r="G183" s="1"/>
      <c r="H183" s="1"/>
    </row>
    <row r="184" spans="1:8" ht="14.25" customHeight="1" x14ac:dyDescent="0.2">
      <c r="A184" s="1"/>
      <c r="F184" s="1"/>
      <c r="G184" s="1"/>
      <c r="H184" s="1"/>
    </row>
    <row r="185" spans="1:8" ht="14.25" customHeight="1" x14ac:dyDescent="0.2">
      <c r="A185" s="1"/>
      <c r="F185" s="1"/>
      <c r="G185" s="1"/>
      <c r="H185" s="1"/>
    </row>
    <row r="186" spans="1:8" ht="14.25" customHeight="1" x14ac:dyDescent="0.2">
      <c r="A186" s="1"/>
      <c r="F186" s="1"/>
      <c r="G186" s="1"/>
      <c r="H186" s="1"/>
    </row>
    <row r="187" spans="1:8" ht="14.25" customHeight="1" x14ac:dyDescent="0.2">
      <c r="A187" s="1"/>
      <c r="F187" s="1"/>
      <c r="G187" s="1"/>
      <c r="H187" s="1"/>
    </row>
    <row r="188" spans="1:8" ht="14.25" customHeight="1" x14ac:dyDescent="0.2">
      <c r="A188" s="1"/>
      <c r="F188" s="1"/>
      <c r="G188" s="1"/>
      <c r="H188" s="1"/>
    </row>
    <row r="189" spans="1:8" ht="14.25" customHeight="1" x14ac:dyDescent="0.2">
      <c r="A189" s="1"/>
      <c r="F189" s="1"/>
      <c r="G189" s="1"/>
      <c r="H189" s="1"/>
    </row>
    <row r="190" spans="1:8" ht="14.25" customHeight="1" x14ac:dyDescent="0.2">
      <c r="A190" s="1"/>
      <c r="F190" s="1"/>
      <c r="G190" s="1"/>
      <c r="H190" s="1"/>
    </row>
    <row r="191" spans="1:8" ht="14.25" customHeight="1" x14ac:dyDescent="0.2">
      <c r="A191" s="1"/>
      <c r="F191" s="1"/>
      <c r="G191" s="1"/>
      <c r="H191" s="1"/>
    </row>
    <row r="192" spans="1:8" ht="14.25" customHeight="1" x14ac:dyDescent="0.2">
      <c r="A192" s="1"/>
      <c r="F192" s="1"/>
      <c r="G192" s="1"/>
      <c r="H192" s="1"/>
    </row>
    <row r="193" spans="1:8" ht="14.25" customHeight="1" x14ac:dyDescent="0.2">
      <c r="A193" s="1"/>
      <c r="F193" s="1"/>
      <c r="G193" s="1"/>
      <c r="H193" s="1"/>
    </row>
    <row r="194" spans="1:8" ht="14.25" customHeight="1" x14ac:dyDescent="0.2">
      <c r="A194" s="1"/>
      <c r="F194" s="1"/>
      <c r="G194" s="1"/>
      <c r="H194" s="1"/>
    </row>
    <row r="195" spans="1:8" ht="14.25" customHeight="1" x14ac:dyDescent="0.2">
      <c r="A195" s="1"/>
      <c r="F195" s="1"/>
      <c r="G195" s="1"/>
      <c r="H195" s="1"/>
    </row>
    <row r="196" spans="1:8" ht="14.25" customHeight="1" x14ac:dyDescent="0.2">
      <c r="A196" s="1"/>
      <c r="F196" s="1"/>
      <c r="G196" s="1"/>
      <c r="H196" s="1"/>
    </row>
    <row r="197" spans="1:8" ht="14.25" customHeight="1" x14ac:dyDescent="0.2">
      <c r="A197" s="1"/>
      <c r="F197" s="1"/>
      <c r="G197" s="1"/>
      <c r="H197" s="1"/>
    </row>
    <row r="198" spans="1:8" ht="14.25" customHeight="1" x14ac:dyDescent="0.2">
      <c r="A198" s="1"/>
      <c r="F198" s="1"/>
      <c r="G198" s="1"/>
      <c r="H198" s="1"/>
    </row>
    <row r="199" spans="1:8" ht="14.25" customHeight="1" x14ac:dyDescent="0.2">
      <c r="A199" s="1"/>
      <c r="F199" s="1"/>
      <c r="G199" s="1"/>
      <c r="H199" s="1"/>
    </row>
    <row r="200" spans="1:8" ht="14.25" customHeight="1" x14ac:dyDescent="0.2">
      <c r="A200" s="1"/>
      <c r="F200" s="1"/>
      <c r="G200" s="1"/>
      <c r="H200" s="1"/>
    </row>
    <row r="201" spans="1:8" ht="14.25" customHeight="1" x14ac:dyDescent="0.2">
      <c r="A201" s="1"/>
      <c r="F201" s="1"/>
      <c r="G201" s="1"/>
      <c r="H201" s="1"/>
    </row>
    <row r="202" spans="1:8" ht="14.25" customHeight="1" x14ac:dyDescent="0.2">
      <c r="A202" s="1"/>
      <c r="F202" s="1"/>
      <c r="G202" s="1"/>
      <c r="H202" s="1"/>
    </row>
    <row r="203" spans="1:8" ht="14.25" customHeight="1" x14ac:dyDescent="0.2">
      <c r="A203" s="1"/>
      <c r="F203" s="1"/>
      <c r="G203" s="1"/>
      <c r="H203" s="1"/>
    </row>
    <row r="204" spans="1:8" ht="14.25" customHeight="1" x14ac:dyDescent="0.2">
      <c r="A204" s="1"/>
      <c r="F204" s="1"/>
      <c r="G204" s="1"/>
      <c r="H204" s="1"/>
    </row>
    <row r="205" spans="1:8" ht="14.25" customHeight="1" x14ac:dyDescent="0.2">
      <c r="A205" s="1"/>
      <c r="F205" s="1"/>
      <c r="G205" s="1"/>
      <c r="H205" s="1"/>
    </row>
    <row r="206" spans="1:8" ht="14.25" customHeight="1" x14ac:dyDescent="0.2">
      <c r="A206" s="1"/>
      <c r="F206" s="1"/>
      <c r="G206" s="1"/>
      <c r="H206" s="1"/>
    </row>
    <row r="207" spans="1:8" ht="14.25" customHeight="1" x14ac:dyDescent="0.2">
      <c r="A207" s="1"/>
      <c r="F207" s="1"/>
      <c r="G207" s="1"/>
      <c r="H207" s="1"/>
    </row>
    <row r="208" spans="1:8" ht="14.25" customHeight="1" x14ac:dyDescent="0.2">
      <c r="A208" s="1"/>
      <c r="F208" s="1"/>
      <c r="G208" s="1"/>
      <c r="H208" s="1"/>
    </row>
    <row r="209" spans="1:8" ht="14.25" customHeight="1" x14ac:dyDescent="0.2">
      <c r="A209" s="1"/>
      <c r="F209" s="1"/>
      <c r="G209" s="1"/>
      <c r="H209" s="1"/>
    </row>
    <row r="210" spans="1:8" ht="14.25" customHeight="1" x14ac:dyDescent="0.2">
      <c r="A210" s="1"/>
      <c r="F210" s="1"/>
      <c r="G210" s="1"/>
      <c r="H210" s="1"/>
    </row>
    <row r="211" spans="1:8" ht="14.25" customHeight="1" x14ac:dyDescent="0.2">
      <c r="A211" s="1"/>
      <c r="F211" s="1"/>
      <c r="G211" s="1"/>
      <c r="H211" s="1"/>
    </row>
    <row r="212" spans="1:8" ht="14.25" customHeight="1" x14ac:dyDescent="0.2">
      <c r="A212" s="1"/>
      <c r="F212" s="1"/>
      <c r="G212" s="1"/>
      <c r="H212" s="1"/>
    </row>
    <row r="213" spans="1:8" ht="14.25" customHeight="1" x14ac:dyDescent="0.2">
      <c r="A213" s="1"/>
      <c r="F213" s="1"/>
      <c r="G213" s="1"/>
      <c r="H213" s="1"/>
    </row>
    <row r="214" spans="1:8" ht="14.25" customHeight="1" x14ac:dyDescent="0.2">
      <c r="A214" s="1"/>
      <c r="F214" s="1"/>
      <c r="G214" s="1"/>
      <c r="H214" s="1"/>
    </row>
    <row r="215" spans="1:8" ht="14.25" customHeight="1" x14ac:dyDescent="0.2">
      <c r="A215" s="1"/>
      <c r="F215" s="1"/>
      <c r="G215" s="1"/>
      <c r="H215" s="1"/>
    </row>
    <row r="216" spans="1:8" ht="14.25" customHeight="1" x14ac:dyDescent="0.2">
      <c r="A216" s="1"/>
      <c r="F216" s="1"/>
      <c r="G216" s="1"/>
      <c r="H216" s="1"/>
    </row>
    <row r="217" spans="1:8" ht="14.25" customHeight="1" x14ac:dyDescent="0.2">
      <c r="A217" s="1"/>
      <c r="F217" s="1"/>
      <c r="G217" s="1"/>
      <c r="H217" s="1"/>
    </row>
    <row r="218" spans="1:8" ht="14.25" customHeight="1" x14ac:dyDescent="0.2">
      <c r="A218" s="1"/>
      <c r="F218" s="1"/>
      <c r="G218" s="1"/>
      <c r="H218" s="1"/>
    </row>
    <row r="219" spans="1:8" ht="14.25" customHeight="1" x14ac:dyDescent="0.2">
      <c r="A219" s="1"/>
      <c r="F219" s="1"/>
      <c r="G219" s="1"/>
      <c r="H219" s="1"/>
    </row>
    <row r="220" spans="1:8" ht="14.25" customHeight="1" x14ac:dyDescent="0.2">
      <c r="A220" s="1"/>
      <c r="F220" s="1"/>
      <c r="G220" s="1"/>
      <c r="H220" s="1"/>
    </row>
    <row r="221" spans="1:8" ht="14.25" customHeight="1" x14ac:dyDescent="0.2">
      <c r="A221" s="1"/>
      <c r="F221" s="1"/>
      <c r="G221" s="1"/>
      <c r="H221" s="1"/>
    </row>
    <row r="222" spans="1:8" ht="14.25" customHeight="1" x14ac:dyDescent="0.2">
      <c r="A222" s="1"/>
      <c r="F222" s="1"/>
      <c r="G222" s="1"/>
      <c r="H222" s="1"/>
    </row>
    <row r="223" spans="1:8" ht="14.25" customHeight="1" x14ac:dyDescent="0.2">
      <c r="A223" s="1"/>
      <c r="F223" s="1"/>
      <c r="G223" s="1"/>
      <c r="H223" s="1"/>
    </row>
    <row r="224" spans="1:8" ht="14.25" customHeight="1" x14ac:dyDescent="0.2">
      <c r="A224" s="1"/>
      <c r="F224" s="1"/>
      <c r="G224" s="1"/>
      <c r="H224" s="1"/>
    </row>
    <row r="225" spans="1:8" ht="14.25" customHeight="1" x14ac:dyDescent="0.2">
      <c r="A225" s="1"/>
      <c r="F225" s="1"/>
      <c r="G225" s="1"/>
      <c r="H225" s="1"/>
    </row>
    <row r="226" spans="1:8" ht="14.25" customHeight="1" x14ac:dyDescent="0.2">
      <c r="A226" s="1"/>
      <c r="F226" s="1"/>
      <c r="G226" s="1"/>
      <c r="H226" s="1"/>
    </row>
    <row r="227" spans="1:8" ht="14.25" customHeight="1" x14ac:dyDescent="0.2">
      <c r="A227" s="1"/>
      <c r="F227" s="1"/>
      <c r="G227" s="1"/>
      <c r="H227" s="1"/>
    </row>
    <row r="228" spans="1:8" ht="14.25" customHeight="1" x14ac:dyDescent="0.2">
      <c r="A228" s="1"/>
      <c r="F228" s="1"/>
      <c r="G228" s="1"/>
      <c r="H228" s="1"/>
    </row>
    <row r="229" spans="1:8" ht="14.25" customHeight="1" x14ac:dyDescent="0.2">
      <c r="A229" s="1"/>
      <c r="F229" s="1"/>
      <c r="G229" s="1"/>
      <c r="H229" s="1"/>
    </row>
    <row r="230" spans="1:8" ht="14.25" customHeight="1" x14ac:dyDescent="0.2">
      <c r="A230" s="1"/>
      <c r="F230" s="1"/>
      <c r="G230" s="1"/>
      <c r="H230" s="1"/>
    </row>
    <row r="231" spans="1:8" ht="14.25" customHeight="1" x14ac:dyDescent="0.2">
      <c r="A231" s="1"/>
      <c r="F231" s="1"/>
      <c r="G231" s="1"/>
      <c r="H231" s="1"/>
    </row>
    <row r="232" spans="1:8" ht="14.25" customHeight="1" x14ac:dyDescent="0.2">
      <c r="A232" s="1"/>
      <c r="F232" s="1"/>
      <c r="G232" s="1"/>
      <c r="H232" s="1"/>
    </row>
    <row r="233" spans="1:8" ht="14.25" customHeight="1" x14ac:dyDescent="0.2">
      <c r="A233" s="1"/>
      <c r="F233" s="1"/>
      <c r="G233" s="1"/>
      <c r="H233" s="1"/>
    </row>
    <row r="234" spans="1:8" ht="14.25" customHeight="1" x14ac:dyDescent="0.2">
      <c r="A234" s="1"/>
      <c r="F234" s="1"/>
      <c r="G234" s="1"/>
      <c r="H234" s="1"/>
    </row>
    <row r="235" spans="1:8" ht="14.25" customHeight="1" x14ac:dyDescent="0.2">
      <c r="A235" s="1"/>
      <c r="F235" s="1"/>
      <c r="G235" s="1"/>
      <c r="H235" s="1"/>
    </row>
    <row r="236" spans="1:8" ht="14.25" customHeight="1" x14ac:dyDescent="0.2">
      <c r="A236" s="1"/>
      <c r="F236" s="1"/>
      <c r="G236" s="1"/>
      <c r="H236" s="1"/>
    </row>
    <row r="237" spans="1:8" ht="14.25" customHeight="1" x14ac:dyDescent="0.2">
      <c r="A237" s="1"/>
      <c r="F237" s="1"/>
      <c r="G237" s="1"/>
      <c r="H237" s="1"/>
    </row>
    <row r="238" spans="1:8" ht="14.25" customHeight="1" x14ac:dyDescent="0.2">
      <c r="A238" s="1"/>
      <c r="F238" s="1"/>
      <c r="G238" s="1"/>
      <c r="H238" s="1"/>
    </row>
    <row r="239" spans="1:8" ht="14.25" customHeight="1" x14ac:dyDescent="0.2">
      <c r="A239" s="1"/>
      <c r="F239" s="1"/>
      <c r="G239" s="1"/>
      <c r="H239" s="1"/>
    </row>
    <row r="240" spans="1:8" ht="14.25" customHeight="1" x14ac:dyDescent="0.2">
      <c r="A240" s="1"/>
      <c r="F240" s="1"/>
      <c r="G240" s="1"/>
      <c r="H240" s="1"/>
    </row>
    <row r="241" spans="1:8" ht="14.25" customHeight="1" x14ac:dyDescent="0.2">
      <c r="A241" s="1"/>
      <c r="F241" s="1"/>
      <c r="G241" s="1"/>
      <c r="H241" s="1"/>
    </row>
    <row r="242" spans="1:8" ht="14.25" customHeight="1" x14ac:dyDescent="0.2">
      <c r="A242" s="1"/>
      <c r="F242" s="1"/>
      <c r="G242" s="1"/>
      <c r="H242" s="1"/>
    </row>
    <row r="243" spans="1:8" ht="14.25" customHeight="1" x14ac:dyDescent="0.2">
      <c r="A243" s="1"/>
      <c r="F243" s="1"/>
      <c r="G243" s="1"/>
      <c r="H243" s="1"/>
    </row>
    <row r="244" spans="1:8" ht="14.25" customHeight="1" x14ac:dyDescent="0.2">
      <c r="A244" s="1"/>
      <c r="F244" s="1"/>
      <c r="G244" s="1"/>
      <c r="H244" s="1"/>
    </row>
    <row r="245" spans="1:8" ht="14.25" customHeight="1" x14ac:dyDescent="0.2">
      <c r="A245" s="1"/>
      <c r="F245" s="1"/>
      <c r="G245" s="1"/>
      <c r="H245" s="1"/>
    </row>
    <row r="246" spans="1:8" ht="14.25" customHeight="1" x14ac:dyDescent="0.2">
      <c r="A246" s="1"/>
      <c r="F246" s="1"/>
      <c r="G246" s="1"/>
      <c r="H246" s="1"/>
    </row>
    <row r="247" spans="1:8" ht="14.25" customHeight="1" x14ac:dyDescent="0.2">
      <c r="A247" s="1"/>
      <c r="F247" s="1"/>
      <c r="G247" s="1"/>
      <c r="H247" s="1"/>
    </row>
    <row r="248" spans="1:8" ht="14.25" customHeight="1" x14ac:dyDescent="0.2">
      <c r="A248" s="1"/>
      <c r="F248" s="1"/>
      <c r="G248" s="1"/>
      <c r="H248" s="1"/>
    </row>
    <row r="249" spans="1:8" ht="14.25" customHeight="1" x14ac:dyDescent="0.2">
      <c r="A249" s="1"/>
      <c r="F249" s="1"/>
      <c r="G249" s="1"/>
      <c r="H249" s="1"/>
    </row>
    <row r="250" spans="1:8" ht="14.25" customHeight="1" x14ac:dyDescent="0.2">
      <c r="A250" s="1"/>
      <c r="F250" s="1"/>
      <c r="G250" s="1"/>
      <c r="H250" s="1"/>
    </row>
    <row r="251" spans="1:8" ht="14.25" customHeight="1" x14ac:dyDescent="0.2">
      <c r="A251" s="1"/>
      <c r="F251" s="1"/>
      <c r="G251" s="1"/>
      <c r="H251" s="1"/>
    </row>
    <row r="252" spans="1:8" ht="14.25" customHeight="1" x14ac:dyDescent="0.2">
      <c r="A252" s="1"/>
      <c r="F252" s="1"/>
      <c r="G252" s="1"/>
      <c r="H252" s="1"/>
    </row>
    <row r="253" spans="1:8" ht="14.25" customHeight="1" x14ac:dyDescent="0.2">
      <c r="A253" s="1"/>
      <c r="F253" s="1"/>
      <c r="G253" s="1"/>
      <c r="H253" s="1"/>
    </row>
    <row r="254" spans="1:8" ht="14.25" customHeight="1" x14ac:dyDescent="0.2">
      <c r="A254" s="1"/>
      <c r="F254" s="1"/>
      <c r="G254" s="1"/>
      <c r="H254" s="1"/>
    </row>
    <row r="255" spans="1:8" ht="14.25" customHeight="1" x14ac:dyDescent="0.2">
      <c r="A255" s="1"/>
      <c r="F255" s="1"/>
      <c r="G255" s="1"/>
      <c r="H255" s="1"/>
    </row>
    <row r="256" spans="1:8" ht="14.25" customHeight="1" x14ac:dyDescent="0.2">
      <c r="A256" s="1"/>
      <c r="F256" s="1"/>
      <c r="G256" s="1"/>
      <c r="H256" s="1"/>
    </row>
    <row r="257" spans="1:8" ht="14.25" customHeight="1" x14ac:dyDescent="0.2">
      <c r="A257" s="1"/>
      <c r="F257" s="1"/>
      <c r="G257" s="1"/>
      <c r="H257" s="1"/>
    </row>
    <row r="258" spans="1:8" ht="14.25" customHeight="1" x14ac:dyDescent="0.2">
      <c r="A258" s="1"/>
      <c r="F258" s="1"/>
      <c r="G258" s="1"/>
      <c r="H258" s="1"/>
    </row>
    <row r="259" spans="1:8" ht="14.25" customHeight="1" x14ac:dyDescent="0.2">
      <c r="A259" s="1"/>
      <c r="F259" s="1"/>
      <c r="G259" s="1"/>
      <c r="H259" s="1"/>
    </row>
    <row r="260" spans="1:8" ht="14.25" customHeight="1" x14ac:dyDescent="0.2">
      <c r="A260" s="1"/>
      <c r="F260" s="1"/>
      <c r="G260" s="1"/>
      <c r="H260" s="1"/>
    </row>
    <row r="261" spans="1:8" ht="14.25" customHeight="1" x14ac:dyDescent="0.2">
      <c r="A261" s="1"/>
      <c r="F261" s="1"/>
      <c r="G261" s="1"/>
      <c r="H261" s="1"/>
    </row>
    <row r="262" spans="1:8" ht="14.25" customHeight="1" x14ac:dyDescent="0.2">
      <c r="A262" s="1"/>
      <c r="F262" s="1"/>
      <c r="G262" s="1"/>
      <c r="H262" s="1"/>
    </row>
    <row r="263" spans="1:8" ht="14.25" customHeight="1" x14ac:dyDescent="0.2">
      <c r="A263" s="1"/>
      <c r="F263" s="1"/>
      <c r="G263" s="1"/>
      <c r="H263" s="1"/>
    </row>
    <row r="264" spans="1:8" ht="14.25" customHeight="1" x14ac:dyDescent="0.2">
      <c r="A264" s="1"/>
      <c r="F264" s="1"/>
      <c r="G264" s="1"/>
      <c r="H264" s="1"/>
    </row>
    <row r="265" spans="1:8" ht="14.25" customHeight="1" x14ac:dyDescent="0.2">
      <c r="A265" s="1"/>
      <c r="F265" s="1"/>
      <c r="G265" s="1"/>
      <c r="H265" s="1"/>
    </row>
    <row r="266" spans="1:8" ht="14.25" customHeight="1" x14ac:dyDescent="0.2">
      <c r="A266" s="1"/>
      <c r="F266" s="1"/>
      <c r="G266" s="1"/>
      <c r="H266" s="1"/>
    </row>
    <row r="267" spans="1:8" ht="14.25" customHeight="1" x14ac:dyDescent="0.2">
      <c r="A267" s="1"/>
      <c r="F267" s="1"/>
      <c r="G267" s="1"/>
      <c r="H267" s="1"/>
    </row>
    <row r="268" spans="1:8" ht="14.25" customHeight="1" x14ac:dyDescent="0.2">
      <c r="A268" s="1"/>
      <c r="F268" s="1"/>
      <c r="G268" s="1"/>
      <c r="H268" s="1"/>
    </row>
    <row r="269" spans="1:8" ht="14.25" customHeight="1" x14ac:dyDescent="0.2">
      <c r="A269" s="1"/>
      <c r="F269" s="1"/>
      <c r="G269" s="1"/>
      <c r="H269" s="1"/>
    </row>
    <row r="270" spans="1:8" ht="14.25" customHeight="1" x14ac:dyDescent="0.2">
      <c r="A270" s="1"/>
      <c r="F270" s="1"/>
      <c r="G270" s="1"/>
      <c r="H270" s="1"/>
    </row>
    <row r="271" spans="1:8" ht="14.25" customHeight="1" x14ac:dyDescent="0.2">
      <c r="A271" s="1"/>
      <c r="F271" s="1"/>
      <c r="G271" s="1"/>
      <c r="H271" s="1"/>
    </row>
    <row r="272" spans="1:8" ht="14.25" customHeight="1" x14ac:dyDescent="0.2">
      <c r="A272" s="1"/>
      <c r="F272" s="1"/>
      <c r="G272" s="1"/>
      <c r="H272" s="1"/>
    </row>
    <row r="273" spans="1:8" ht="14.25" customHeight="1" x14ac:dyDescent="0.2">
      <c r="A273" s="1"/>
      <c r="F273" s="1"/>
      <c r="G273" s="1"/>
      <c r="H273" s="1"/>
    </row>
    <row r="274" spans="1:8" ht="14.25" customHeight="1" x14ac:dyDescent="0.2">
      <c r="A274" s="1"/>
      <c r="F274" s="1"/>
      <c r="G274" s="1"/>
      <c r="H274" s="1"/>
    </row>
    <row r="275" spans="1:8" ht="14.25" customHeight="1" x14ac:dyDescent="0.2">
      <c r="A275" s="1"/>
      <c r="F275" s="1"/>
      <c r="G275" s="1"/>
      <c r="H275" s="1"/>
    </row>
    <row r="276" spans="1:8" ht="14.25" customHeight="1" x14ac:dyDescent="0.2">
      <c r="A276" s="1"/>
      <c r="F276" s="1"/>
      <c r="G276" s="1"/>
      <c r="H276" s="1"/>
    </row>
    <row r="277" spans="1:8" ht="14.25" customHeight="1" x14ac:dyDescent="0.2">
      <c r="A277" s="1"/>
      <c r="F277" s="1"/>
      <c r="G277" s="1"/>
      <c r="H277" s="1"/>
    </row>
    <row r="278" spans="1:8" ht="14.25" customHeight="1" x14ac:dyDescent="0.2">
      <c r="A278" s="1"/>
      <c r="F278" s="1"/>
      <c r="G278" s="1"/>
      <c r="H278" s="1"/>
    </row>
    <row r="279" spans="1:8" ht="14.25" customHeight="1" x14ac:dyDescent="0.2">
      <c r="A279" s="1"/>
      <c r="F279" s="1"/>
      <c r="G279" s="1"/>
      <c r="H279" s="1"/>
    </row>
    <row r="280" spans="1:8" ht="14.25" customHeight="1" x14ac:dyDescent="0.2">
      <c r="A280" s="1"/>
      <c r="F280" s="1"/>
      <c r="G280" s="1"/>
      <c r="H280" s="1"/>
    </row>
    <row r="281" spans="1:8" ht="14.25" customHeight="1" x14ac:dyDescent="0.2">
      <c r="A281" s="1"/>
      <c r="F281" s="1"/>
      <c r="G281" s="1"/>
      <c r="H281" s="1"/>
    </row>
    <row r="282" spans="1:8" ht="15.75" customHeight="1" x14ac:dyDescent="0.2"/>
    <row r="283" spans="1:8" ht="15.75" customHeight="1" x14ac:dyDescent="0.2"/>
    <row r="284" spans="1:8" ht="15.75" customHeight="1" x14ac:dyDescent="0.2"/>
    <row r="285" spans="1:8" ht="15.75" customHeight="1" x14ac:dyDescent="0.2"/>
    <row r="286" spans="1:8" ht="15.75" customHeight="1" x14ac:dyDescent="0.2"/>
    <row r="287" spans="1:8" ht="15.75" customHeight="1" x14ac:dyDescent="0.2"/>
    <row r="288" spans="1: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</sheetData>
  <sheetProtection algorithmName="SHA-512" hashValue="l8nKoH2pPySWXMFSPvTlfQqsUSSyazidhOjtdX2huD7/+9g7qzv+s7rcJp10OCTMS2za76TcqgeZMsNXro+uNQ==" saltValue="v7Zf5+GHso2XJ3vo9DC1+Q==" spinCount="100000" sheet="1" objects="1" scenarios="1"/>
  <mergeCells count="46">
    <mergeCell ref="A65:B65"/>
    <mergeCell ref="E52:G52"/>
    <mergeCell ref="E44:G44"/>
    <mergeCell ref="A3:G3"/>
    <mergeCell ref="C44:D44"/>
    <mergeCell ref="A57:B57"/>
    <mergeCell ref="A58:B58"/>
    <mergeCell ref="A59:B59"/>
    <mergeCell ref="A60:B60"/>
    <mergeCell ref="A61:B61"/>
    <mergeCell ref="A51:D51"/>
    <mergeCell ref="E51:G51"/>
    <mergeCell ref="A54:B54"/>
    <mergeCell ref="A55:B55"/>
    <mergeCell ref="A56:B56"/>
    <mergeCell ref="A1:G2"/>
    <mergeCell ref="A10:A34"/>
    <mergeCell ref="B12:B16"/>
    <mergeCell ref="C12:D12"/>
    <mergeCell ref="C13:D13"/>
    <mergeCell ref="B18:B22"/>
    <mergeCell ref="B30:B31"/>
    <mergeCell ref="B24:B25"/>
    <mergeCell ref="B27:B28"/>
    <mergeCell ref="C15:D15"/>
    <mergeCell ref="C16:D16"/>
    <mergeCell ref="C14:D14"/>
    <mergeCell ref="C18:D18"/>
    <mergeCell ref="C19:D19"/>
    <mergeCell ref="C20:D20"/>
    <mergeCell ref="C21:D21"/>
    <mergeCell ref="B81:C81"/>
    <mergeCell ref="B66:D66"/>
    <mergeCell ref="B67:D67"/>
    <mergeCell ref="B69:C69"/>
    <mergeCell ref="B70:C70"/>
    <mergeCell ref="B71:C71"/>
    <mergeCell ref="B72:C72"/>
    <mergeCell ref="B73:C73"/>
    <mergeCell ref="B74:C74"/>
    <mergeCell ref="B75:C75"/>
    <mergeCell ref="B77:C77"/>
    <mergeCell ref="B78:C78"/>
    <mergeCell ref="B80:C80"/>
    <mergeCell ref="C22:D22"/>
    <mergeCell ref="A62:B62"/>
  </mergeCells>
  <pageMargins left="0.31496062992125984" right="0.31496062992125984" top="0.55118110236220474" bottom="0.55118110236220474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2021-07-15T09:14:34Z</dcterms:created>
  <dcterms:modified xsi:type="dcterms:W3CDTF">2021-07-20T07:30:49Z</dcterms:modified>
</cp:coreProperties>
</file>