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GŘ - Kancelář GŘ\Oddělení veřejných zakázek\Minitendry_Klára\2021\VZ7_2021_Dodávky náhradních dílů a komponent IT - kategorie 1\Minitendr č. 2 - (kabeláž a související komponenty)\"/>
    </mc:Choice>
  </mc:AlternateContent>
  <bookViews>
    <workbookView xWindow="0" yWindow="0" windowWidth="28125" windowHeight="12090" tabRatio="222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93" i="1" l="1"/>
  <c r="F4" i="1"/>
  <c r="F6" i="1"/>
  <c r="F8" i="1"/>
  <c r="F10" i="1"/>
  <c r="F12" i="1"/>
  <c r="F93" i="1" s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58" i="1"/>
  <c r="F60" i="1"/>
  <c r="F62" i="1"/>
  <c r="F64" i="1"/>
  <c r="F66" i="1"/>
  <c r="F68" i="1"/>
  <c r="F70" i="1"/>
  <c r="F72" i="1"/>
  <c r="F74" i="1"/>
  <c r="F76" i="1"/>
  <c r="F78" i="1"/>
  <c r="F80" i="1"/>
  <c r="F82" i="1"/>
  <c r="F84" i="1"/>
  <c r="F86" i="1"/>
  <c r="F88" i="1"/>
  <c r="F90" i="1"/>
  <c r="E97" i="1"/>
  <c r="E99" i="1" s="1"/>
  <c r="F97" i="1" l="1"/>
  <c r="F99" i="1"/>
</calcChain>
</file>

<file path=xl/sharedStrings.xml><?xml version="1.0" encoding="utf-8"?>
<sst xmlns="http://schemas.openxmlformats.org/spreadsheetml/2006/main" count="74" uniqueCount="73">
  <si>
    <t>Specifikace objednávaných položek</t>
  </si>
  <si>
    <t>ks</t>
  </si>
  <si>
    <t>DVI-HDMI kabel, DVI-D(M) - HDMI M, 2m</t>
  </si>
  <si>
    <t>Clicktronic HQ OFC Standard Speed HDMI kabel s Ethernetem, HDMI A(M) - HDMI A(M), 15m</t>
  </si>
  <si>
    <t>Clicktronic HQ OFC Standard Speed HDMI kabel s Ethernetem, HDMI A(M) - HDMI A(M), 12,5m</t>
  </si>
  <si>
    <t>CAT 7,  100m ring, Twisted Pair PiMF Installation CableS/FTP</t>
  </si>
  <si>
    <t>prodlužovací přívod 230V 4 zásuvky bílý 3m</t>
  </si>
  <si>
    <t xml:space="preserve">prodlužovací přívod 230V 5 zásuvek + vypínač bílý 5m </t>
  </si>
  <si>
    <t xml:space="preserve">EMOS Prodlužovací kabel s vypínačem – 3 zásuvky, 1,5m, bílý </t>
  </si>
  <si>
    <t>konektor typ XLR Connectors 7931</t>
  </si>
  <si>
    <t>konektor typ XLR Connectors 7932</t>
  </si>
  <si>
    <t>Parametry (HDMI A (female) *DVI 18+1 pin (male) se šroubky k upevnění, min. HDMI 1,3 )</t>
  </si>
  <si>
    <t>HDMI kabel s Ethernetem, 4K, HDMI M - HDMI M, zlacené kontakty, 2m, otočný konektor</t>
  </si>
  <si>
    <t>Premium Cord USB 2.0 kabel A-mini 5pin 1,5m</t>
  </si>
  <si>
    <t>HDMI na mini HDMI typ C a micro HDMI typ D (1) HDMI typ A samice2) mini HDMI typ C samec3) micro HDMI typ D samec)</t>
  </si>
  <si>
    <t>ATEN 2 port HDMI 2.0 splitter 1-2 True 4K/60Hz aktivní</t>
  </si>
  <si>
    <t>ATEN HDMI Extender s USB, do 100m, Ultra HD 4k x 2k, HDBaseT, CEC, po 1x RJ45</t>
  </si>
  <si>
    <t xml:space="preserve">převodník USB – RS232 </t>
  </si>
  <si>
    <t>USB HUB 4-port, externí 3.0 s napájením a vypínači portů</t>
  </si>
  <si>
    <t xml:space="preserve">  </t>
  </si>
  <si>
    <t>USB Typ C 3.0 Gigabit Ethernet Adapter, 10 / 100 / 1000 Mbps Chipset: RTL8153</t>
  </si>
  <si>
    <t>PremiumCord HDMI 2.0 KVM extender Ultra HD 4kx2k@60Hz na 70m s přenosem USB</t>
  </si>
  <si>
    <t>Cena celkem bez DPH v Kč</t>
  </si>
  <si>
    <t>Sazba DPH v %</t>
  </si>
  <si>
    <t>Výše DPH v Kč</t>
  </si>
  <si>
    <t>Cena celkem včetně DPH v Kč</t>
  </si>
  <si>
    <t>zařízení</t>
  </si>
  <si>
    <t>Parametry:
Konektory: DVI-D(M)dual - HDMI A(M), zlacené, kovové;
Kabel: AWG 28, 2x stíněný, ochranné vnější opletení (nylon), ferity na obou stranách;
Standardy: min.HDMI 1.2 (video: 165 Mpixel/s - 1080p@60Hz nebo UXGA, audio: 8-kanálů/192 kHz/24-bit);</t>
  </si>
  <si>
    <t>Part No.:  CLICK70309</t>
  </si>
  <si>
    <t>Part No.:  CLICK70308</t>
  </si>
  <si>
    <t xml:space="preserve">Part No.:  VE-813A </t>
  </si>
  <si>
    <t>Part No.:  VS-182B</t>
  </si>
  <si>
    <t>Podpora pro: WIN98, WIN ME, WIN 2K, WIN 2003, WIN XP, Windows Vista, Windows 7,8, LINUX a Mac OS 8.6/9/10,RedHat 7.3, 8, 9</t>
  </si>
  <si>
    <t>min. rozlišení: 4K2K @60Hz (3840 x 2160 / 4096 x 2160)</t>
  </si>
  <si>
    <t xml:space="preserve">Part No.:  khext70-4 </t>
  </si>
  <si>
    <t>Parametry:Ultra HDTV 4K@60Hz High Speed + Ethernet kabel HDMI 2.0b
Maximální rozlišení Ultra HD 4K×2K@60hz 2160p (3840 × 2160)
Maximální datový přenos: 18 Gb/s
Pozlacené konektory: HDMI typ A (19pinů) male &lt;=&gt; HDMI typ A (19pinů) male</t>
  </si>
  <si>
    <t>Parametry: Ultra HDTV 4K@60Hz High Speed + Ethernet kabel HDMI 2.0b
Maximální rozlišení Ultra HD 4K×2K@60hz 2160p (3840 × 2160)
Maximální datový přenos: 18 Gb/s
Pozlacené konektory: HDMI typ A (19pinů) male &lt;=&gt; HDMI typ A (19pinů) male</t>
  </si>
  <si>
    <t>Part No.:  1902130155</t>
  </si>
  <si>
    <t>Part No.:  11.92.8711</t>
  </si>
  <si>
    <t>cena v Kč / ks bez DPH</t>
  </si>
  <si>
    <t>cena v Kč celkem bez DPH</t>
  </si>
  <si>
    <t xml:space="preserve">akceptovatelná cena do: /ks v Kč bez DPH </t>
  </si>
  <si>
    <t>USB 3.1 USB C(M) -&gt; HDMI A(F), kabel 13cm</t>
  </si>
  <si>
    <t>nabízené zařízení; výrobní Part No nabízeného zařízení</t>
  </si>
  <si>
    <t>zelená pole vyplní uchazeč</t>
  </si>
  <si>
    <t>požadavek na redukci: OTG, nabíjení až do výkonu 4,5W</t>
  </si>
  <si>
    <t>Part No.:  TI-0900PSP</t>
  </si>
  <si>
    <t>Part No.:  VINPAN0030</t>
  </si>
  <si>
    <t>redukce 4pólový jack 3.5 F - 2x jack 3,5M kabelová 12cm</t>
  </si>
  <si>
    <t>konektor typ RJ45 8pinů - na drát, balení 10ks v sáčku</t>
  </si>
  <si>
    <t>redukce HDMI A(F) - DVI D(M) zlacený</t>
  </si>
  <si>
    <t>spojka HDMI A(F) - HDMI A(F), zlacené konektory</t>
  </si>
  <si>
    <t>redukce napájení 8 PIN konektoru pro PCI-E karty ze zdroje 2x5.25"</t>
  </si>
  <si>
    <t>redukce Adaptér USB 3.1 konektor C/male - USB 2.0 Micro-B/female</t>
  </si>
  <si>
    <t>spojka DisplayPort DP(F) - DP(F),   4K@60Hz</t>
  </si>
  <si>
    <r>
      <t xml:space="preserve">redukce miniDP(M) &gt; DP(F),  </t>
    </r>
    <r>
      <rPr>
        <b/>
        <sz val="10"/>
        <color indexed="8"/>
        <rFont val="Arial"/>
        <family val="2"/>
        <charset val="238"/>
      </rPr>
      <t xml:space="preserve">  4K@60Hz</t>
    </r>
  </si>
  <si>
    <t>adapter Lightning na 3,5mm jack audio + Lightning charging</t>
  </si>
  <si>
    <t>redukce USB 3.1 konektor C/male - USB 3.0 A/female, OTG</t>
  </si>
  <si>
    <t>kabel HDTV 4K@60Hz kabel HDMI 2.0b kovové+zlacené konektory 3m</t>
  </si>
  <si>
    <t>kabel HDTV 4K@60Hz kabel HDMI 2.0b kovové+zlacené konektory 2m</t>
  </si>
  <si>
    <t>kabel/propojka Klotz VINPAN '59  3x Bílá-Černá 30 cm</t>
  </si>
  <si>
    <t xml:space="preserve">konektor typu Jack 6.3“ stereo konektor 7515 </t>
  </si>
  <si>
    <t>kabel Klotz TI-0900PSP 9m</t>
  </si>
  <si>
    <t>kabel STP Cat.6a, drát, LS0H, klubo 500m</t>
  </si>
  <si>
    <t>patch kabel UTP RJ45-RJ45 CAT6 10m černá</t>
  </si>
  <si>
    <t>patch kabel UTP RJ45-RJ45 CAT6 10m šedá</t>
  </si>
  <si>
    <t>patch kabel UTP RJ45-RJ45 CAT6 5m modrá</t>
  </si>
  <si>
    <t>patch kabel UTP RJ45-RJ45 CAT6 5m červená</t>
  </si>
  <si>
    <t>patch kabel UTP RJ45-RJ45 CAT6 5m šedá</t>
  </si>
  <si>
    <t>patch kabel UTP RJ45-RJ45 CAT6 2m modrá</t>
  </si>
  <si>
    <t>patch kabel UTP RJ45-RJ45 CAT6 2m červená</t>
  </si>
  <si>
    <t>patch kabel UTP RJ45-RJ45 CAT6 2m šedá</t>
  </si>
  <si>
    <t>adapter DVI-I (24+5) F/F spojka šroubovatelná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</si>
</sst>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Kč-405];[Red]\-#,##0.00\ [$Kč-405]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Border="1"/>
    <xf numFmtId="0" fontId="0" fillId="0" borderId="1" xfId="0" applyFont="1" applyBorder="1" applyAlignment="1">
      <alignment wrapText="1"/>
    </xf>
    <xf numFmtId="2" fontId="2" fillId="0" borderId="1" xfId="0" applyNumberFormat="1" applyFont="1" applyFill="1" applyBorder="1"/>
    <xf numFmtId="2" fontId="0" fillId="0" borderId="1" xfId="0" applyNumberFormat="1" applyFont="1" applyFill="1" applyBorder="1"/>
    <xf numFmtId="2" fontId="3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/>
    <xf numFmtId="164" fontId="1" fillId="0" borderId="1" xfId="0" applyNumberFormat="1" applyFont="1" applyFill="1" applyBorder="1"/>
    <xf numFmtId="164" fontId="1" fillId="0" borderId="1" xfId="0" applyNumberFormat="1" applyFont="1" applyBorder="1"/>
    <xf numFmtId="1" fontId="0" fillId="0" borderId="1" xfId="0" applyNumberFormat="1" applyFont="1" applyBorder="1"/>
    <xf numFmtId="164" fontId="0" fillId="0" borderId="1" xfId="0" applyNumberFormat="1" applyFont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1" fillId="4" borderId="1" xfId="0" applyFont="1" applyFill="1" applyBorder="1"/>
    <xf numFmtId="2" fontId="0" fillId="4" borderId="1" xfId="0" applyNumberFormat="1" applyFont="1" applyFill="1" applyBorder="1"/>
    <xf numFmtId="0" fontId="1" fillId="0" borderId="1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4K@60H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topLeftCell="A58" zoomScale="97" zoomScaleNormal="97" workbookViewId="0">
      <selection activeCell="B91" sqref="B91"/>
    </sheetView>
  </sheetViews>
  <sheetFormatPr defaultRowHeight="12.75" x14ac:dyDescent="0.2"/>
  <cols>
    <col min="1" max="1" width="9.42578125" style="2" customWidth="1"/>
    <col min="2" max="2" width="89.7109375" style="2" customWidth="1"/>
    <col min="3" max="3" width="54.28515625" style="2" customWidth="1"/>
    <col min="4" max="4" width="41.85546875" style="2" bestFit="1" customWidth="1"/>
    <col min="5" max="5" width="22.85546875" style="2" customWidth="1"/>
    <col min="6" max="6" width="27.7109375" style="2" customWidth="1"/>
    <col min="7" max="16384" width="9.140625" style="2"/>
  </cols>
  <sheetData>
    <row r="1" spans="1:6" x14ac:dyDescent="0.2">
      <c r="A1" s="3"/>
      <c r="B1" s="4" t="s">
        <v>0</v>
      </c>
      <c r="C1" s="4"/>
      <c r="D1" s="4"/>
      <c r="E1" s="3"/>
      <c r="F1" s="3"/>
    </row>
    <row r="2" spans="1:6" x14ac:dyDescent="0.2">
      <c r="A2" s="3"/>
      <c r="B2" s="3"/>
      <c r="C2" s="3"/>
      <c r="D2" s="3"/>
      <c r="E2" s="3"/>
      <c r="F2" s="3"/>
    </row>
    <row r="3" spans="1:6" x14ac:dyDescent="0.2">
      <c r="A3" s="5" t="s">
        <v>1</v>
      </c>
      <c r="B3" s="6" t="s">
        <v>26</v>
      </c>
      <c r="C3" s="6" t="s">
        <v>43</v>
      </c>
      <c r="D3" s="6" t="s">
        <v>41</v>
      </c>
      <c r="E3" s="6" t="s">
        <v>39</v>
      </c>
      <c r="F3" s="6" t="s">
        <v>40</v>
      </c>
    </row>
    <row r="4" spans="1:6" s="1" customFormat="1" x14ac:dyDescent="0.2">
      <c r="A4" s="7">
        <v>20</v>
      </c>
      <c r="B4" s="13" t="s">
        <v>72</v>
      </c>
      <c r="C4" s="21"/>
      <c r="D4" s="10">
        <v>100</v>
      </c>
      <c r="E4" s="22">
        <v>0</v>
      </c>
      <c r="F4" s="12">
        <f>SUM(A4*E4)</f>
        <v>0</v>
      </c>
    </row>
    <row r="5" spans="1:6" s="1" customFormat="1" x14ac:dyDescent="0.2">
      <c r="A5" s="7"/>
      <c r="B5" s="14"/>
      <c r="C5" s="14"/>
      <c r="D5" s="14"/>
      <c r="E5" s="11"/>
      <c r="F5" s="14"/>
    </row>
    <row r="6" spans="1:6" s="1" customFormat="1" x14ac:dyDescent="0.2">
      <c r="A6" s="7">
        <v>100</v>
      </c>
      <c r="B6" s="13" t="s">
        <v>71</v>
      </c>
      <c r="C6" s="21"/>
      <c r="D6" s="10">
        <v>50</v>
      </c>
      <c r="E6" s="22">
        <v>0</v>
      </c>
      <c r="F6" s="12">
        <f>SUM(A6*E6)</f>
        <v>0</v>
      </c>
    </row>
    <row r="7" spans="1:6" s="1" customFormat="1" x14ac:dyDescent="0.2">
      <c r="A7" s="7"/>
      <c r="B7" s="14"/>
      <c r="C7" s="14"/>
      <c r="D7" s="14"/>
      <c r="E7" s="11"/>
      <c r="F7" s="14"/>
    </row>
    <row r="8" spans="1:6" s="1" customFormat="1" x14ac:dyDescent="0.2">
      <c r="A8" s="7">
        <v>30</v>
      </c>
      <c r="B8" s="13" t="s">
        <v>70</v>
      </c>
      <c r="C8" s="21"/>
      <c r="D8" s="10">
        <v>50</v>
      </c>
      <c r="E8" s="22">
        <v>0</v>
      </c>
      <c r="F8" s="12">
        <f>SUM(A8*E8)</f>
        <v>0</v>
      </c>
    </row>
    <row r="9" spans="1:6" s="1" customFormat="1" x14ac:dyDescent="0.2">
      <c r="A9" s="7"/>
      <c r="B9" s="14"/>
      <c r="C9" s="14"/>
      <c r="D9" s="14"/>
      <c r="E9" s="11"/>
      <c r="F9" s="14"/>
    </row>
    <row r="10" spans="1:6" s="1" customFormat="1" x14ac:dyDescent="0.2">
      <c r="A10" s="7">
        <v>30</v>
      </c>
      <c r="B10" s="13" t="s">
        <v>69</v>
      </c>
      <c r="C10" s="21"/>
      <c r="D10" s="10">
        <v>50</v>
      </c>
      <c r="E10" s="22">
        <v>0</v>
      </c>
      <c r="F10" s="12">
        <f>SUM(A10*E10)</f>
        <v>0</v>
      </c>
    </row>
    <row r="11" spans="1:6" s="1" customFormat="1" x14ac:dyDescent="0.2">
      <c r="A11" s="7"/>
      <c r="B11" s="14"/>
      <c r="C11" s="14"/>
      <c r="D11" s="14"/>
      <c r="E11" s="11"/>
      <c r="F11" s="14"/>
    </row>
    <row r="12" spans="1:6" s="1" customFormat="1" x14ac:dyDescent="0.2">
      <c r="A12" s="7">
        <v>50</v>
      </c>
      <c r="B12" s="13" t="s">
        <v>68</v>
      </c>
      <c r="C12" s="21"/>
      <c r="D12" s="10">
        <v>50</v>
      </c>
      <c r="E12" s="22">
        <v>0</v>
      </c>
      <c r="F12" s="12">
        <f>SUM(A12*E12)</f>
        <v>0</v>
      </c>
    </row>
    <row r="13" spans="1:6" s="1" customFormat="1" x14ac:dyDescent="0.2">
      <c r="A13" s="7"/>
      <c r="B13" s="14"/>
      <c r="C13" s="14"/>
      <c r="D13" s="14"/>
      <c r="E13" s="11"/>
      <c r="F13" s="14"/>
    </row>
    <row r="14" spans="1:6" s="1" customFormat="1" x14ac:dyDescent="0.2">
      <c r="A14" s="7">
        <v>30</v>
      </c>
      <c r="B14" s="13" t="s">
        <v>67</v>
      </c>
      <c r="C14" s="21"/>
      <c r="D14" s="10">
        <v>50</v>
      </c>
      <c r="E14" s="22">
        <v>0</v>
      </c>
      <c r="F14" s="12">
        <f>SUM(A14*E14)</f>
        <v>0</v>
      </c>
    </row>
    <row r="15" spans="1:6" s="1" customFormat="1" x14ac:dyDescent="0.2">
      <c r="A15" s="7"/>
      <c r="B15" s="14"/>
      <c r="C15" s="14"/>
      <c r="D15" s="14"/>
      <c r="E15" s="11"/>
      <c r="F15" s="14"/>
    </row>
    <row r="16" spans="1:6" s="1" customFormat="1" x14ac:dyDescent="0.2">
      <c r="A16" s="7">
        <v>30</v>
      </c>
      <c r="B16" s="13" t="s">
        <v>66</v>
      </c>
      <c r="C16" s="21"/>
      <c r="D16" s="10">
        <v>50</v>
      </c>
      <c r="E16" s="22">
        <v>0</v>
      </c>
      <c r="F16" s="12">
        <f>SUM(A16*E16)</f>
        <v>0</v>
      </c>
    </row>
    <row r="17" spans="1:6" s="1" customFormat="1" x14ac:dyDescent="0.2">
      <c r="A17" s="7"/>
      <c r="B17" s="14"/>
      <c r="C17" s="14"/>
      <c r="D17" s="14"/>
      <c r="E17" s="11"/>
      <c r="F17" s="14"/>
    </row>
    <row r="18" spans="1:6" s="1" customFormat="1" x14ac:dyDescent="0.2">
      <c r="A18" s="7">
        <v>50</v>
      </c>
      <c r="B18" s="13" t="s">
        <v>65</v>
      </c>
      <c r="C18" s="21"/>
      <c r="D18" s="10">
        <v>100</v>
      </c>
      <c r="E18" s="22">
        <v>0</v>
      </c>
      <c r="F18" s="12">
        <f>SUM(A18*E18)</f>
        <v>0</v>
      </c>
    </row>
    <row r="19" spans="1:6" s="1" customFormat="1" x14ac:dyDescent="0.2">
      <c r="A19" s="7"/>
      <c r="B19" s="14"/>
      <c r="C19" s="14"/>
      <c r="D19" s="14"/>
      <c r="E19" s="11"/>
      <c r="F19" s="14"/>
    </row>
    <row r="20" spans="1:6" s="1" customFormat="1" x14ac:dyDescent="0.2">
      <c r="A20" s="7">
        <v>30</v>
      </c>
      <c r="B20" s="13" t="s">
        <v>64</v>
      </c>
      <c r="C20" s="21"/>
      <c r="D20" s="10">
        <v>100</v>
      </c>
      <c r="E20" s="22">
        <v>0</v>
      </c>
      <c r="F20" s="12">
        <f>SUM(A20*E20)</f>
        <v>0</v>
      </c>
    </row>
    <row r="21" spans="1:6" s="1" customFormat="1" x14ac:dyDescent="0.2">
      <c r="A21" s="7"/>
      <c r="B21" s="14"/>
      <c r="C21" s="14"/>
      <c r="D21" s="14"/>
      <c r="E21" s="11"/>
      <c r="F21" s="14"/>
    </row>
    <row r="22" spans="1:6" s="1" customFormat="1" x14ac:dyDescent="0.2">
      <c r="A22" s="7">
        <v>15</v>
      </c>
      <c r="B22" s="13" t="s">
        <v>2</v>
      </c>
      <c r="C22" s="21"/>
      <c r="D22" s="10">
        <v>200</v>
      </c>
      <c r="E22" s="22">
        <v>0</v>
      </c>
      <c r="F22" s="12">
        <f>SUM(A22*E22)</f>
        <v>0</v>
      </c>
    </row>
    <row r="23" spans="1:6" ht="63.75" x14ac:dyDescent="0.2">
      <c r="A23" s="7"/>
      <c r="B23" s="9" t="s">
        <v>27</v>
      </c>
      <c r="C23" s="9"/>
      <c r="D23" s="3"/>
      <c r="E23" s="8"/>
      <c r="F23" s="3"/>
    </row>
    <row r="24" spans="1:6" x14ac:dyDescent="0.2">
      <c r="A24" s="19">
        <v>7</v>
      </c>
      <c r="B24" s="4" t="s">
        <v>3</v>
      </c>
      <c r="C24" s="4"/>
      <c r="D24" s="10">
        <v>2000</v>
      </c>
      <c r="E24" s="22">
        <v>0</v>
      </c>
      <c r="F24" s="12">
        <f>SUM(A24*E24)</f>
        <v>0</v>
      </c>
    </row>
    <row r="25" spans="1:6" x14ac:dyDescent="0.2">
      <c r="A25" s="7"/>
      <c r="B25" s="3" t="s">
        <v>28</v>
      </c>
      <c r="C25" s="3"/>
      <c r="D25" s="3"/>
      <c r="E25" s="8"/>
      <c r="F25" s="3"/>
    </row>
    <row r="26" spans="1:6" x14ac:dyDescent="0.2">
      <c r="A26" s="19">
        <v>7</v>
      </c>
      <c r="B26" s="4" t="s">
        <v>4</v>
      </c>
      <c r="C26" s="4"/>
      <c r="D26" s="10">
        <v>2000</v>
      </c>
      <c r="E26" s="22">
        <v>0</v>
      </c>
      <c r="F26" s="12">
        <f>SUM(A26*E26)</f>
        <v>0</v>
      </c>
    </row>
    <row r="27" spans="1:6" x14ac:dyDescent="0.2">
      <c r="A27" s="7"/>
      <c r="B27" s="3" t="s">
        <v>29</v>
      </c>
      <c r="C27" s="3"/>
      <c r="D27" s="3"/>
      <c r="E27" s="11"/>
      <c r="F27" s="3"/>
    </row>
    <row r="28" spans="1:6" s="1" customFormat="1" x14ac:dyDescent="0.2">
      <c r="A28" s="7">
        <v>1</v>
      </c>
      <c r="B28" s="13" t="s">
        <v>63</v>
      </c>
      <c r="C28" s="21"/>
      <c r="D28" s="10">
        <v>6000</v>
      </c>
      <c r="E28" s="22">
        <v>0</v>
      </c>
      <c r="F28" s="12">
        <f>SUM(A28*E28)</f>
        <v>0</v>
      </c>
    </row>
    <row r="29" spans="1:6" s="1" customFormat="1" x14ac:dyDescent="0.2">
      <c r="A29" s="7"/>
      <c r="B29" s="3"/>
      <c r="C29" s="3"/>
      <c r="D29" s="10"/>
      <c r="E29" s="11"/>
      <c r="F29" s="12"/>
    </row>
    <row r="30" spans="1:6" s="1" customFormat="1" x14ac:dyDescent="0.2">
      <c r="A30" s="19">
        <v>1</v>
      </c>
      <c r="B30" s="13" t="s">
        <v>62</v>
      </c>
      <c r="C30" s="13"/>
      <c r="D30" s="10">
        <v>1800</v>
      </c>
      <c r="E30" s="22">
        <v>0</v>
      </c>
      <c r="F30" s="12">
        <f>SUM(A30*E30)</f>
        <v>0</v>
      </c>
    </row>
    <row r="31" spans="1:6" s="1" customFormat="1" x14ac:dyDescent="0.2">
      <c r="A31" s="7"/>
      <c r="B31" s="3" t="s">
        <v>46</v>
      </c>
      <c r="C31" s="3"/>
      <c r="D31" s="10"/>
      <c r="E31" s="11"/>
      <c r="F31" s="12"/>
    </row>
    <row r="32" spans="1:6" s="1" customFormat="1" x14ac:dyDescent="0.2">
      <c r="A32" s="7">
        <v>2</v>
      </c>
      <c r="B32" s="13" t="s">
        <v>5</v>
      </c>
      <c r="C32" s="21"/>
      <c r="D32" s="10">
        <v>1800</v>
      </c>
      <c r="E32" s="22">
        <v>0</v>
      </c>
      <c r="F32" s="12">
        <f>SUM(A32*E32)</f>
        <v>0</v>
      </c>
    </row>
    <row r="33" spans="1:6" s="1" customFormat="1" x14ac:dyDescent="0.2">
      <c r="A33" s="7"/>
      <c r="B33" s="14"/>
      <c r="C33" s="14"/>
      <c r="D33" s="14"/>
      <c r="E33" s="11"/>
      <c r="F33" s="14"/>
    </row>
    <row r="34" spans="1:6" s="1" customFormat="1" x14ac:dyDescent="0.2">
      <c r="A34" s="7">
        <v>15</v>
      </c>
      <c r="B34" s="13" t="s">
        <v>61</v>
      </c>
      <c r="C34" s="21"/>
      <c r="D34" s="10">
        <v>50</v>
      </c>
      <c r="E34" s="22">
        <v>0</v>
      </c>
      <c r="F34" s="12">
        <f>SUM(A34*E34)</f>
        <v>0</v>
      </c>
    </row>
    <row r="35" spans="1:6" x14ac:dyDescent="0.2">
      <c r="A35" s="7"/>
      <c r="B35" s="3"/>
      <c r="C35" s="3"/>
      <c r="D35" s="3"/>
      <c r="E35" s="8"/>
      <c r="F35" s="3"/>
    </row>
    <row r="36" spans="1:6" x14ac:dyDescent="0.2">
      <c r="A36" s="19">
        <v>2</v>
      </c>
      <c r="B36" s="4" t="s">
        <v>60</v>
      </c>
      <c r="C36" s="4"/>
      <c r="D36" s="10">
        <v>700</v>
      </c>
      <c r="E36" s="22">
        <v>0</v>
      </c>
      <c r="F36" s="12">
        <f>SUM(A36*E36)</f>
        <v>0</v>
      </c>
    </row>
    <row r="37" spans="1:6" x14ac:dyDescent="0.2">
      <c r="A37" s="7"/>
      <c r="B37" s="3" t="s">
        <v>47</v>
      </c>
      <c r="C37" s="3"/>
      <c r="D37" s="3"/>
      <c r="E37" s="8"/>
      <c r="F37" s="3"/>
    </row>
    <row r="38" spans="1:6" s="1" customFormat="1" x14ac:dyDescent="0.2">
      <c r="A38" s="7">
        <v>20</v>
      </c>
      <c r="B38" s="13" t="s">
        <v>59</v>
      </c>
      <c r="C38" s="21"/>
      <c r="D38" s="10">
        <v>200</v>
      </c>
      <c r="E38" s="22">
        <v>0</v>
      </c>
      <c r="F38" s="12">
        <f>SUM(A38*E38)</f>
        <v>0</v>
      </c>
    </row>
    <row r="39" spans="1:6" s="1" customFormat="1" ht="51" x14ac:dyDescent="0.2">
      <c r="A39" s="7"/>
      <c r="B39" s="20" t="s">
        <v>35</v>
      </c>
      <c r="C39" s="20"/>
      <c r="D39" s="14"/>
      <c r="E39" s="11"/>
      <c r="F39" s="14"/>
    </row>
    <row r="40" spans="1:6" s="1" customFormat="1" x14ac:dyDescent="0.2">
      <c r="A40" s="7">
        <v>20</v>
      </c>
      <c r="B40" s="13" t="s">
        <v>58</v>
      </c>
      <c r="C40" s="21"/>
      <c r="D40" s="10">
        <v>200</v>
      </c>
      <c r="E40" s="22">
        <v>0</v>
      </c>
      <c r="F40" s="12">
        <f>SUM(A40*E40)</f>
        <v>0</v>
      </c>
    </row>
    <row r="41" spans="1:6" s="1" customFormat="1" ht="51" x14ac:dyDescent="0.2">
      <c r="A41" s="7"/>
      <c r="B41" s="20" t="s">
        <v>36</v>
      </c>
      <c r="C41" s="20"/>
      <c r="D41" s="14"/>
      <c r="E41" s="11"/>
      <c r="F41" s="14"/>
    </row>
    <row r="42" spans="1:6" s="1" customFormat="1" x14ac:dyDescent="0.2">
      <c r="A42" s="7">
        <v>10</v>
      </c>
      <c r="B42" s="13" t="s">
        <v>48</v>
      </c>
      <c r="C42" s="21"/>
      <c r="D42" s="10">
        <v>100</v>
      </c>
      <c r="E42" s="22">
        <v>0</v>
      </c>
      <c r="F42" s="12">
        <f>SUM(A42*E42)</f>
        <v>0</v>
      </c>
    </row>
    <row r="43" spans="1:6" s="1" customFormat="1" x14ac:dyDescent="0.2">
      <c r="A43" s="7"/>
      <c r="B43" s="14"/>
      <c r="C43" s="14"/>
      <c r="D43" s="14"/>
      <c r="E43" s="11"/>
      <c r="F43" s="14"/>
    </row>
    <row r="44" spans="1:6" s="1" customFormat="1" x14ac:dyDescent="0.2">
      <c r="A44" s="7">
        <v>5</v>
      </c>
      <c r="B44" s="13" t="s">
        <v>6</v>
      </c>
      <c r="C44" s="21"/>
      <c r="D44" s="10">
        <v>150</v>
      </c>
      <c r="E44" s="22">
        <v>0</v>
      </c>
      <c r="F44" s="12">
        <f>SUM(A44*E44)</f>
        <v>0</v>
      </c>
    </row>
    <row r="45" spans="1:6" s="1" customFormat="1" x14ac:dyDescent="0.2">
      <c r="A45" s="7"/>
      <c r="B45" s="14"/>
      <c r="C45" s="14"/>
      <c r="D45" s="14"/>
      <c r="E45" s="11"/>
      <c r="F45" s="14"/>
    </row>
    <row r="46" spans="1:6" s="1" customFormat="1" x14ac:dyDescent="0.2">
      <c r="A46" s="7">
        <v>5</v>
      </c>
      <c r="B46" s="13" t="s">
        <v>7</v>
      </c>
      <c r="C46" s="21"/>
      <c r="D46" s="10">
        <v>180</v>
      </c>
      <c r="E46" s="22">
        <v>0</v>
      </c>
      <c r="F46" s="12">
        <f>SUM(A46*E46)</f>
        <v>0</v>
      </c>
    </row>
    <row r="47" spans="1:6" x14ac:dyDescent="0.2">
      <c r="A47" s="7"/>
      <c r="B47" s="3"/>
      <c r="C47" s="3"/>
      <c r="D47" s="3"/>
      <c r="E47" s="8"/>
      <c r="F47" s="3"/>
    </row>
    <row r="48" spans="1:6" x14ac:dyDescent="0.2">
      <c r="A48" s="19">
        <v>3</v>
      </c>
      <c r="B48" s="4" t="s">
        <v>8</v>
      </c>
      <c r="C48" s="13"/>
      <c r="D48" s="10">
        <v>200</v>
      </c>
      <c r="E48" s="22">
        <v>0</v>
      </c>
      <c r="F48" s="12">
        <f>SUM(A48*E48)</f>
        <v>0</v>
      </c>
    </row>
    <row r="49" spans="1:6" x14ac:dyDescent="0.2">
      <c r="A49" s="7"/>
      <c r="B49" s="3" t="s">
        <v>37</v>
      </c>
      <c r="C49" s="14"/>
      <c r="D49" s="3"/>
      <c r="E49" s="8"/>
      <c r="F49" s="3"/>
    </row>
    <row r="50" spans="1:6" s="1" customFormat="1" x14ac:dyDescent="0.2">
      <c r="A50" s="7">
        <v>4</v>
      </c>
      <c r="B50" s="13" t="s">
        <v>49</v>
      </c>
      <c r="C50" s="21"/>
      <c r="D50" s="10">
        <v>50</v>
      </c>
      <c r="E50" s="22">
        <v>0</v>
      </c>
      <c r="F50" s="12">
        <f>SUM(A50*E50)</f>
        <v>0</v>
      </c>
    </row>
    <row r="51" spans="1:6" s="1" customFormat="1" x14ac:dyDescent="0.2">
      <c r="A51" s="7"/>
      <c r="B51" s="14"/>
      <c r="C51" s="14"/>
      <c r="D51" s="14"/>
      <c r="E51" s="11"/>
      <c r="F51" s="14"/>
    </row>
    <row r="52" spans="1:6" s="1" customFormat="1" x14ac:dyDescent="0.2">
      <c r="A52" s="7">
        <v>10</v>
      </c>
      <c r="B52" s="13" t="s">
        <v>9</v>
      </c>
      <c r="C52" s="21"/>
      <c r="D52" s="10">
        <v>70</v>
      </c>
      <c r="E52" s="22">
        <v>0</v>
      </c>
      <c r="F52" s="12">
        <f>SUM(A52*E52)</f>
        <v>0</v>
      </c>
    </row>
    <row r="53" spans="1:6" s="1" customFormat="1" x14ac:dyDescent="0.2">
      <c r="A53" s="7"/>
      <c r="B53" s="14"/>
      <c r="C53" s="14"/>
      <c r="D53" s="14"/>
      <c r="E53" s="11"/>
      <c r="F53" s="14"/>
    </row>
    <row r="54" spans="1:6" s="1" customFormat="1" x14ac:dyDescent="0.2">
      <c r="A54" s="7">
        <v>10</v>
      </c>
      <c r="B54" s="13" t="s">
        <v>10</v>
      </c>
      <c r="C54" s="21"/>
      <c r="D54" s="10">
        <v>70</v>
      </c>
      <c r="E54" s="22">
        <v>0</v>
      </c>
      <c r="F54" s="12">
        <f>SUM(A54*E54)</f>
        <v>0</v>
      </c>
    </row>
    <row r="55" spans="1:6" s="1" customFormat="1" x14ac:dyDescent="0.2">
      <c r="A55" s="7"/>
      <c r="B55" s="14"/>
      <c r="C55" s="14"/>
      <c r="D55" s="14"/>
      <c r="E55" s="11"/>
      <c r="F55" s="14"/>
    </row>
    <row r="56" spans="1:6" s="1" customFormat="1" x14ac:dyDescent="0.2">
      <c r="A56" s="7">
        <v>15</v>
      </c>
      <c r="B56" s="13" t="s">
        <v>50</v>
      </c>
      <c r="C56" s="21"/>
      <c r="D56" s="10">
        <v>100</v>
      </c>
      <c r="E56" s="22">
        <v>0</v>
      </c>
      <c r="F56" s="12">
        <f>SUM(A56*E56)</f>
        <v>0</v>
      </c>
    </row>
    <row r="57" spans="1:6" s="1" customFormat="1" x14ac:dyDescent="0.2">
      <c r="A57" s="7"/>
      <c r="B57" s="14" t="s">
        <v>11</v>
      </c>
      <c r="C57" s="14"/>
      <c r="D57" s="14"/>
      <c r="E57" s="11"/>
      <c r="F57" s="14"/>
    </row>
    <row r="58" spans="1:6" s="1" customFormat="1" x14ac:dyDescent="0.2">
      <c r="A58" s="7">
        <v>15</v>
      </c>
      <c r="B58" s="13" t="s">
        <v>51</v>
      </c>
      <c r="C58" s="21"/>
      <c r="D58" s="10">
        <v>100</v>
      </c>
      <c r="E58" s="22">
        <v>0</v>
      </c>
      <c r="F58" s="12">
        <f>SUM(A58*E58)</f>
        <v>0</v>
      </c>
    </row>
    <row r="59" spans="1:6" x14ac:dyDescent="0.2">
      <c r="A59" s="7"/>
      <c r="B59" s="3"/>
      <c r="C59" s="3"/>
      <c r="D59" s="3"/>
      <c r="E59" s="8"/>
      <c r="F59" s="3"/>
    </row>
    <row r="60" spans="1:6" x14ac:dyDescent="0.2">
      <c r="A60" s="7">
        <v>10</v>
      </c>
      <c r="B60" s="4" t="s">
        <v>12</v>
      </c>
      <c r="C60" s="21"/>
      <c r="D60" s="10">
        <v>500</v>
      </c>
      <c r="E60" s="22">
        <v>0</v>
      </c>
      <c r="F60" s="12">
        <f>SUM(A60*E60)</f>
        <v>0</v>
      </c>
    </row>
    <row r="61" spans="1:6" x14ac:dyDescent="0.2">
      <c r="A61" s="7"/>
      <c r="B61" s="3"/>
      <c r="C61" s="3"/>
      <c r="D61" s="3"/>
      <c r="E61" s="8"/>
      <c r="F61" s="3"/>
    </row>
    <row r="62" spans="1:6" s="1" customFormat="1" x14ac:dyDescent="0.2">
      <c r="A62" s="7">
        <v>5</v>
      </c>
      <c r="B62" s="13" t="s">
        <v>52</v>
      </c>
      <c r="C62" s="21"/>
      <c r="D62" s="10">
        <v>50</v>
      </c>
      <c r="E62" s="22">
        <v>0</v>
      </c>
      <c r="F62" s="12">
        <f>SUM(A62*E62)</f>
        <v>0</v>
      </c>
    </row>
    <row r="63" spans="1:6" s="1" customFormat="1" x14ac:dyDescent="0.2">
      <c r="A63" s="7"/>
      <c r="B63" s="3"/>
      <c r="C63" s="3"/>
      <c r="D63" s="10"/>
      <c r="E63" s="11"/>
      <c r="F63" s="12"/>
    </row>
    <row r="64" spans="1:6" x14ac:dyDescent="0.2">
      <c r="A64" s="19">
        <v>20</v>
      </c>
      <c r="B64" s="4" t="s">
        <v>13</v>
      </c>
      <c r="C64" s="4"/>
      <c r="D64" s="10">
        <v>50</v>
      </c>
      <c r="E64" s="22">
        <v>0</v>
      </c>
      <c r="F64" s="12">
        <f>SUM(A64*E64)</f>
        <v>0</v>
      </c>
    </row>
    <row r="65" spans="1:6" x14ac:dyDescent="0.2">
      <c r="A65" s="7"/>
      <c r="B65" s="3" t="s">
        <v>38</v>
      </c>
      <c r="C65" s="3"/>
      <c r="D65" s="3"/>
      <c r="E65" s="8"/>
      <c r="F65" s="3"/>
    </row>
    <row r="66" spans="1:6" s="1" customFormat="1" x14ac:dyDescent="0.2">
      <c r="A66" s="7">
        <v>15</v>
      </c>
      <c r="B66" s="13" t="s">
        <v>57</v>
      </c>
      <c r="C66" s="21"/>
      <c r="D66" s="10">
        <v>80</v>
      </c>
      <c r="E66" s="22">
        <v>0</v>
      </c>
      <c r="F66" s="12">
        <f>SUM(A66*E66)</f>
        <v>0</v>
      </c>
    </row>
    <row r="67" spans="1:6" s="1" customFormat="1" x14ac:dyDescent="0.2">
      <c r="A67" s="7"/>
      <c r="B67" s="14" t="s">
        <v>45</v>
      </c>
      <c r="C67" s="14"/>
      <c r="D67" s="14"/>
      <c r="E67" s="11"/>
      <c r="F67" s="14"/>
    </row>
    <row r="68" spans="1:6" s="1" customFormat="1" x14ac:dyDescent="0.2">
      <c r="A68" s="7">
        <v>15</v>
      </c>
      <c r="B68" s="13" t="s">
        <v>53</v>
      </c>
      <c r="C68" s="21"/>
      <c r="D68" s="10">
        <v>80</v>
      </c>
      <c r="E68" s="22">
        <v>0</v>
      </c>
      <c r="F68" s="12">
        <f>SUM(A68*E68)</f>
        <v>0</v>
      </c>
    </row>
    <row r="69" spans="1:6" s="1" customFormat="1" x14ac:dyDescent="0.2">
      <c r="A69" s="7"/>
      <c r="B69" s="14"/>
      <c r="C69" s="14"/>
      <c r="D69" s="14"/>
      <c r="E69" s="11"/>
      <c r="F69" s="14"/>
    </row>
    <row r="70" spans="1:6" s="1" customFormat="1" ht="25.5" x14ac:dyDescent="0.2">
      <c r="A70" s="7">
        <v>10</v>
      </c>
      <c r="B70" s="23" t="s">
        <v>14</v>
      </c>
      <c r="C70" s="21"/>
      <c r="D70" s="10">
        <v>100</v>
      </c>
      <c r="E70" s="22">
        <v>0</v>
      </c>
      <c r="F70" s="12">
        <f>SUM(A70*E70)</f>
        <v>0</v>
      </c>
    </row>
    <row r="71" spans="1:6" s="1" customFormat="1" x14ac:dyDescent="0.2">
      <c r="A71" s="7"/>
      <c r="B71" s="14"/>
      <c r="C71" s="14"/>
      <c r="D71" s="14"/>
      <c r="E71" s="11"/>
      <c r="F71" s="14"/>
    </row>
    <row r="72" spans="1:6" s="1" customFormat="1" x14ac:dyDescent="0.2">
      <c r="A72" s="7">
        <v>10</v>
      </c>
      <c r="B72" s="13" t="s">
        <v>54</v>
      </c>
      <c r="C72" s="21"/>
      <c r="D72" s="10">
        <v>100</v>
      </c>
      <c r="E72" s="22">
        <v>0</v>
      </c>
      <c r="F72" s="12">
        <f>SUM(A72*E72)</f>
        <v>0</v>
      </c>
    </row>
    <row r="73" spans="1:6" s="1" customFormat="1" x14ac:dyDescent="0.2">
      <c r="A73" s="7"/>
      <c r="B73" s="14"/>
      <c r="C73" s="14"/>
      <c r="D73" s="14"/>
      <c r="E73" s="11"/>
      <c r="F73" s="14"/>
    </row>
    <row r="74" spans="1:6" s="1" customFormat="1" x14ac:dyDescent="0.2">
      <c r="A74" s="7">
        <v>10</v>
      </c>
      <c r="B74" s="13" t="s">
        <v>55</v>
      </c>
      <c r="C74" s="21"/>
      <c r="D74" s="10">
        <v>100</v>
      </c>
      <c r="E74" s="22">
        <v>0</v>
      </c>
      <c r="F74" s="12">
        <f>SUM(A74*E74)</f>
        <v>0</v>
      </c>
    </row>
    <row r="75" spans="1:6" x14ac:dyDescent="0.2">
      <c r="A75" s="7"/>
      <c r="B75" s="3"/>
      <c r="C75" s="3"/>
      <c r="D75" s="3"/>
      <c r="E75" s="8"/>
      <c r="F75" s="3"/>
    </row>
    <row r="76" spans="1:6" x14ac:dyDescent="0.2">
      <c r="A76" s="19">
        <v>4</v>
      </c>
      <c r="B76" s="13" t="s">
        <v>15</v>
      </c>
      <c r="C76" s="13"/>
      <c r="D76" s="10">
        <v>2000</v>
      </c>
      <c r="E76" s="22">
        <v>0</v>
      </c>
      <c r="F76" s="12">
        <f>SUM(A76*E76)</f>
        <v>0</v>
      </c>
    </row>
    <row r="77" spans="1:6" x14ac:dyDescent="0.2">
      <c r="A77" s="7"/>
      <c r="B77" s="9" t="s">
        <v>31</v>
      </c>
      <c r="C77" s="9"/>
      <c r="D77" s="3"/>
      <c r="E77" s="8"/>
      <c r="F77" s="3"/>
    </row>
    <row r="78" spans="1:6" s="1" customFormat="1" x14ac:dyDescent="0.2">
      <c r="A78" s="19">
        <v>2</v>
      </c>
      <c r="B78" s="13" t="s">
        <v>16</v>
      </c>
      <c r="C78" s="13"/>
      <c r="D78" s="10">
        <v>25000</v>
      </c>
      <c r="E78" s="22">
        <v>0</v>
      </c>
      <c r="F78" s="11">
        <f>SUM(A78*E78)</f>
        <v>0</v>
      </c>
    </row>
    <row r="79" spans="1:6" s="1" customFormat="1" x14ac:dyDescent="0.2">
      <c r="A79" s="7"/>
      <c r="B79" s="3" t="s">
        <v>30</v>
      </c>
      <c r="C79" s="3"/>
      <c r="D79" s="10"/>
      <c r="E79" s="11"/>
      <c r="F79" s="12"/>
    </row>
    <row r="80" spans="1:6" s="1" customFormat="1" x14ac:dyDescent="0.2">
      <c r="A80" s="7">
        <v>8</v>
      </c>
      <c r="B80" s="13" t="s">
        <v>17</v>
      </c>
      <c r="C80" s="21"/>
      <c r="D80" s="10">
        <v>500</v>
      </c>
      <c r="E80" s="22">
        <v>0</v>
      </c>
      <c r="F80" s="12">
        <f>SUM(A80*E80)</f>
        <v>0</v>
      </c>
    </row>
    <row r="81" spans="1:6" ht="25.5" x14ac:dyDescent="0.2">
      <c r="A81" s="7"/>
      <c r="B81" s="9" t="s">
        <v>32</v>
      </c>
      <c r="C81" s="9"/>
      <c r="D81" s="3"/>
      <c r="E81" s="11"/>
      <c r="F81" s="3"/>
    </row>
    <row r="82" spans="1:6" s="1" customFormat="1" x14ac:dyDescent="0.2">
      <c r="A82" s="7">
        <v>10</v>
      </c>
      <c r="B82" s="13" t="s">
        <v>18</v>
      </c>
      <c r="C82" s="21"/>
      <c r="D82" s="10">
        <v>700</v>
      </c>
      <c r="E82" s="22">
        <v>0</v>
      </c>
      <c r="F82" s="12">
        <f>SUM(A82*E82)</f>
        <v>0</v>
      </c>
    </row>
    <row r="83" spans="1:6" s="1" customFormat="1" x14ac:dyDescent="0.2">
      <c r="A83" s="7"/>
      <c r="B83" s="3" t="s">
        <v>19</v>
      </c>
      <c r="C83" s="3"/>
      <c r="D83" s="10"/>
      <c r="E83" s="11"/>
      <c r="F83" s="12"/>
    </row>
    <row r="84" spans="1:6" s="1" customFormat="1" x14ac:dyDescent="0.2">
      <c r="A84" s="7">
        <v>10</v>
      </c>
      <c r="B84" s="13" t="s">
        <v>42</v>
      </c>
      <c r="C84" s="21"/>
      <c r="D84" s="10">
        <v>700</v>
      </c>
      <c r="E84" s="22">
        <v>0</v>
      </c>
      <c r="F84" s="12">
        <f>SUM(A84*E84)</f>
        <v>0</v>
      </c>
    </row>
    <row r="85" spans="1:6" s="1" customFormat="1" x14ac:dyDescent="0.2">
      <c r="A85" s="7"/>
      <c r="B85" s="3" t="s">
        <v>33</v>
      </c>
      <c r="C85" s="3"/>
      <c r="D85" s="10"/>
      <c r="E85" s="11"/>
      <c r="F85" s="12"/>
    </row>
    <row r="86" spans="1:6" s="1" customFormat="1" x14ac:dyDescent="0.2">
      <c r="A86" s="7">
        <v>5</v>
      </c>
      <c r="B86" s="13" t="s">
        <v>20</v>
      </c>
      <c r="C86" s="21"/>
      <c r="D86" s="10">
        <v>500</v>
      </c>
      <c r="E86" s="22">
        <v>0</v>
      </c>
      <c r="F86" s="12">
        <f>SUM(A86*E86)</f>
        <v>0</v>
      </c>
    </row>
    <row r="87" spans="1:6" s="1" customFormat="1" x14ac:dyDescent="0.2">
      <c r="A87" s="7"/>
      <c r="B87" s="3" t="s">
        <v>19</v>
      </c>
      <c r="C87" s="3"/>
      <c r="D87" s="10"/>
      <c r="E87" s="11"/>
      <c r="F87" s="12"/>
    </row>
    <row r="88" spans="1:6" s="1" customFormat="1" x14ac:dyDescent="0.2">
      <c r="A88" s="7">
        <v>5</v>
      </c>
      <c r="B88" s="13" t="s">
        <v>56</v>
      </c>
      <c r="C88" s="21"/>
      <c r="D88" s="10">
        <v>300</v>
      </c>
      <c r="E88" s="22">
        <v>0</v>
      </c>
      <c r="F88" s="12">
        <f>SUM(A88*E88)</f>
        <v>0</v>
      </c>
    </row>
    <row r="89" spans="1:6" s="1" customFormat="1" x14ac:dyDescent="0.2">
      <c r="A89" s="7"/>
      <c r="B89" s="3"/>
      <c r="C89" s="3"/>
      <c r="D89" s="10"/>
      <c r="E89" s="11"/>
      <c r="F89" s="12"/>
    </row>
    <row r="90" spans="1:6" s="1" customFormat="1" x14ac:dyDescent="0.2">
      <c r="A90" s="19">
        <v>2</v>
      </c>
      <c r="B90" s="13" t="s">
        <v>21</v>
      </c>
      <c r="C90" s="13"/>
      <c r="D90" s="10">
        <v>4500</v>
      </c>
      <c r="E90" s="22">
        <v>0</v>
      </c>
      <c r="F90" s="12">
        <f>SUM(A90*E90)</f>
        <v>0</v>
      </c>
    </row>
    <row r="91" spans="1:6" s="1" customFormat="1" x14ac:dyDescent="0.2">
      <c r="A91" s="7"/>
      <c r="B91" s="3" t="s">
        <v>34</v>
      </c>
      <c r="C91" s="3"/>
      <c r="D91" s="10"/>
      <c r="E91" s="11"/>
      <c r="F91" s="12"/>
    </row>
    <row r="92" spans="1:6" x14ac:dyDescent="0.2">
      <c r="A92" s="7"/>
      <c r="B92" s="4"/>
      <c r="C92" s="4"/>
      <c r="D92" s="10"/>
      <c r="E92" s="11"/>
      <c r="F92" s="12"/>
    </row>
    <row r="93" spans="1:6" s="1" customFormat="1" x14ac:dyDescent="0.2">
      <c r="A93" s="14"/>
      <c r="B93" s="13" t="s">
        <v>22</v>
      </c>
      <c r="C93" s="13"/>
      <c r="D93" s="13"/>
      <c r="E93" s="15">
        <f>SUM(E4:E92)</f>
        <v>0</v>
      </c>
      <c r="F93" s="16">
        <f>SUM(F4:F92)</f>
        <v>0</v>
      </c>
    </row>
    <row r="94" spans="1:6" x14ac:dyDescent="0.2">
      <c r="A94" s="3"/>
      <c r="B94" s="3"/>
      <c r="C94" s="3"/>
      <c r="D94" s="3"/>
      <c r="E94" s="8"/>
      <c r="F94" s="3"/>
    </row>
    <row r="95" spans="1:6" x14ac:dyDescent="0.2">
      <c r="A95" s="3"/>
      <c r="B95" s="4" t="s">
        <v>23</v>
      </c>
      <c r="C95" s="4"/>
      <c r="D95" s="4"/>
      <c r="E95" s="17">
        <v>21</v>
      </c>
      <c r="F95" s="3">
        <v>21</v>
      </c>
    </row>
    <row r="96" spans="1:6" x14ac:dyDescent="0.2">
      <c r="A96" s="3"/>
      <c r="B96" s="3"/>
      <c r="C96" s="3"/>
      <c r="D96" s="3"/>
      <c r="E96" s="8"/>
      <c r="F96" s="3"/>
    </row>
    <row r="97" spans="1:6" x14ac:dyDescent="0.2">
      <c r="A97" s="3"/>
      <c r="B97" s="4" t="s">
        <v>24</v>
      </c>
      <c r="C97" s="4"/>
      <c r="D97" s="4"/>
      <c r="E97" s="8">
        <f>PRODUCT(E93/100,E95)</f>
        <v>0</v>
      </c>
      <c r="F97" s="8">
        <f>PRODUCT(F93/100,F95)</f>
        <v>0</v>
      </c>
    </row>
    <row r="98" spans="1:6" x14ac:dyDescent="0.2">
      <c r="A98" s="3"/>
      <c r="B98" s="3"/>
      <c r="C98" s="3"/>
      <c r="D98" s="3"/>
      <c r="E98" s="8"/>
      <c r="F98" s="3"/>
    </row>
    <row r="99" spans="1:6" x14ac:dyDescent="0.2">
      <c r="A99" s="3"/>
      <c r="B99" s="4" t="s">
        <v>25</v>
      </c>
      <c r="C99" s="4"/>
      <c r="D99" s="4"/>
      <c r="E99" s="18">
        <f>SUM(E93,E97)</f>
        <v>0</v>
      </c>
      <c r="F99" s="18">
        <f>SUM(F93,F97)</f>
        <v>0</v>
      </c>
    </row>
    <row r="100" spans="1:6" x14ac:dyDescent="0.2">
      <c r="A100" s="3"/>
      <c r="B100" s="3"/>
      <c r="C100" s="3"/>
      <c r="D100" s="3"/>
      <c r="E100" s="3"/>
      <c r="F100" s="3"/>
    </row>
    <row r="103" spans="1:6" x14ac:dyDescent="0.2">
      <c r="C103" s="2" t="s">
        <v>44</v>
      </c>
    </row>
  </sheetData>
  <sheetProtection selectLockedCells="1" selectUnlockedCells="1"/>
  <hyperlinks>
    <hyperlink ref="B74" r:id="rId1" display="4K@60Hz"/>
  </hyperlinks>
  <pageMargins left="0.78749999999999998" right="0.78749999999999998" top="0.98402777777777772" bottom="0.98402777777777772" header="0.51180555555555551" footer="0.51180555555555551"/>
  <pageSetup paperSize="9" scale="59" firstPageNumber="0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7" zoomScaleNormal="97" workbookViewId="0"/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7" zoomScaleNormal="97" workbookViewId="0"/>
  </sheetViews>
  <sheetFormatPr defaultRowHeight="12.75" x14ac:dyDescent="0.2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Vlastimil</dc:creator>
  <cp:lastModifiedBy>Uživatel</cp:lastModifiedBy>
  <dcterms:created xsi:type="dcterms:W3CDTF">2021-07-14T15:26:28Z</dcterms:created>
  <dcterms:modified xsi:type="dcterms:W3CDTF">2021-08-03T21:16:03Z</dcterms:modified>
</cp:coreProperties>
</file>