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vacova1\Desktop\KK_2021\VO_2021\revízie zdvíhacích zariadení\"/>
    </mc:Choice>
  </mc:AlternateContent>
  <bookViews>
    <workbookView xWindow="0" yWindow="0" windowWidth="28800" windowHeight="12300" activeTab="2"/>
  </bookViews>
  <sheets>
    <sheet name="Príloha č. 1" sheetId="1" r:id="rId1"/>
    <sheet name="Príloha č.2" sheetId="2" r:id="rId2"/>
    <sheet name="Príloha č.3" sheetId="3" r:id="rId3"/>
  </sheets>
  <definedNames>
    <definedName name="_xlnm._FilterDatabase" localSheetId="0" hidden="1">'Príloha č. 1'!$A$7:$E$43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3" l="1"/>
  <c r="G55" i="3"/>
  <c r="G56" i="3"/>
  <c r="G57" i="3"/>
  <c r="G58" i="3"/>
  <c r="G59" i="3"/>
  <c r="G60" i="3"/>
  <c r="G53" i="3"/>
  <c r="G51" i="3"/>
  <c r="G45" i="3"/>
  <c r="G46" i="3"/>
  <c r="G47" i="3"/>
  <c r="G48" i="3"/>
  <c r="G49" i="3"/>
  <c r="G50" i="3"/>
  <c r="G44" i="3"/>
  <c r="G37" i="3"/>
  <c r="G38" i="3"/>
  <c r="G39" i="3"/>
  <c r="G40" i="3"/>
  <c r="G41" i="3"/>
  <c r="G42" i="3"/>
  <c r="G36" i="3"/>
  <c r="G34" i="3"/>
  <c r="G33" i="3"/>
  <c r="G31" i="3"/>
  <c r="G30" i="3"/>
  <c r="G24" i="3"/>
  <c r="G25" i="3"/>
  <c r="G26" i="3"/>
  <c r="G27" i="3"/>
  <c r="G28" i="3"/>
  <c r="G23" i="3"/>
  <c r="G18" i="3"/>
  <c r="G19" i="3"/>
  <c r="G20" i="3"/>
  <c r="G21" i="3"/>
  <c r="G17" i="3"/>
  <c r="G8" i="3"/>
  <c r="G9" i="3"/>
  <c r="G10" i="3"/>
  <c r="G11" i="3"/>
  <c r="G12" i="3"/>
  <c r="G13" i="3"/>
  <c r="G14" i="3"/>
  <c r="G15" i="3"/>
  <c r="G7" i="3"/>
  <c r="Q38" i="2" l="1"/>
  <c r="O38" i="2"/>
  <c r="M38" i="2"/>
  <c r="K38" i="2"/>
  <c r="I38" i="2"/>
  <c r="G38" i="2"/>
  <c r="E38" i="2"/>
  <c r="C38" i="2"/>
  <c r="G22" i="3" l="1"/>
  <c r="G29" i="3"/>
  <c r="G61" i="3"/>
  <c r="G16" i="3"/>
  <c r="G52" i="3"/>
  <c r="G35" i="3"/>
  <c r="G32" i="3"/>
  <c r="G43" i="3"/>
  <c r="G62" i="3" l="1"/>
  <c r="G64" i="3" s="1"/>
  <c r="G63" i="3" s="1"/>
</calcChain>
</file>

<file path=xl/sharedStrings.xml><?xml version="1.0" encoding="utf-8"?>
<sst xmlns="http://schemas.openxmlformats.org/spreadsheetml/2006/main" count="565" uniqueCount="145">
  <si>
    <t>Objekt</t>
  </si>
  <si>
    <t>Užívacie právo</t>
  </si>
  <si>
    <t>Charakter budovy</t>
  </si>
  <si>
    <t>Bratislavský kraj</t>
  </si>
  <si>
    <t>AB</t>
  </si>
  <si>
    <t>vlastníctvo</t>
  </si>
  <si>
    <t>AB + RE</t>
  </si>
  <si>
    <t>Trnavský kraj</t>
  </si>
  <si>
    <t>Trnava, Halenárska 22</t>
  </si>
  <si>
    <t>P AB</t>
  </si>
  <si>
    <t>Trenčiansky kraj</t>
  </si>
  <si>
    <t>Prievidza, Včelárska 1</t>
  </si>
  <si>
    <t>AB + RS</t>
  </si>
  <si>
    <t>Banskobystrický kraj</t>
  </si>
  <si>
    <t>Žilinský kraj</t>
  </si>
  <si>
    <t>Žilina, P. O. Hviezdoslava 26</t>
  </si>
  <si>
    <t>AB + UBY</t>
  </si>
  <si>
    <t>AB + UZA</t>
  </si>
  <si>
    <t>Prešovský kraj</t>
  </si>
  <si>
    <t>Prešov, Kúpeľná 5</t>
  </si>
  <si>
    <t>RS</t>
  </si>
  <si>
    <t>Poprad, Tolstého 3631/1</t>
  </si>
  <si>
    <t>Košický kraj</t>
  </si>
  <si>
    <t>Košice, Senný trh 1</t>
  </si>
  <si>
    <t>Michalovce, Námestie slobody 17</t>
  </si>
  <si>
    <t>Trebišov, Komenského 1960/4</t>
  </si>
  <si>
    <t>Legenda:</t>
  </si>
  <si>
    <t>administratívna budova</t>
  </si>
  <si>
    <t>administratívna budova s regeneračným zariadením</t>
  </si>
  <si>
    <t>administratívna budova s ubytovacím zariadením a školiacimi priestormi</t>
  </si>
  <si>
    <t>administratívna budova s ubytovaním (občasne využívaným)</t>
  </si>
  <si>
    <t>administratívna budova s registratúrnym strediskom</t>
  </si>
  <si>
    <t>polyfunčný objekt s administratívnou časťou VšZP</t>
  </si>
  <si>
    <t>registratúrne stredisko samostatné</t>
  </si>
  <si>
    <t>Kontaktná osoba</t>
  </si>
  <si>
    <t>mob. tel.</t>
  </si>
  <si>
    <t>Ivan Krajmer</t>
  </si>
  <si>
    <t>ivan.krajmer@vszp.sk</t>
  </si>
  <si>
    <t>Bc. Štefan Jankovics</t>
  </si>
  <si>
    <t>stefan.jankovics@vszp.sk</t>
  </si>
  <si>
    <t>František Gaňa</t>
  </si>
  <si>
    <t>frantisek.gana@vszp.sk</t>
  </si>
  <si>
    <t xml:space="preserve">Jozef Lukáč </t>
  </si>
  <si>
    <t>jozef.lukac@vszp.sk</t>
  </si>
  <si>
    <t>marek.baran@vszp.sk</t>
  </si>
  <si>
    <t>mail</t>
  </si>
  <si>
    <t>Ing. Juraj Komoráš</t>
  </si>
  <si>
    <t>juraj.komoras@vszp.sk</t>
  </si>
  <si>
    <t>Jana Šteinigerová</t>
  </si>
  <si>
    <t>jana.steinigerova@vszp.sk</t>
  </si>
  <si>
    <t>Bc. Štefan Majoroš</t>
  </si>
  <si>
    <t>stefan.majoros@vszp.sk</t>
  </si>
  <si>
    <t>Marek Baran</t>
  </si>
  <si>
    <t>Bratislava Mamateyova 17</t>
  </si>
  <si>
    <t>Bratislava Ferienčíkova 20</t>
  </si>
  <si>
    <t>Bratislava riaditeľstva, Ondavská 3</t>
  </si>
  <si>
    <t>Bratislava, TESCO Lamač</t>
  </si>
  <si>
    <t>nájom</t>
  </si>
  <si>
    <t>Počet ZZ a posuvných dverí</t>
  </si>
  <si>
    <t>Trnava A. Sládkoviča 6</t>
  </si>
  <si>
    <t>Trenčín, Partizánska 2315</t>
  </si>
  <si>
    <t>Považská  Bystrica, M.R.Štefánika 165</t>
  </si>
  <si>
    <t>Pov. Bystrica, M.R.Štefánika 165</t>
  </si>
  <si>
    <t>Nitriansky kraj</t>
  </si>
  <si>
    <t>Komárno, Malá Jarková 18</t>
  </si>
  <si>
    <t>Topolčany, Pribinova 2712</t>
  </si>
  <si>
    <t>juraj.botka@vszp.sk</t>
  </si>
  <si>
    <t>Juraj Botka</t>
  </si>
  <si>
    <t>Rimavská Sobota, Francisciho 11</t>
  </si>
  <si>
    <t>Zvolen, Ľ. Medveckého 4</t>
  </si>
  <si>
    <t>jaroslav.svantner@vszp.sk</t>
  </si>
  <si>
    <t>Jaroslav Švantner</t>
  </si>
  <si>
    <t>Žilina, 1.mája 34</t>
  </si>
  <si>
    <t>Čadca, Paláriková 91</t>
  </si>
  <si>
    <t>Martin, P. Mudroňa 33</t>
  </si>
  <si>
    <t>Miroslav Kamon</t>
  </si>
  <si>
    <t>miroslav.kamon@vszp.sk</t>
  </si>
  <si>
    <t>Humenné, Mierová 13</t>
  </si>
  <si>
    <t>Vranov nad Topľou, Hronského 1166</t>
  </si>
  <si>
    <t>POB</t>
  </si>
  <si>
    <t>Ing. Vladimír Mihálik</t>
  </si>
  <si>
    <t>Ing. Štefan Čurilla</t>
  </si>
  <si>
    <t>vladimir.mihalik@vszp.sk</t>
  </si>
  <si>
    <t>stefan.curilla@vszp.sk</t>
  </si>
  <si>
    <t>Košice, Štúrova 21</t>
  </si>
  <si>
    <t>kontrola 1 x za rok</t>
  </si>
  <si>
    <t>Automatické posuvné dvere</t>
  </si>
  <si>
    <t>Rolovacia mreža</t>
  </si>
  <si>
    <t>Rolovacia garážová brána</t>
  </si>
  <si>
    <t>Sekčná garážová      brána</t>
  </si>
  <si>
    <t>Zvislo posuvná  garážová brána</t>
  </si>
  <si>
    <t>Posuvná mrežová      elektrická  brána</t>
  </si>
  <si>
    <t>Elektrická dvojkrídlová       brána</t>
  </si>
  <si>
    <t>Hydraulická zdvíhacia nákladná plošina</t>
  </si>
  <si>
    <t>počet</t>
  </si>
  <si>
    <t>Dátum poslednej kontroly</t>
  </si>
  <si>
    <t>x</t>
  </si>
  <si>
    <t>Poprad, Tolsteho 363/1</t>
  </si>
  <si>
    <t>OPaOS 1 x za rok</t>
  </si>
  <si>
    <t>Elektrická dvojkrídlová brána</t>
  </si>
  <si>
    <t>Sekčná garážová brána</t>
  </si>
  <si>
    <t>Bratislavský kraj spolu:</t>
  </si>
  <si>
    <t>Trnavský kraj spolu:</t>
  </si>
  <si>
    <t>Trenčiansky kraj spolu:</t>
  </si>
  <si>
    <t>Nitriansky kraj spolu:</t>
  </si>
  <si>
    <t>Bansko Bystrický kraj spolu:</t>
  </si>
  <si>
    <t>Žilinský kraj spolu:</t>
  </si>
  <si>
    <t>Prešovský kraj spolu:</t>
  </si>
  <si>
    <t>Košický kraj spolu:</t>
  </si>
  <si>
    <t>Bratislava riaditeľstvo, Ondavská 3</t>
  </si>
  <si>
    <t>Dunajská Streda, Hlavná 32</t>
  </si>
  <si>
    <t>Prešov, Strojnícka 9 – reg. Stredisko</t>
  </si>
  <si>
    <t>Prešov, Strojnícka 9 - registratúrne stred.</t>
  </si>
  <si>
    <t>Posuvná mrežová elektrická brána</t>
  </si>
  <si>
    <t>Zvislo posuvná garážová brána</t>
  </si>
  <si>
    <t>Prešov, Strojnícka 9, registratúrne stredisko</t>
  </si>
  <si>
    <t>Poradové číslo</t>
  </si>
  <si>
    <t>Dátum poslednej OPaS</t>
  </si>
  <si>
    <t>Dátum poslednej OPaOS</t>
  </si>
  <si>
    <t>OPaS 1 x za rok</t>
  </si>
  <si>
    <t>Uchádzač vyplní v tabuľke len jednotkové ceny bez DPH za jedno zariadenie do zelených buniek v stĺpci "F"</t>
  </si>
  <si>
    <t>pracovisko pobočky (administratívne priestory nachádzajúce sa v rámci: administratívnych budov, polyfunkčných budov, zdravotníckych zariadení, obchodných centier a pod.)</t>
  </si>
  <si>
    <t>Tomáš Horvath</t>
  </si>
  <si>
    <t>tomas.horvath@vszp.sk</t>
  </si>
  <si>
    <t xml:space="preserve">Objekt </t>
  </si>
  <si>
    <t>Zoltán Polácsek</t>
  </si>
  <si>
    <t>zoltan.polacsek@vszp.sk</t>
  </si>
  <si>
    <t>Marek Gála</t>
  </si>
  <si>
    <t>marek.gala@vszp.sk</t>
  </si>
  <si>
    <t>- II -</t>
  </si>
  <si>
    <t>Zariadenie / Položka</t>
  </si>
  <si>
    <t xml:space="preserve">DPH v EUR </t>
  </si>
  <si>
    <t>Cena za položku               za 36 mesiacov                  v EUR bez DPH</t>
  </si>
  <si>
    <t>Zariadenie v objekte</t>
  </si>
  <si>
    <t>Počet   zariadení v objekte</t>
  </si>
  <si>
    <t xml:space="preserve">Cenová ponuka </t>
  </si>
  <si>
    <t>Cena za službu na  jedno zariadenie          v EUR bez DPH</t>
  </si>
  <si>
    <t>Špecifikácia zariadení a termíny poslednej realizácie</t>
  </si>
  <si>
    <t>Periodicita služby položky</t>
  </si>
  <si>
    <t>Miesta plnenia a kontaktné osoby</t>
  </si>
  <si>
    <t xml:space="preserve">Príloha č. 3 zmluvy </t>
  </si>
  <si>
    <t>Príloha č. 2 zmluvy</t>
  </si>
  <si>
    <t xml:space="preserve">      Príloha č. 1 zmluvy </t>
  </si>
  <si>
    <t xml:space="preserve">Cena celkom za predmet zákazky v EUR s DPH </t>
  </si>
  <si>
    <t xml:space="preserve">Cena celkom za predmet zákazky v EUR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</si>
</sst>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u/>
      <sz val="8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4CA0A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8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4" fillId="0" borderId="15" xfId="1" applyFont="1" applyBorder="1" applyAlignment="1" applyProtection="1">
      <alignment vertical="center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4" fillId="0" borderId="15" xfId="1" applyFont="1" applyFill="1" applyBorder="1" applyAlignment="1" applyProtection="1">
      <alignment vertical="center"/>
    </xf>
    <xf numFmtId="0" fontId="4" fillId="0" borderId="1" xfId="1" applyFont="1" applyBorder="1" applyAlignment="1" applyProtection="1">
      <alignment vertical="center"/>
    </xf>
    <xf numFmtId="0" fontId="9" fillId="0" borderId="13" xfId="0" applyFont="1" applyBorder="1"/>
    <xf numFmtId="0" fontId="6" fillId="0" borderId="1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12" fillId="0" borderId="1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13" fillId="0" borderId="0" xfId="0" applyFont="1" applyAlignment="1">
      <alignment horizontal="left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horizontal="justify"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 applyProtection="1">
      <alignment horizontal="left" vertical="center" wrapText="1"/>
    </xf>
    <xf numFmtId="0" fontId="5" fillId="3" borderId="1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left" vertical="center" wrapText="1"/>
    </xf>
    <xf numFmtId="14" fontId="10" fillId="0" borderId="11" xfId="0" applyNumberFormat="1" applyFont="1" applyBorder="1" applyAlignment="1">
      <alignment horizontal="center" vertical="center" wrapText="1"/>
    </xf>
    <xf numFmtId="14" fontId="11" fillId="6" borderId="11" xfId="0" applyNumberFormat="1" applyFont="1" applyFill="1" applyBorder="1" applyAlignment="1">
      <alignment horizontal="center" vertical="center" wrapText="1"/>
    </xf>
    <xf numFmtId="14" fontId="10" fillId="0" borderId="11" xfId="2" applyNumberFormat="1" applyFont="1" applyBorder="1" applyAlignment="1">
      <alignment horizontal="center" vertical="center" wrapText="1"/>
    </xf>
    <xf numFmtId="14" fontId="10" fillId="0" borderId="11" xfId="1" applyNumberFormat="1" applyFont="1" applyBorder="1" applyAlignment="1" applyProtection="1">
      <alignment horizontal="center" vertical="center"/>
    </xf>
    <xf numFmtId="1" fontId="11" fillId="6" borderId="6" xfId="0" applyNumberFormat="1" applyFont="1" applyFill="1" applyBorder="1" applyAlignment="1">
      <alignment horizontal="center" vertical="center" wrapText="1"/>
    </xf>
    <xf numFmtId="14" fontId="11" fillId="6" borderId="7" xfId="0" applyNumberFormat="1" applyFont="1" applyFill="1" applyBorder="1" applyAlignment="1">
      <alignment horizontal="center" vertical="center" wrapText="1"/>
    </xf>
    <xf numFmtId="1" fontId="10" fillId="0" borderId="6" xfId="1" applyNumberFormat="1" applyFont="1" applyFill="1" applyBorder="1" applyAlignment="1" applyProtection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" fontId="10" fillId="0" borderId="6" xfId="0" applyNumberFormat="1" applyFont="1" applyBorder="1" applyAlignment="1">
      <alignment horizontal="center" vertical="center" wrapText="1"/>
    </xf>
    <xf numFmtId="14" fontId="10" fillId="0" borderId="7" xfId="1" applyNumberFormat="1" applyFont="1" applyBorder="1" applyAlignment="1" applyProtection="1">
      <alignment horizontal="center" vertical="center"/>
    </xf>
    <xf numFmtId="1" fontId="10" fillId="0" borderId="8" xfId="0" applyNumberFormat="1" applyFont="1" applyBorder="1" applyAlignment="1">
      <alignment horizontal="center" vertical="center" wrapText="1"/>
    </xf>
    <xf numFmtId="14" fontId="10" fillId="0" borderId="9" xfId="1" applyNumberFormat="1" applyFont="1" applyBorder="1" applyAlignment="1" applyProtection="1">
      <alignment horizontal="center" vertical="center"/>
    </xf>
    <xf numFmtId="1" fontId="10" fillId="0" borderId="8" xfId="1" applyNumberFormat="1" applyFont="1" applyFill="1" applyBorder="1" applyAlignment="1" applyProtection="1">
      <alignment horizontal="center" vertical="center" wrapText="1"/>
    </xf>
    <xf numFmtId="14" fontId="10" fillId="0" borderId="9" xfId="0" applyNumberFormat="1" applyFont="1" applyBorder="1" applyAlignment="1">
      <alignment horizontal="center" vertical="center" wrapText="1"/>
    </xf>
    <xf numFmtId="14" fontId="10" fillId="0" borderId="11" xfId="2" applyNumberFormat="1" applyFont="1" applyFill="1" applyBorder="1" applyAlignment="1">
      <alignment horizontal="center" vertical="center" wrapText="1"/>
    </xf>
    <xf numFmtId="1" fontId="10" fillId="0" borderId="15" xfId="1" applyNumberFormat="1" applyFont="1" applyFill="1" applyBorder="1" applyAlignment="1" applyProtection="1">
      <alignment horizontal="center" vertical="center" wrapText="1"/>
    </xf>
    <xf numFmtId="1" fontId="11" fillId="6" borderId="15" xfId="0" applyNumberFormat="1" applyFont="1" applyFill="1" applyBorder="1" applyAlignment="1">
      <alignment horizontal="center" vertical="center" wrapText="1"/>
    </xf>
    <xf numFmtId="1" fontId="10" fillId="0" borderId="15" xfId="2" applyNumberFormat="1" applyFont="1" applyFill="1" applyBorder="1" applyAlignment="1">
      <alignment horizontal="center" vertical="center" wrapText="1"/>
    </xf>
    <xf numFmtId="1" fontId="10" fillId="0" borderId="6" xfId="2" applyNumberFormat="1" applyFont="1" applyFill="1" applyBorder="1" applyAlignment="1">
      <alignment horizontal="center" vertical="center" wrapText="1"/>
    </xf>
    <xf numFmtId="14" fontId="10" fillId="0" borderId="7" xfId="2" applyNumberFormat="1" applyFont="1" applyFill="1" applyBorder="1" applyAlignment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vertical="center" wrapText="1"/>
    </xf>
    <xf numFmtId="1" fontId="11" fillId="6" borderId="15" xfId="1" applyNumberFormat="1" applyFont="1" applyFill="1" applyBorder="1" applyAlignment="1" applyProtection="1">
      <alignment horizontal="center" vertical="center" wrapText="1"/>
    </xf>
    <xf numFmtId="1" fontId="11" fillId="6" borderId="6" xfId="1" applyNumberFormat="1" applyFont="1" applyFill="1" applyBorder="1" applyAlignment="1" applyProtection="1">
      <alignment horizontal="center" vertical="center"/>
    </xf>
    <xf numFmtId="14" fontId="11" fillId="6" borderId="11" xfId="1" applyNumberFormat="1" applyFont="1" applyFill="1" applyBorder="1" applyAlignment="1" applyProtection="1">
      <alignment horizontal="center" vertical="center"/>
    </xf>
    <xf numFmtId="1" fontId="10" fillId="0" borderId="15" xfId="0" applyNumberFormat="1" applyFont="1" applyBorder="1" applyAlignment="1">
      <alignment horizontal="center" vertical="center" wrapText="1"/>
    </xf>
    <xf numFmtId="1" fontId="10" fillId="0" borderId="15" xfId="1" applyNumberFormat="1" applyFont="1" applyBorder="1" applyAlignment="1" applyProtection="1">
      <alignment horizontal="center" vertical="center"/>
    </xf>
    <xf numFmtId="3" fontId="14" fillId="5" borderId="6" xfId="0" applyNumberFormat="1" applyFont="1" applyFill="1" applyBorder="1" applyAlignment="1" applyProtection="1">
      <alignment horizontal="center" vertical="center" wrapText="1"/>
    </xf>
    <xf numFmtId="3" fontId="14" fillId="6" borderId="6" xfId="0" applyNumberFormat="1" applyFont="1" applyFill="1" applyBorder="1" applyAlignment="1" applyProtection="1">
      <alignment horizontal="center" vertical="center" wrapText="1"/>
    </xf>
    <xf numFmtId="3" fontId="11" fillId="6" borderId="6" xfId="0" applyNumberFormat="1" applyFont="1" applyFill="1" applyBorder="1" applyAlignment="1">
      <alignment horizontal="center" vertical="center" wrapText="1"/>
    </xf>
    <xf numFmtId="3" fontId="14" fillId="6" borderId="6" xfId="2" applyNumberFormat="1" applyFont="1" applyFill="1" applyBorder="1" applyAlignment="1" applyProtection="1">
      <alignment horizontal="center" vertical="center" wrapText="1"/>
    </xf>
    <xf numFmtId="3" fontId="14" fillId="6" borderId="8" xfId="0" applyNumberFormat="1" applyFont="1" applyFill="1" applyBorder="1" applyAlignment="1" applyProtection="1">
      <alignment horizontal="center" vertical="center" wrapText="1"/>
    </xf>
    <xf numFmtId="14" fontId="11" fillId="6" borderId="20" xfId="0" applyNumberFormat="1" applyFont="1" applyFill="1" applyBorder="1" applyAlignment="1">
      <alignment horizontal="center" vertical="center" wrapText="1"/>
    </xf>
    <xf numFmtId="1" fontId="10" fillId="0" borderId="16" xfId="1" applyNumberFormat="1" applyFont="1" applyFill="1" applyBorder="1" applyAlignment="1" applyProtection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1" fontId="11" fillId="0" borderId="1" xfId="1" applyNumberFormat="1" applyFont="1" applyFill="1" applyBorder="1" applyAlignment="1" applyProtection="1">
      <alignment horizontal="center" vertical="center" wrapText="1"/>
    </xf>
    <xf numFmtId="1" fontId="11" fillId="0" borderId="1" xfId="1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justify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1" fontId="11" fillId="6" borderId="1" xfId="0" applyNumberFormat="1" applyFont="1" applyFill="1" applyBorder="1" applyAlignment="1">
      <alignment horizontal="center" vertical="center" wrapText="1"/>
    </xf>
    <xf numFmtId="14" fontId="11" fillId="6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 applyProtection="1">
      <alignment horizontal="center" vertical="center" wrapText="1"/>
    </xf>
    <xf numFmtId="164" fontId="16" fillId="2" borderId="1" xfId="1" applyNumberFormat="1" applyFont="1" applyFill="1" applyBorder="1" applyAlignment="1" applyProtection="1">
      <alignment horizontal="right" vertical="center" indent="1"/>
    </xf>
    <xf numFmtId="3" fontId="11" fillId="0" borderId="1" xfId="2" applyNumberFormat="1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>
      <alignment horizontal="justify" vertical="center" wrapText="1"/>
    </xf>
    <xf numFmtId="0" fontId="6" fillId="0" borderId="17" xfId="0" applyFont="1" applyBorder="1" applyAlignment="1">
      <alignment horizontal="center" vertical="center" wrapText="1"/>
    </xf>
    <xf numFmtId="1" fontId="11" fillId="5" borderId="6" xfId="1" applyNumberFormat="1" applyFont="1" applyFill="1" applyBorder="1" applyAlignment="1" applyProtection="1">
      <alignment horizontal="center" vertical="center" wrapText="1"/>
    </xf>
    <xf numFmtId="1" fontId="10" fillId="0" borderId="6" xfId="1" applyNumberFormat="1" applyFont="1" applyBorder="1" applyAlignment="1" applyProtection="1">
      <alignment horizontal="center" vertical="center"/>
    </xf>
    <xf numFmtId="1" fontId="11" fillId="6" borderId="8" xfId="1" applyNumberFormat="1" applyFont="1" applyFill="1" applyBorder="1" applyAlignment="1" applyProtection="1">
      <alignment horizontal="center" vertical="center"/>
    </xf>
    <xf numFmtId="14" fontId="11" fillId="6" borderId="9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5" fillId="0" borderId="0" xfId="0" applyFont="1"/>
    <xf numFmtId="3" fontId="18" fillId="0" borderId="0" xfId="0" applyNumberFormat="1" applyFont="1"/>
    <xf numFmtId="1" fontId="18" fillId="0" borderId="0" xfId="0" applyNumberFormat="1" applyFont="1"/>
    <xf numFmtId="0" fontId="18" fillId="0" borderId="0" xfId="0" applyFont="1"/>
    <xf numFmtId="0" fontId="11" fillId="0" borderId="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justify" vertical="center" wrapText="1"/>
    </xf>
    <xf numFmtId="0" fontId="11" fillId="4" borderId="11" xfId="0" applyFont="1" applyFill="1" applyBorder="1" applyAlignment="1">
      <alignment horizontal="justify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textRotation="90" wrapText="1"/>
    </xf>
    <xf numFmtId="0" fontId="11" fillId="0" borderId="26" xfId="0" applyFont="1" applyFill="1" applyBorder="1" applyAlignment="1">
      <alignment horizontal="center" vertical="center" textRotation="90" wrapText="1"/>
    </xf>
    <xf numFmtId="0" fontId="11" fillId="0" borderId="27" xfId="0" applyFont="1" applyFill="1" applyBorder="1" applyAlignment="1">
      <alignment horizontal="center" vertical="center" textRotation="90" wrapText="1"/>
    </xf>
    <xf numFmtId="0" fontId="11" fillId="0" borderId="28" xfId="0" applyFont="1" applyFill="1" applyBorder="1" applyAlignment="1">
      <alignment horizontal="center" vertical="center" textRotation="90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horizontal="center" vertical="center" wrapText="1"/>
    </xf>
    <xf numFmtId="0" fontId="11" fillId="4" borderId="20" xfId="0" applyFont="1" applyFill="1" applyBorder="1" applyAlignment="1">
      <alignment horizontal="justify" vertical="center" wrapText="1"/>
    </xf>
    <xf numFmtId="0" fontId="5" fillId="2" borderId="1" xfId="1" applyFont="1" applyFill="1" applyBorder="1" applyAlignment="1" applyProtection="1">
      <alignment horizontal="center" vertical="center" wrapText="1"/>
    </xf>
    <xf numFmtId="0" fontId="5" fillId="2" borderId="11" xfId="1" applyFont="1" applyFill="1" applyBorder="1" applyAlignment="1" applyProtection="1">
      <alignment horizontal="center" vertical="center" wrapText="1"/>
    </xf>
    <xf numFmtId="0" fontId="5" fillId="2" borderId="15" xfId="1" applyFont="1" applyFill="1" applyBorder="1" applyAlignment="1" applyProtection="1">
      <alignment horizontal="center" vertical="center" wrapText="1"/>
    </xf>
    <xf numFmtId="0" fontId="4" fillId="0" borderId="15" xfId="1" applyBorder="1" applyAlignment="1" applyProtection="1">
      <alignment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4" fontId="10" fillId="0" borderId="1" xfId="0" applyNumberFormat="1" applyFont="1" applyFill="1" applyBorder="1" applyAlignment="1" applyProtection="1">
      <alignment horizontal="right" vertical="center" wrapText="1" indent="1"/>
    </xf>
    <xf numFmtId="0" fontId="5" fillId="2" borderId="1" xfId="0" applyFont="1" applyFill="1" applyBorder="1" applyAlignment="1" applyProtection="1">
      <alignment horizontal="center" vertical="center" wrapText="1"/>
    </xf>
    <xf numFmtId="164" fontId="16" fillId="2" borderId="1" xfId="0" applyNumberFormat="1" applyFont="1" applyFill="1" applyBorder="1" applyAlignment="1" applyProtection="1">
      <alignment horizontal="right" vertical="center" wrapText="1" indent="1"/>
    </xf>
    <xf numFmtId="1" fontId="11" fillId="0" borderId="1" xfId="0" applyNumberFormat="1" applyFont="1" applyFill="1" applyBorder="1" applyAlignment="1" applyProtection="1">
      <alignment horizontal="center" vertical="center" wrapText="1"/>
    </xf>
    <xf numFmtId="0" fontId="16" fillId="2" borderId="17" xfId="0" applyFont="1" applyFill="1" applyBorder="1" applyAlignment="1" applyProtection="1">
      <alignment horizontal="left" vertical="center"/>
    </xf>
    <xf numFmtId="0" fontId="16" fillId="2" borderId="17" xfId="0" applyFont="1" applyFill="1" applyBorder="1" applyAlignment="1" applyProtection="1">
      <alignment vertical="center"/>
    </xf>
    <xf numFmtId="4" fontId="10" fillId="7" borderId="1" xfId="1" applyNumberFormat="1" applyFont="1" applyFill="1" applyBorder="1" applyAlignment="1" applyProtection="1">
      <alignment horizontal="right" vertical="center" wrapText="1" indent="1"/>
      <protection locked="0"/>
    </xf>
    <xf numFmtId="0" fontId="16" fillId="2" borderId="15" xfId="0" applyFont="1" applyFill="1" applyBorder="1" applyAlignment="1" applyProtection="1">
      <alignment horizontal="left" vertical="center"/>
      <protection locked="0"/>
    </xf>
    <xf numFmtId="0" fontId="16" fillId="2" borderId="15" xfId="0" applyFont="1" applyFill="1" applyBorder="1" applyAlignment="1" applyProtection="1">
      <alignment vertical="center"/>
      <protection locked="0"/>
    </xf>
    <xf numFmtId="0" fontId="5" fillId="0" borderId="0" xfId="0" applyFont="1" applyAlignment="1">
      <alignment horizontal="right"/>
    </xf>
    <xf numFmtId="0" fontId="5" fillId="2" borderId="10" xfId="0" applyFont="1" applyFill="1" applyBorder="1" applyAlignment="1">
      <alignment horizontal="center" vertical="center" wrapText="1"/>
    </xf>
    <xf numFmtId="0" fontId="4" fillId="0" borderId="1" xfId="1" applyBorder="1" applyAlignment="1" applyProtection="1">
      <alignment vertical="center"/>
    </xf>
    <xf numFmtId="0" fontId="0" fillId="0" borderId="0" xfId="0" applyBorder="1"/>
    <xf numFmtId="0" fontId="17" fillId="0" borderId="0" xfId="0" applyFont="1" applyBorder="1" applyAlignment="1" applyProtection="1">
      <alignment horizontal="center" vertical="center"/>
    </xf>
    <xf numFmtId="0" fontId="21" fillId="8" borderId="0" xfId="0" applyFont="1" applyFill="1" applyBorder="1" applyAlignment="1">
      <alignment vertical="center"/>
    </xf>
    <xf numFmtId="0" fontId="14" fillId="8" borderId="0" xfId="0" applyFont="1" applyFill="1" applyBorder="1" applyAlignment="1">
      <alignment vertical="center"/>
    </xf>
    <xf numFmtId="0" fontId="0" fillId="8" borderId="0" xfId="0" applyFill="1" applyBorder="1"/>
    <xf numFmtId="0" fontId="19" fillId="0" borderId="0" xfId="0" applyFont="1" applyBorder="1" applyAlignment="1"/>
    <xf numFmtId="0" fontId="20" fillId="0" borderId="0" xfId="0" applyFont="1" applyBorder="1" applyAlignment="1"/>
    <xf numFmtId="0" fontId="5" fillId="0" borderId="0" xfId="0" applyFont="1" applyFill="1" applyBorder="1" applyAlignment="1">
      <alignment horizontal="center" vertical="center" wrapText="1"/>
    </xf>
    <xf numFmtId="164" fontId="5" fillId="9" borderId="0" xfId="0" applyNumberFormat="1" applyFont="1" applyFill="1" applyBorder="1" applyAlignment="1" applyProtection="1">
      <alignment horizontal="right" vertical="center" indent="1"/>
    </xf>
    <xf numFmtId="0" fontId="16" fillId="2" borderId="29" xfId="0" applyFont="1" applyFill="1" applyBorder="1" applyAlignment="1" applyProtection="1">
      <alignment horizontal="left" vertical="center"/>
    </xf>
    <xf numFmtId="0" fontId="16" fillId="2" borderId="13" xfId="0" applyFont="1" applyFill="1" applyBorder="1" applyAlignment="1">
      <alignment horizontal="left" vertical="center"/>
    </xf>
    <xf numFmtId="164" fontId="16" fillId="2" borderId="5" xfId="0" applyNumberFormat="1" applyFont="1" applyFill="1" applyBorder="1" applyAlignment="1" applyProtection="1">
      <alignment horizontal="right" vertical="center" inden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164" fontId="5" fillId="0" borderId="30" xfId="0" applyNumberFormat="1" applyFont="1" applyFill="1" applyBorder="1" applyAlignment="1" applyProtection="1">
      <alignment horizontal="right" vertical="center" indent="1"/>
    </xf>
    <xf numFmtId="164" fontId="8" fillId="0" borderId="30" xfId="0" applyNumberFormat="1" applyFont="1" applyBorder="1" applyAlignment="1" applyProtection="1">
      <alignment horizontal="right" vertical="center" indent="1"/>
    </xf>
    <xf numFmtId="164" fontId="5" fillId="2" borderId="30" xfId="0" applyNumberFormat="1" applyFont="1" applyFill="1" applyBorder="1" applyAlignment="1" applyProtection="1">
      <alignment horizontal="right" vertical="center" inden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3" borderId="11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2" fillId="0" borderId="30" xfId="0" applyFont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 wrapText="1"/>
    </xf>
    <xf numFmtId="0" fontId="5" fillId="2" borderId="34" xfId="0" applyFont="1" applyFill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</cellXfs>
  <cellStyles count="3">
    <cellStyle name="Hypertextové prepojenie" xfId="1" builtinId="8"/>
    <cellStyle name="Normálna" xfId="0" builtinId="0"/>
    <cellStyle name="Normálna 2" xfId="2"/>
  </cellStyles>
  <dxfs count="0"/>
  <tableStyles count="0" defaultTableStyle="TableStyleMedium2" defaultPivotStyle="PivotStyleLight16"/>
  <colors>
    <mruColors>
      <color rgb="FF4CA0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2066925</xdr:colOff>
      <xdr:row>3</xdr:row>
      <xdr:rowOff>0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81300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2276475</xdr:colOff>
      <xdr:row>3</xdr:row>
      <xdr:rowOff>66675</xdr:rowOff>
    </xdr:to>
    <xdr:pic>
      <xdr:nvPicPr>
        <xdr:cNvPr id="2" name="Obrázok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24175" cy="6381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2209799</xdr:colOff>
      <xdr:row>2</xdr:row>
      <xdr:rowOff>209550</xdr:rowOff>
    </xdr:to>
    <xdr:pic>
      <xdr:nvPicPr>
        <xdr:cNvPr id="3" name="Obrázok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857499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van.krajmer@vszp.sk" TargetMode="External"/><Relationship Id="rId13" Type="http://schemas.openxmlformats.org/officeDocument/2006/relationships/hyperlink" Target="mailto:tomas.horvath@vszp.sk" TargetMode="External"/><Relationship Id="rId18" Type="http://schemas.openxmlformats.org/officeDocument/2006/relationships/hyperlink" Target="mailto:jozef.lukac@vszp.sk" TargetMode="External"/><Relationship Id="rId26" Type="http://schemas.openxmlformats.org/officeDocument/2006/relationships/hyperlink" Target="mailto:marek.gala@vszp.sk" TargetMode="External"/><Relationship Id="rId3" Type="http://schemas.openxmlformats.org/officeDocument/2006/relationships/hyperlink" Target="mailto:marek.baran@vszp.sk" TargetMode="External"/><Relationship Id="rId21" Type="http://schemas.openxmlformats.org/officeDocument/2006/relationships/hyperlink" Target="mailto:stefan.curilla@vszp.sk" TargetMode="External"/><Relationship Id="rId7" Type="http://schemas.openxmlformats.org/officeDocument/2006/relationships/hyperlink" Target="mailto:ivan.krajmer@vszp.sk" TargetMode="External"/><Relationship Id="rId12" Type="http://schemas.openxmlformats.org/officeDocument/2006/relationships/hyperlink" Target="mailto:juraj.botka@vszp.sk" TargetMode="External"/><Relationship Id="rId17" Type="http://schemas.openxmlformats.org/officeDocument/2006/relationships/hyperlink" Target="mailto:miroslav.kamon@vszp.sk" TargetMode="External"/><Relationship Id="rId25" Type="http://schemas.openxmlformats.org/officeDocument/2006/relationships/hyperlink" Target="mailto:zoltan.polacsek@vszp.sk" TargetMode="External"/><Relationship Id="rId2" Type="http://schemas.openxmlformats.org/officeDocument/2006/relationships/hyperlink" Target="mailto:frantisek.gana@vszp.sk" TargetMode="External"/><Relationship Id="rId16" Type="http://schemas.openxmlformats.org/officeDocument/2006/relationships/hyperlink" Target="mailto:frantisek.gana@vszp.sk" TargetMode="External"/><Relationship Id="rId20" Type="http://schemas.openxmlformats.org/officeDocument/2006/relationships/hyperlink" Target="mailto:stefan.curilla@vszp.sk" TargetMode="External"/><Relationship Id="rId29" Type="http://schemas.openxmlformats.org/officeDocument/2006/relationships/drawing" Target="../drawings/drawing1.xml"/><Relationship Id="rId1" Type="http://schemas.openxmlformats.org/officeDocument/2006/relationships/hyperlink" Target="mailto:stefan.jankovics@vszp.sk" TargetMode="External"/><Relationship Id="rId6" Type="http://schemas.openxmlformats.org/officeDocument/2006/relationships/hyperlink" Target="mailto:ivan.krajmer@vszp.sk" TargetMode="External"/><Relationship Id="rId11" Type="http://schemas.openxmlformats.org/officeDocument/2006/relationships/hyperlink" Target="mailto:juraj.komoras@vszp.sk" TargetMode="External"/><Relationship Id="rId24" Type="http://schemas.openxmlformats.org/officeDocument/2006/relationships/hyperlink" Target="mailto:vladimir.mihalik@vszp.sk" TargetMode="External"/><Relationship Id="rId5" Type="http://schemas.openxmlformats.org/officeDocument/2006/relationships/hyperlink" Target="mailto:stefan.majoros@vszp.sk" TargetMode="External"/><Relationship Id="rId15" Type="http://schemas.openxmlformats.org/officeDocument/2006/relationships/hyperlink" Target="mailto:jana.steinigerova@vszp.sk" TargetMode="External"/><Relationship Id="rId23" Type="http://schemas.openxmlformats.org/officeDocument/2006/relationships/hyperlink" Target="mailto:stefan.majoros@vszp.sk" TargetMode="External"/><Relationship Id="rId28" Type="http://schemas.openxmlformats.org/officeDocument/2006/relationships/printerSettings" Target="../printerSettings/printerSettings1.bin"/><Relationship Id="rId10" Type="http://schemas.openxmlformats.org/officeDocument/2006/relationships/hyperlink" Target="mailto:juraj.komoras@vszp.sk" TargetMode="External"/><Relationship Id="rId19" Type="http://schemas.openxmlformats.org/officeDocument/2006/relationships/hyperlink" Target="mailto:vladimir.mihalik@vszp.sk" TargetMode="External"/><Relationship Id="rId4" Type="http://schemas.openxmlformats.org/officeDocument/2006/relationships/hyperlink" Target="mailto:juraj.komoras@vszp.sk" TargetMode="External"/><Relationship Id="rId9" Type="http://schemas.openxmlformats.org/officeDocument/2006/relationships/hyperlink" Target="mailto:stefan.jankovics@vszp.sk" TargetMode="External"/><Relationship Id="rId14" Type="http://schemas.openxmlformats.org/officeDocument/2006/relationships/hyperlink" Target="mailto:jaroslav.svantner@vszp.sk" TargetMode="External"/><Relationship Id="rId22" Type="http://schemas.openxmlformats.org/officeDocument/2006/relationships/hyperlink" Target="mailto:marek.baran@vszp.sk" TargetMode="External"/><Relationship Id="rId27" Type="http://schemas.openxmlformats.org/officeDocument/2006/relationships/hyperlink" Target="mailto:ivan.krajmer@vszp.sk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stefan.jankovics@vszp.sk" TargetMode="External"/><Relationship Id="rId13" Type="http://schemas.openxmlformats.org/officeDocument/2006/relationships/hyperlink" Target="mailto:stefan.jankovics@vszp.sk" TargetMode="External"/><Relationship Id="rId18" Type="http://schemas.openxmlformats.org/officeDocument/2006/relationships/hyperlink" Target="mailto:stefan.jankovics@vszp.sk" TargetMode="External"/><Relationship Id="rId26" Type="http://schemas.openxmlformats.org/officeDocument/2006/relationships/hyperlink" Target="mailto:stefan.jankovics@vszp.sk" TargetMode="External"/><Relationship Id="rId3" Type="http://schemas.openxmlformats.org/officeDocument/2006/relationships/hyperlink" Target="mailto:stefan.jankovics@vszp.sk" TargetMode="External"/><Relationship Id="rId21" Type="http://schemas.openxmlformats.org/officeDocument/2006/relationships/hyperlink" Target="mailto:stefan.jankovics@vszp.sk" TargetMode="External"/><Relationship Id="rId7" Type="http://schemas.openxmlformats.org/officeDocument/2006/relationships/hyperlink" Target="mailto:stefan.jankovics@vszp.sk" TargetMode="External"/><Relationship Id="rId12" Type="http://schemas.openxmlformats.org/officeDocument/2006/relationships/hyperlink" Target="mailto:stefan.jankovics@vszp.sk" TargetMode="External"/><Relationship Id="rId17" Type="http://schemas.openxmlformats.org/officeDocument/2006/relationships/hyperlink" Target="mailto:stefan.jankovics@vszp.sk" TargetMode="External"/><Relationship Id="rId25" Type="http://schemas.openxmlformats.org/officeDocument/2006/relationships/hyperlink" Target="mailto:stefan.jankovics@vszp.sk" TargetMode="External"/><Relationship Id="rId2" Type="http://schemas.openxmlformats.org/officeDocument/2006/relationships/hyperlink" Target="mailto:stefan.jankovics@vszp.sk" TargetMode="External"/><Relationship Id="rId16" Type="http://schemas.openxmlformats.org/officeDocument/2006/relationships/hyperlink" Target="mailto:stefan.jankovics@vszp.sk" TargetMode="External"/><Relationship Id="rId20" Type="http://schemas.openxmlformats.org/officeDocument/2006/relationships/hyperlink" Target="mailto:stefan.jankovics@vszp.sk" TargetMode="External"/><Relationship Id="rId29" Type="http://schemas.openxmlformats.org/officeDocument/2006/relationships/hyperlink" Target="mailto:stefan.jankovics@vszp.sk" TargetMode="External"/><Relationship Id="rId1" Type="http://schemas.openxmlformats.org/officeDocument/2006/relationships/hyperlink" Target="mailto:stefan.jankovics@vszp.sk" TargetMode="External"/><Relationship Id="rId6" Type="http://schemas.openxmlformats.org/officeDocument/2006/relationships/hyperlink" Target="mailto:stefan.jankovics@vszp.sk" TargetMode="External"/><Relationship Id="rId11" Type="http://schemas.openxmlformats.org/officeDocument/2006/relationships/hyperlink" Target="mailto:stefan.jankovics@vszp.sk" TargetMode="External"/><Relationship Id="rId24" Type="http://schemas.openxmlformats.org/officeDocument/2006/relationships/hyperlink" Target="mailto:stefan.jankovics@vszp.sk" TargetMode="External"/><Relationship Id="rId5" Type="http://schemas.openxmlformats.org/officeDocument/2006/relationships/hyperlink" Target="mailto:stefan.jankovics@vszp.sk" TargetMode="External"/><Relationship Id="rId15" Type="http://schemas.openxmlformats.org/officeDocument/2006/relationships/hyperlink" Target="mailto:stefan.jankovics@vszp.sk" TargetMode="External"/><Relationship Id="rId23" Type="http://schemas.openxmlformats.org/officeDocument/2006/relationships/hyperlink" Target="mailto:stefan.jankovics@vszp.sk" TargetMode="External"/><Relationship Id="rId28" Type="http://schemas.openxmlformats.org/officeDocument/2006/relationships/hyperlink" Target="mailto:stefan.jankovics@vszp.sk" TargetMode="External"/><Relationship Id="rId10" Type="http://schemas.openxmlformats.org/officeDocument/2006/relationships/hyperlink" Target="mailto:stefan.jankovics@vszp.sk" TargetMode="External"/><Relationship Id="rId19" Type="http://schemas.openxmlformats.org/officeDocument/2006/relationships/hyperlink" Target="mailto:stefan.jankovics@vszp.sk" TargetMode="External"/><Relationship Id="rId31" Type="http://schemas.openxmlformats.org/officeDocument/2006/relationships/drawing" Target="../drawings/drawing2.xml"/><Relationship Id="rId4" Type="http://schemas.openxmlformats.org/officeDocument/2006/relationships/hyperlink" Target="mailto:stefan.jankovics@vszp.sk" TargetMode="External"/><Relationship Id="rId9" Type="http://schemas.openxmlformats.org/officeDocument/2006/relationships/hyperlink" Target="mailto:stefan.jankovics@vszp.sk" TargetMode="External"/><Relationship Id="rId14" Type="http://schemas.openxmlformats.org/officeDocument/2006/relationships/hyperlink" Target="mailto:stefan.jankovics@vszp.sk" TargetMode="External"/><Relationship Id="rId22" Type="http://schemas.openxmlformats.org/officeDocument/2006/relationships/hyperlink" Target="mailto:stefan.jankovics@vszp.sk" TargetMode="External"/><Relationship Id="rId27" Type="http://schemas.openxmlformats.org/officeDocument/2006/relationships/hyperlink" Target="mailto:stefan.jankovics@vszp.sk" TargetMode="External"/><Relationship Id="rId30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0"/>
  <sheetViews>
    <sheetView zoomScaleNormal="100" workbookViewId="0">
      <pane ySplit="7" topLeftCell="A8" activePane="bottomLeft" state="frozen"/>
      <selection activeCell="J29" sqref="J29"/>
      <selection pane="bottomLeft" activeCell="K54" sqref="K54"/>
    </sheetView>
  </sheetViews>
  <sheetFormatPr defaultRowHeight="15" x14ac:dyDescent="0.25"/>
  <cols>
    <col min="1" max="1" width="10.7109375" style="9" customWidth="1"/>
    <col min="2" max="2" width="31.7109375" customWidth="1"/>
    <col min="3" max="3" width="13.7109375" customWidth="1"/>
    <col min="4" max="4" width="13.7109375" style="9" customWidth="1"/>
    <col min="5" max="5" width="16.7109375" customWidth="1"/>
    <col min="6" max="6" width="18.7109375" bestFit="1" customWidth="1"/>
    <col min="7" max="7" width="14.7109375" customWidth="1"/>
    <col min="8" max="8" width="23.85546875" bestFit="1" customWidth="1"/>
  </cols>
  <sheetData>
    <row r="1" spans="1:8" s="3" customFormat="1" ht="15" customHeight="1" x14ac:dyDescent="0.25">
      <c r="A1" s="1"/>
      <c r="B1" s="2"/>
      <c r="C1" s="2"/>
      <c r="D1" s="1"/>
      <c r="E1" s="2"/>
    </row>
    <row r="2" spans="1:8" s="3" customFormat="1" ht="15" customHeight="1" x14ac:dyDescent="0.25">
      <c r="A2" s="14"/>
      <c r="B2" s="2"/>
      <c r="C2" s="159" t="s">
        <v>142</v>
      </c>
      <c r="D2" s="159"/>
      <c r="E2" s="159"/>
      <c r="F2" s="159"/>
      <c r="G2" s="159"/>
      <c r="H2" s="159"/>
    </row>
    <row r="3" spans="1:8" s="3" customFormat="1" ht="15" customHeight="1" x14ac:dyDescent="0.25">
      <c r="A3" s="14"/>
      <c r="B3" s="2"/>
      <c r="C3" s="148"/>
      <c r="D3" s="148"/>
      <c r="E3" s="148"/>
      <c r="F3" s="148"/>
      <c r="G3" s="148"/>
      <c r="H3" s="148"/>
    </row>
    <row r="4" spans="1:8" s="3" customFormat="1" ht="15" customHeight="1" x14ac:dyDescent="0.25">
      <c r="A4" s="14"/>
      <c r="B4" s="2"/>
      <c r="C4" s="157" t="s">
        <v>139</v>
      </c>
      <c r="D4" s="158"/>
      <c r="E4" s="158"/>
      <c r="F4" s="158"/>
      <c r="G4" s="131"/>
      <c r="H4" s="131"/>
    </row>
    <row r="5" spans="1:8" s="3" customFormat="1" ht="15" customHeight="1" x14ac:dyDescent="0.25">
      <c r="A5" s="14"/>
      <c r="B5" s="2"/>
      <c r="C5" s="146"/>
      <c r="D5" s="147"/>
      <c r="E5" s="147"/>
      <c r="F5" s="147"/>
      <c r="G5" s="148"/>
      <c r="H5" s="148"/>
    </row>
    <row r="6" spans="1:8" s="3" customFormat="1" ht="15" customHeight="1" x14ac:dyDescent="0.25">
      <c r="A6" s="5"/>
      <c r="B6" s="2"/>
      <c r="C6" s="2"/>
      <c r="D6" s="2"/>
      <c r="E6" s="2"/>
    </row>
    <row r="7" spans="1:8" s="3" customFormat="1" ht="36" customHeight="1" x14ac:dyDescent="0.25">
      <c r="A7" s="116" t="s">
        <v>116</v>
      </c>
      <c r="B7" s="116" t="s">
        <v>0</v>
      </c>
      <c r="C7" s="116" t="s">
        <v>1</v>
      </c>
      <c r="D7" s="116" t="s">
        <v>2</v>
      </c>
      <c r="E7" s="116" t="s">
        <v>58</v>
      </c>
      <c r="F7" s="117" t="s">
        <v>34</v>
      </c>
      <c r="G7" s="116" t="s">
        <v>35</v>
      </c>
      <c r="H7" s="118" t="s">
        <v>45</v>
      </c>
    </row>
    <row r="8" spans="1:8" s="3" customFormat="1" ht="15.75" customHeight="1" x14ac:dyDescent="0.25">
      <c r="A8" s="15"/>
      <c r="B8" s="15"/>
      <c r="C8" s="15"/>
      <c r="D8" s="15"/>
      <c r="E8" s="15"/>
      <c r="F8" s="16"/>
      <c r="G8" s="18"/>
      <c r="H8" s="22"/>
    </row>
    <row r="9" spans="1:8" s="3" customFormat="1" ht="15" customHeight="1" x14ac:dyDescent="0.25">
      <c r="A9" s="42"/>
      <c r="B9" s="154" t="s">
        <v>3</v>
      </c>
      <c r="C9" s="155"/>
      <c r="D9" s="155"/>
      <c r="E9" s="155"/>
      <c r="F9" s="155"/>
      <c r="G9" s="155"/>
      <c r="H9" s="155"/>
    </row>
    <row r="10" spans="1:8" ht="15" customHeight="1" x14ac:dyDescent="0.25">
      <c r="A10" s="8">
        <v>1</v>
      </c>
      <c r="B10" s="19" t="s">
        <v>53</v>
      </c>
      <c r="C10" s="8" t="s">
        <v>5</v>
      </c>
      <c r="D10" s="8" t="s">
        <v>6</v>
      </c>
      <c r="E10" s="8">
        <v>5</v>
      </c>
      <c r="F10" s="23" t="s">
        <v>36</v>
      </c>
      <c r="G10" s="24">
        <v>910864223</v>
      </c>
      <c r="H10" s="20" t="s">
        <v>37</v>
      </c>
    </row>
    <row r="11" spans="1:8" ht="15" customHeight="1" x14ac:dyDescent="0.25">
      <c r="A11" s="8">
        <v>2</v>
      </c>
      <c r="B11" s="19" t="s">
        <v>54</v>
      </c>
      <c r="C11" s="8" t="s">
        <v>5</v>
      </c>
      <c r="D11" s="8" t="s">
        <v>4</v>
      </c>
      <c r="E11" s="8">
        <v>6</v>
      </c>
      <c r="F11" s="23" t="s">
        <v>36</v>
      </c>
      <c r="G11" s="24">
        <v>910864223</v>
      </c>
      <c r="H11" s="20" t="s">
        <v>37</v>
      </c>
    </row>
    <row r="12" spans="1:8" ht="15" customHeight="1" x14ac:dyDescent="0.25">
      <c r="A12" s="8">
        <v>3</v>
      </c>
      <c r="B12" s="19" t="s">
        <v>55</v>
      </c>
      <c r="C12" s="8" t="s">
        <v>5</v>
      </c>
      <c r="D12" s="8" t="s">
        <v>4</v>
      </c>
      <c r="E12" s="8">
        <v>9</v>
      </c>
      <c r="F12" s="23" t="s">
        <v>36</v>
      </c>
      <c r="G12" s="24">
        <v>910864223</v>
      </c>
      <c r="H12" s="20" t="s">
        <v>37</v>
      </c>
    </row>
    <row r="13" spans="1:8" ht="15" customHeight="1" x14ac:dyDescent="0.25">
      <c r="A13" s="8">
        <v>4</v>
      </c>
      <c r="B13" s="19" t="s">
        <v>56</v>
      </c>
      <c r="C13" s="8" t="s">
        <v>57</v>
      </c>
      <c r="D13" s="8" t="s">
        <v>79</v>
      </c>
      <c r="E13" s="8">
        <v>1</v>
      </c>
      <c r="F13" s="23" t="s">
        <v>36</v>
      </c>
      <c r="G13" s="24">
        <v>910864223</v>
      </c>
      <c r="H13" s="20" t="s">
        <v>37</v>
      </c>
    </row>
    <row r="14" spans="1:8" s="3" customFormat="1" ht="15" customHeight="1" x14ac:dyDescent="0.25">
      <c r="A14" s="6"/>
      <c r="B14" s="154" t="s">
        <v>7</v>
      </c>
      <c r="C14" s="155"/>
      <c r="D14" s="155"/>
      <c r="E14" s="155"/>
      <c r="F14" s="155"/>
      <c r="G14" s="155"/>
      <c r="H14" s="156"/>
    </row>
    <row r="15" spans="1:8" ht="15" customHeight="1" x14ac:dyDescent="0.25">
      <c r="A15" s="7">
        <v>5</v>
      </c>
      <c r="B15" s="19" t="s">
        <v>8</v>
      </c>
      <c r="C15" s="7" t="s">
        <v>5</v>
      </c>
      <c r="D15" s="8" t="s">
        <v>9</v>
      </c>
      <c r="E15" s="7">
        <v>3</v>
      </c>
      <c r="F15" s="25" t="s">
        <v>38</v>
      </c>
      <c r="G15" s="26">
        <v>910864303</v>
      </c>
      <c r="H15" s="17" t="s">
        <v>39</v>
      </c>
    </row>
    <row r="16" spans="1:8" ht="15" customHeight="1" x14ac:dyDescent="0.25">
      <c r="A16" s="7">
        <v>6</v>
      </c>
      <c r="B16" s="19" t="s">
        <v>59</v>
      </c>
      <c r="C16" s="7" t="s">
        <v>5</v>
      </c>
      <c r="D16" s="8" t="s">
        <v>4</v>
      </c>
      <c r="E16" s="7">
        <v>5</v>
      </c>
      <c r="F16" s="25" t="s">
        <v>38</v>
      </c>
      <c r="G16" s="26">
        <v>910864303</v>
      </c>
      <c r="H16" s="17" t="s">
        <v>39</v>
      </c>
    </row>
    <row r="17" spans="1:8" ht="15" customHeight="1" x14ac:dyDescent="0.25">
      <c r="A17" s="7">
        <v>7</v>
      </c>
      <c r="B17" s="91" t="s">
        <v>110</v>
      </c>
      <c r="C17" s="92" t="s">
        <v>57</v>
      </c>
      <c r="D17" s="8" t="s">
        <v>4</v>
      </c>
      <c r="E17" s="92">
        <v>1</v>
      </c>
      <c r="F17" s="38" t="s">
        <v>125</v>
      </c>
      <c r="G17" s="36">
        <v>910864292</v>
      </c>
      <c r="H17" s="119" t="s">
        <v>126</v>
      </c>
    </row>
    <row r="18" spans="1:8" s="3" customFormat="1" ht="15" customHeight="1" x14ac:dyDescent="0.25">
      <c r="A18" s="6"/>
      <c r="B18" s="154" t="s">
        <v>10</v>
      </c>
      <c r="C18" s="155"/>
      <c r="D18" s="155"/>
      <c r="E18" s="155"/>
      <c r="F18" s="155"/>
      <c r="G18" s="155"/>
      <c r="H18" s="156"/>
    </row>
    <row r="19" spans="1:8" ht="15" customHeight="1" x14ac:dyDescent="0.25">
      <c r="A19" s="7">
        <v>8</v>
      </c>
      <c r="B19" s="19" t="s">
        <v>60</v>
      </c>
      <c r="C19" s="7" t="s">
        <v>5</v>
      </c>
      <c r="D19" s="7" t="s">
        <v>4</v>
      </c>
      <c r="E19" s="7">
        <v>2</v>
      </c>
      <c r="F19" s="27" t="s">
        <v>46</v>
      </c>
      <c r="G19" s="28">
        <v>910864306</v>
      </c>
      <c r="H19" s="17" t="s">
        <v>47</v>
      </c>
    </row>
    <row r="20" spans="1:8" ht="15" customHeight="1" x14ac:dyDescent="0.25">
      <c r="A20" s="7">
        <v>9</v>
      </c>
      <c r="B20" s="19" t="s">
        <v>62</v>
      </c>
      <c r="C20" s="7" t="s">
        <v>5</v>
      </c>
      <c r="D20" s="7" t="s">
        <v>4</v>
      </c>
      <c r="E20" s="7">
        <v>1</v>
      </c>
      <c r="F20" s="27" t="s">
        <v>46</v>
      </c>
      <c r="G20" s="28">
        <v>910864306</v>
      </c>
      <c r="H20" s="17" t="s">
        <v>47</v>
      </c>
    </row>
    <row r="21" spans="1:8" ht="15" customHeight="1" x14ac:dyDescent="0.25">
      <c r="A21" s="7">
        <v>10</v>
      </c>
      <c r="B21" s="19" t="s">
        <v>11</v>
      </c>
      <c r="C21" s="7" t="s">
        <v>5</v>
      </c>
      <c r="D21" s="7" t="s">
        <v>12</v>
      </c>
      <c r="E21" s="7">
        <v>5</v>
      </c>
      <c r="F21" s="27" t="s">
        <v>46</v>
      </c>
      <c r="G21" s="28">
        <v>910864306</v>
      </c>
      <c r="H21" s="17" t="s">
        <v>47</v>
      </c>
    </row>
    <row r="22" spans="1:8" ht="15" customHeight="1" x14ac:dyDescent="0.25">
      <c r="A22" s="6"/>
      <c r="B22" s="154" t="s">
        <v>63</v>
      </c>
      <c r="C22" s="155"/>
      <c r="D22" s="155"/>
      <c r="E22" s="155"/>
      <c r="F22" s="155"/>
      <c r="G22" s="155"/>
      <c r="H22" s="156"/>
    </row>
    <row r="23" spans="1:8" ht="15" customHeight="1" x14ac:dyDescent="0.25">
      <c r="A23" s="7">
        <v>11</v>
      </c>
      <c r="B23" s="19" t="s">
        <v>64</v>
      </c>
      <c r="C23" s="7" t="s">
        <v>5</v>
      </c>
      <c r="D23" s="7" t="s">
        <v>4</v>
      </c>
      <c r="E23" s="7">
        <v>2</v>
      </c>
      <c r="F23" s="25" t="s">
        <v>67</v>
      </c>
      <c r="G23" s="36">
        <v>910864046</v>
      </c>
      <c r="H23" s="21" t="s">
        <v>66</v>
      </c>
    </row>
    <row r="24" spans="1:8" ht="15" customHeight="1" x14ac:dyDescent="0.25">
      <c r="A24" s="7">
        <v>12</v>
      </c>
      <c r="B24" s="19" t="s">
        <v>65</v>
      </c>
      <c r="C24" s="7" t="s">
        <v>5</v>
      </c>
      <c r="D24" s="7" t="s">
        <v>4</v>
      </c>
      <c r="E24" s="7">
        <v>2</v>
      </c>
      <c r="F24" s="38" t="s">
        <v>127</v>
      </c>
      <c r="G24" s="36">
        <v>910864178</v>
      </c>
      <c r="H24" s="133" t="s">
        <v>128</v>
      </c>
    </row>
    <row r="25" spans="1:8" s="3" customFormat="1" ht="15" customHeight="1" x14ac:dyDescent="0.25">
      <c r="A25" s="6"/>
      <c r="B25" s="154" t="s">
        <v>13</v>
      </c>
      <c r="C25" s="155"/>
      <c r="D25" s="155"/>
      <c r="E25" s="155"/>
      <c r="F25" s="155"/>
      <c r="G25" s="155"/>
      <c r="H25" s="156"/>
    </row>
    <row r="26" spans="1:8" ht="15" customHeight="1" x14ac:dyDescent="0.25">
      <c r="A26" s="7">
        <v>13</v>
      </c>
      <c r="B26" s="19" t="s">
        <v>68</v>
      </c>
      <c r="C26" s="7" t="s">
        <v>5</v>
      </c>
      <c r="D26" s="7" t="s">
        <v>4</v>
      </c>
      <c r="E26" s="7">
        <v>1</v>
      </c>
      <c r="F26" s="25" t="s">
        <v>71</v>
      </c>
      <c r="G26" s="26">
        <v>910864051</v>
      </c>
      <c r="H26" s="21" t="s">
        <v>70</v>
      </c>
    </row>
    <row r="27" spans="1:8" ht="15" customHeight="1" x14ac:dyDescent="0.25">
      <c r="A27" s="7">
        <v>14</v>
      </c>
      <c r="B27" s="19" t="s">
        <v>69</v>
      </c>
      <c r="C27" s="7" t="s">
        <v>5</v>
      </c>
      <c r="D27" s="7" t="s">
        <v>4</v>
      </c>
      <c r="E27" s="7">
        <v>3</v>
      </c>
      <c r="F27" s="23" t="s">
        <v>122</v>
      </c>
      <c r="G27" s="26">
        <v>910864052</v>
      </c>
      <c r="H27" s="119" t="s">
        <v>123</v>
      </c>
    </row>
    <row r="28" spans="1:8" s="3" customFormat="1" ht="15" customHeight="1" x14ac:dyDescent="0.25">
      <c r="A28" s="6"/>
      <c r="B28" s="154" t="s">
        <v>14</v>
      </c>
      <c r="C28" s="155"/>
      <c r="D28" s="155"/>
      <c r="E28" s="155"/>
      <c r="F28" s="155"/>
      <c r="G28" s="155"/>
      <c r="H28" s="156"/>
    </row>
    <row r="29" spans="1:8" ht="15" customHeight="1" x14ac:dyDescent="0.25">
      <c r="A29" s="7">
        <v>15</v>
      </c>
      <c r="B29" s="19" t="s">
        <v>15</v>
      </c>
      <c r="C29" s="7" t="s">
        <v>5</v>
      </c>
      <c r="D29" s="7" t="s">
        <v>4</v>
      </c>
      <c r="E29" s="7">
        <v>4</v>
      </c>
      <c r="F29" s="37" t="s">
        <v>40</v>
      </c>
      <c r="G29" s="26">
        <v>910864254</v>
      </c>
      <c r="H29" s="21" t="s">
        <v>41</v>
      </c>
    </row>
    <row r="30" spans="1:8" ht="15" customHeight="1" x14ac:dyDescent="0.25">
      <c r="A30" s="7">
        <v>16</v>
      </c>
      <c r="B30" s="19" t="s">
        <v>72</v>
      </c>
      <c r="C30" s="7" t="s">
        <v>5</v>
      </c>
      <c r="D30" s="7" t="s">
        <v>16</v>
      </c>
      <c r="E30" s="7">
        <v>2</v>
      </c>
      <c r="F30" s="37" t="s">
        <v>40</v>
      </c>
      <c r="G30" s="26">
        <v>910864254</v>
      </c>
      <c r="H30" s="21" t="s">
        <v>41</v>
      </c>
    </row>
    <row r="31" spans="1:8" ht="15" customHeight="1" x14ac:dyDescent="0.25">
      <c r="A31" s="7">
        <v>17</v>
      </c>
      <c r="B31" s="19" t="s">
        <v>73</v>
      </c>
      <c r="C31" s="7" t="s">
        <v>5</v>
      </c>
      <c r="D31" s="13" t="s">
        <v>17</v>
      </c>
      <c r="E31" s="7">
        <v>1</v>
      </c>
      <c r="F31" s="31" t="s">
        <v>48</v>
      </c>
      <c r="G31" s="28">
        <v>910864116</v>
      </c>
      <c r="H31" s="21" t="s">
        <v>49</v>
      </c>
    </row>
    <row r="32" spans="1:8" ht="15" customHeight="1" x14ac:dyDescent="0.25">
      <c r="A32" s="7">
        <v>18</v>
      </c>
      <c r="B32" s="19" t="s">
        <v>74</v>
      </c>
      <c r="C32" s="7" t="s">
        <v>5</v>
      </c>
      <c r="D32" s="7" t="s">
        <v>16</v>
      </c>
      <c r="E32" s="7">
        <v>5</v>
      </c>
      <c r="F32" s="38" t="s">
        <v>75</v>
      </c>
      <c r="G32" s="36">
        <v>910864296</v>
      </c>
      <c r="H32" s="21" t="s">
        <v>76</v>
      </c>
    </row>
    <row r="33" spans="1:8" s="3" customFormat="1" ht="15" customHeight="1" x14ac:dyDescent="0.25">
      <c r="A33" s="6"/>
      <c r="B33" s="154" t="s">
        <v>18</v>
      </c>
      <c r="C33" s="155"/>
      <c r="D33" s="155"/>
      <c r="E33" s="155"/>
      <c r="F33" s="155"/>
      <c r="G33" s="155"/>
      <c r="H33" s="156"/>
    </row>
    <row r="34" spans="1:8" ht="15" customHeight="1" x14ac:dyDescent="0.25">
      <c r="A34" s="7">
        <v>19</v>
      </c>
      <c r="B34" s="39" t="s">
        <v>19</v>
      </c>
      <c r="C34" s="7" t="s">
        <v>5</v>
      </c>
      <c r="D34" s="7" t="s">
        <v>4</v>
      </c>
      <c r="E34" s="7">
        <v>5</v>
      </c>
      <c r="F34" s="40" t="s">
        <v>80</v>
      </c>
      <c r="G34" s="28">
        <v>910864277</v>
      </c>
      <c r="H34" s="41" t="s">
        <v>82</v>
      </c>
    </row>
    <row r="35" spans="1:8" ht="15" customHeight="1" x14ac:dyDescent="0.25">
      <c r="A35" s="7">
        <v>20</v>
      </c>
      <c r="B35" s="39" t="s">
        <v>111</v>
      </c>
      <c r="C35" s="7" t="s">
        <v>5</v>
      </c>
      <c r="D35" s="7" t="s">
        <v>20</v>
      </c>
      <c r="E35" s="7">
        <v>1</v>
      </c>
      <c r="F35" s="40" t="s">
        <v>80</v>
      </c>
      <c r="G35" s="28">
        <v>910864277</v>
      </c>
      <c r="H35" s="41" t="s">
        <v>82</v>
      </c>
    </row>
    <row r="36" spans="1:8" ht="15" customHeight="1" x14ac:dyDescent="0.25">
      <c r="A36" s="7">
        <v>21</v>
      </c>
      <c r="B36" s="19" t="s">
        <v>77</v>
      </c>
      <c r="C36" s="7" t="s">
        <v>5</v>
      </c>
      <c r="D36" s="7" t="s">
        <v>4</v>
      </c>
      <c r="E36" s="7">
        <v>3</v>
      </c>
      <c r="F36" s="19" t="s">
        <v>81</v>
      </c>
      <c r="G36" s="28">
        <v>910864252</v>
      </c>
      <c r="H36" s="21" t="s">
        <v>83</v>
      </c>
    </row>
    <row r="37" spans="1:8" ht="15" customHeight="1" x14ac:dyDescent="0.25">
      <c r="A37" s="7">
        <v>22</v>
      </c>
      <c r="B37" s="39" t="s">
        <v>21</v>
      </c>
      <c r="C37" s="7" t="s">
        <v>5</v>
      </c>
      <c r="D37" s="7" t="s">
        <v>17</v>
      </c>
      <c r="E37" s="7">
        <v>5</v>
      </c>
      <c r="F37" s="19" t="s">
        <v>42</v>
      </c>
      <c r="G37" s="28">
        <v>910864253</v>
      </c>
      <c r="H37" s="17" t="s">
        <v>43</v>
      </c>
    </row>
    <row r="38" spans="1:8" ht="15" customHeight="1" x14ac:dyDescent="0.25">
      <c r="A38" s="7">
        <v>23</v>
      </c>
      <c r="B38" s="19" t="s">
        <v>78</v>
      </c>
      <c r="C38" s="7" t="s">
        <v>5</v>
      </c>
      <c r="D38" s="7" t="s">
        <v>4</v>
      </c>
      <c r="E38" s="7">
        <v>3</v>
      </c>
      <c r="F38" s="19" t="s">
        <v>81</v>
      </c>
      <c r="G38" s="28">
        <v>910864252</v>
      </c>
      <c r="H38" s="21" t="s">
        <v>83</v>
      </c>
    </row>
    <row r="39" spans="1:8" s="3" customFormat="1" ht="15" customHeight="1" x14ac:dyDescent="0.25">
      <c r="A39" s="6"/>
      <c r="B39" s="154" t="s">
        <v>22</v>
      </c>
      <c r="C39" s="155"/>
      <c r="D39" s="155"/>
      <c r="E39" s="155"/>
      <c r="F39" s="155"/>
      <c r="G39" s="155"/>
      <c r="H39" s="156"/>
    </row>
    <row r="40" spans="1:8" ht="15" customHeight="1" x14ac:dyDescent="0.25">
      <c r="A40" s="7">
        <v>24</v>
      </c>
      <c r="B40" s="19" t="s">
        <v>23</v>
      </c>
      <c r="C40" s="7" t="s">
        <v>5</v>
      </c>
      <c r="D40" s="7" t="s">
        <v>16</v>
      </c>
      <c r="E40" s="7">
        <v>7</v>
      </c>
      <c r="F40" s="30" t="s">
        <v>50</v>
      </c>
      <c r="G40" s="28">
        <v>910864045</v>
      </c>
      <c r="H40" s="17" t="s">
        <v>51</v>
      </c>
    </row>
    <row r="41" spans="1:8" ht="15" customHeight="1" x14ac:dyDescent="0.25">
      <c r="A41" s="7">
        <v>25</v>
      </c>
      <c r="B41" s="19" t="s">
        <v>84</v>
      </c>
      <c r="C41" s="7" t="s">
        <v>5</v>
      </c>
      <c r="D41" s="7" t="s">
        <v>4</v>
      </c>
      <c r="E41" s="7">
        <v>1</v>
      </c>
      <c r="F41" s="30" t="s">
        <v>50</v>
      </c>
      <c r="G41" s="28">
        <v>910864045</v>
      </c>
      <c r="H41" s="17" t="s">
        <v>51</v>
      </c>
    </row>
    <row r="42" spans="1:8" ht="15" customHeight="1" x14ac:dyDescent="0.25">
      <c r="A42" s="7">
        <v>26</v>
      </c>
      <c r="B42" s="19" t="s">
        <v>24</v>
      </c>
      <c r="C42" s="7" t="s">
        <v>5</v>
      </c>
      <c r="D42" s="7" t="s">
        <v>4</v>
      </c>
      <c r="E42" s="7">
        <v>3</v>
      </c>
      <c r="F42" s="31" t="s">
        <v>52</v>
      </c>
      <c r="G42" s="26">
        <v>910864268</v>
      </c>
      <c r="H42" s="17" t="s">
        <v>44</v>
      </c>
    </row>
    <row r="43" spans="1:8" ht="15" customHeight="1" x14ac:dyDescent="0.25">
      <c r="A43" s="7">
        <v>27</v>
      </c>
      <c r="B43" s="19" t="s">
        <v>25</v>
      </c>
      <c r="C43" s="7" t="s">
        <v>5</v>
      </c>
      <c r="D43" s="7" t="s">
        <v>16</v>
      </c>
      <c r="E43" s="7">
        <v>5</v>
      </c>
      <c r="F43" s="32" t="s">
        <v>52</v>
      </c>
      <c r="G43" s="29">
        <v>910864268</v>
      </c>
      <c r="H43" s="17" t="s">
        <v>44</v>
      </c>
    </row>
    <row r="44" spans="1:8" ht="15" customHeight="1" x14ac:dyDescent="0.25">
      <c r="A44" s="33"/>
      <c r="B44" s="34"/>
      <c r="C44" s="34"/>
      <c r="D44" s="35"/>
      <c r="E44" s="35"/>
      <c r="F44" s="34"/>
      <c r="G44" s="34"/>
      <c r="H44" s="34"/>
    </row>
    <row r="45" spans="1:8" ht="15" customHeight="1" x14ac:dyDescent="0.25">
      <c r="D45" s="10"/>
      <c r="E45" s="10"/>
    </row>
    <row r="46" spans="1:8" ht="15" customHeight="1" x14ac:dyDescent="0.25">
      <c r="A46" s="11" t="s">
        <v>26</v>
      </c>
    </row>
    <row r="47" spans="1:8" ht="15" customHeight="1" x14ac:dyDescent="0.25">
      <c r="A47" s="11"/>
    </row>
    <row r="48" spans="1:8" ht="15" customHeight="1" x14ac:dyDescent="0.25">
      <c r="A48" s="11" t="s">
        <v>4</v>
      </c>
      <c r="B48" s="12" t="s">
        <v>27</v>
      </c>
      <c r="C48" s="12"/>
      <c r="D48" s="13"/>
      <c r="E48" s="12"/>
    </row>
    <row r="49" spans="1:5" ht="15" customHeight="1" x14ac:dyDescent="0.25">
      <c r="A49" s="11" t="s">
        <v>6</v>
      </c>
      <c r="B49" s="160" t="s">
        <v>28</v>
      </c>
      <c r="C49" s="160"/>
      <c r="D49" s="160"/>
      <c r="E49" s="160"/>
    </row>
    <row r="50" spans="1:5" ht="15" customHeight="1" x14ac:dyDescent="0.25">
      <c r="A50" s="11" t="s">
        <v>17</v>
      </c>
      <c r="B50" s="160" t="s">
        <v>29</v>
      </c>
      <c r="C50" s="160"/>
      <c r="D50" s="160"/>
      <c r="E50" s="160"/>
    </row>
    <row r="51" spans="1:5" ht="15" customHeight="1" x14ac:dyDescent="0.25">
      <c r="A51" s="11" t="s">
        <v>16</v>
      </c>
      <c r="B51" s="160" t="s">
        <v>30</v>
      </c>
      <c r="C51" s="160"/>
      <c r="D51" s="160"/>
      <c r="E51" s="160"/>
    </row>
    <row r="52" spans="1:5" ht="15" customHeight="1" x14ac:dyDescent="0.25">
      <c r="A52" s="11" t="s">
        <v>12</v>
      </c>
      <c r="B52" s="160" t="s">
        <v>31</v>
      </c>
      <c r="C52" s="160"/>
      <c r="D52" s="160"/>
      <c r="E52" s="160"/>
    </row>
    <row r="53" spans="1:5" ht="15" customHeight="1" x14ac:dyDescent="0.25">
      <c r="A53" s="11" t="s">
        <v>9</v>
      </c>
      <c r="B53" s="160" t="s">
        <v>32</v>
      </c>
      <c r="C53" s="160"/>
      <c r="D53" s="160"/>
      <c r="E53" s="160"/>
    </row>
    <row r="54" spans="1:5" ht="15" customHeight="1" x14ac:dyDescent="0.25">
      <c r="A54" s="11" t="s">
        <v>20</v>
      </c>
      <c r="B54" s="12" t="s">
        <v>33</v>
      </c>
    </row>
    <row r="55" spans="1:5" ht="25.5" customHeight="1" x14ac:dyDescent="0.25">
      <c r="A55" s="11" t="s">
        <v>79</v>
      </c>
      <c r="B55" s="160" t="s">
        <v>121</v>
      </c>
      <c r="C55" s="160"/>
      <c r="D55" s="160"/>
      <c r="E55" s="160"/>
    </row>
    <row r="56" spans="1:5" ht="15" customHeight="1" x14ac:dyDescent="0.25"/>
    <row r="57" spans="1:5" ht="30" customHeight="1" x14ac:dyDescent="0.25">
      <c r="A57" s="11"/>
    </row>
    <row r="58" spans="1:5" ht="30" customHeight="1" x14ac:dyDescent="0.25">
      <c r="A58" s="11"/>
      <c r="B58" s="160"/>
      <c r="C58" s="160"/>
      <c r="D58" s="160"/>
      <c r="E58" s="160"/>
    </row>
    <row r="59" spans="1:5" ht="15" customHeight="1" x14ac:dyDescent="0.25"/>
    <row r="60" spans="1:5" ht="15" customHeight="1" x14ac:dyDescent="0.25"/>
    <row r="61" spans="1:5" ht="15" customHeight="1" x14ac:dyDescent="0.25"/>
    <row r="62" spans="1:5" ht="15" customHeight="1" x14ac:dyDescent="0.25"/>
    <row r="63" spans="1:5" ht="15" customHeight="1" x14ac:dyDescent="0.25"/>
    <row r="64" spans="1:5" ht="15" customHeight="1" x14ac:dyDescent="0.25"/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  <row r="71" ht="15" customHeight="1" x14ac:dyDescent="0.25"/>
    <row r="72" ht="15" customHeight="1" x14ac:dyDescent="0.25"/>
    <row r="73" ht="15" customHeight="1" x14ac:dyDescent="0.25"/>
    <row r="74" ht="15" customHeight="1" x14ac:dyDescent="0.25"/>
    <row r="75" ht="15" customHeight="1" x14ac:dyDescent="0.25"/>
    <row r="76" ht="15" customHeight="1" x14ac:dyDescent="0.25"/>
    <row r="77" ht="15" customHeight="1" x14ac:dyDescent="0.25"/>
    <row r="78" ht="15" customHeight="1" x14ac:dyDescent="0.25"/>
    <row r="79" ht="15" customHeight="1" x14ac:dyDescent="0.25"/>
    <row r="80" ht="15" customHeight="1" x14ac:dyDescent="0.25"/>
  </sheetData>
  <mergeCells count="17">
    <mergeCell ref="B58:E58"/>
    <mergeCell ref="B49:E49"/>
    <mergeCell ref="B50:E50"/>
    <mergeCell ref="B51:E51"/>
    <mergeCell ref="B52:E52"/>
    <mergeCell ref="B22:H22"/>
    <mergeCell ref="C4:F4"/>
    <mergeCell ref="C2:H2"/>
    <mergeCell ref="B53:E53"/>
    <mergeCell ref="B55:E55"/>
    <mergeCell ref="B25:H25"/>
    <mergeCell ref="B28:H28"/>
    <mergeCell ref="B33:H33"/>
    <mergeCell ref="B39:H39"/>
    <mergeCell ref="B9:H9"/>
    <mergeCell ref="B14:H14"/>
    <mergeCell ref="B18:H18"/>
  </mergeCells>
  <hyperlinks>
    <hyperlink ref="H15" r:id="rId1" display="mailto:stefan.jankovics@vszp.sk"/>
    <hyperlink ref="H29" r:id="rId2" display="mailto:frantisek.gana@vszp.sk"/>
    <hyperlink ref="H43" r:id="rId3" display="mailto:marek.baran@vszp.sk"/>
    <hyperlink ref="H19" r:id="rId4"/>
    <hyperlink ref="H40" r:id="rId5"/>
    <hyperlink ref="H10" r:id="rId6" display="mailto:ivan.krajmer@vszp.sk"/>
    <hyperlink ref="H13" r:id="rId7" display="mailto:ivan.krajmer@vszp.sk"/>
    <hyperlink ref="H11" r:id="rId8" display="mailto:ivan.krajmer@vszp.sk"/>
    <hyperlink ref="H16" r:id="rId9" display="mailto:stefan.jankovics@vszp.sk"/>
    <hyperlink ref="H21" r:id="rId10"/>
    <hyperlink ref="H20" r:id="rId11"/>
    <hyperlink ref="H23" r:id="rId12"/>
    <hyperlink ref="H27" r:id="rId13"/>
    <hyperlink ref="H26" r:id="rId14"/>
    <hyperlink ref="H31" r:id="rId15"/>
    <hyperlink ref="H30" r:id="rId16" display="mailto:frantisek.gana@vszp.sk"/>
    <hyperlink ref="H32" r:id="rId17"/>
    <hyperlink ref="H37" r:id="rId18"/>
    <hyperlink ref="H34" r:id="rId19"/>
    <hyperlink ref="H36" r:id="rId20"/>
    <hyperlink ref="H38" r:id="rId21"/>
    <hyperlink ref="H42" r:id="rId22" display="mailto:marek.baran@vszp.sk"/>
    <hyperlink ref="H41" r:id="rId23"/>
    <hyperlink ref="H35" r:id="rId24"/>
    <hyperlink ref="H17" r:id="rId25"/>
    <hyperlink ref="H24" r:id="rId26"/>
    <hyperlink ref="H12" r:id="rId27" display="mailto:ivan.krajmer@vszp.sk"/>
  </hyperlinks>
  <pageMargins left="0.43307086614173229" right="0.43307086614173229" top="0.74803149606299213" bottom="0.74803149606299213" header="0.31496062992125984" footer="0.31496062992125984"/>
  <pageSetup paperSize="9" scale="65" fitToHeight="0" orientation="portrait" r:id="rId28"/>
  <drawing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8"/>
  <sheetViews>
    <sheetView topLeftCell="C16" zoomScaleNormal="100" workbookViewId="0">
      <selection activeCell="U23" sqref="U23"/>
    </sheetView>
  </sheetViews>
  <sheetFormatPr defaultRowHeight="15" x14ac:dyDescent="0.25"/>
  <cols>
    <col min="1" max="1" width="9.7109375" customWidth="1"/>
    <col min="2" max="2" width="36.140625" customWidth="1"/>
    <col min="3" max="18" width="10.7109375" customWidth="1"/>
    <col min="249" max="249" width="6.140625" customWidth="1"/>
    <col min="250" max="250" width="37.7109375" customWidth="1"/>
    <col min="251" max="272" width="11.7109375" customWidth="1"/>
    <col min="505" max="505" width="6.140625" customWidth="1"/>
    <col min="506" max="506" width="37.7109375" customWidth="1"/>
    <col min="507" max="528" width="11.7109375" customWidth="1"/>
    <col min="761" max="761" width="6.140625" customWidth="1"/>
    <col min="762" max="762" width="37.7109375" customWidth="1"/>
    <col min="763" max="784" width="11.7109375" customWidth="1"/>
    <col min="1017" max="1017" width="6.140625" customWidth="1"/>
    <col min="1018" max="1018" width="37.7109375" customWidth="1"/>
    <col min="1019" max="1040" width="11.7109375" customWidth="1"/>
    <col min="1273" max="1273" width="6.140625" customWidth="1"/>
    <col min="1274" max="1274" width="37.7109375" customWidth="1"/>
    <col min="1275" max="1296" width="11.7109375" customWidth="1"/>
    <col min="1529" max="1529" width="6.140625" customWidth="1"/>
    <col min="1530" max="1530" width="37.7109375" customWidth="1"/>
    <col min="1531" max="1552" width="11.7109375" customWidth="1"/>
    <col min="1785" max="1785" width="6.140625" customWidth="1"/>
    <col min="1786" max="1786" width="37.7109375" customWidth="1"/>
    <col min="1787" max="1808" width="11.7109375" customWidth="1"/>
    <col min="2041" max="2041" width="6.140625" customWidth="1"/>
    <col min="2042" max="2042" width="37.7109375" customWidth="1"/>
    <col min="2043" max="2064" width="11.7109375" customWidth="1"/>
    <col min="2297" max="2297" width="6.140625" customWidth="1"/>
    <col min="2298" max="2298" width="37.7109375" customWidth="1"/>
    <col min="2299" max="2320" width="11.7109375" customWidth="1"/>
    <col min="2553" max="2553" width="6.140625" customWidth="1"/>
    <col min="2554" max="2554" width="37.7109375" customWidth="1"/>
    <col min="2555" max="2576" width="11.7109375" customWidth="1"/>
    <col min="2809" max="2809" width="6.140625" customWidth="1"/>
    <col min="2810" max="2810" width="37.7109375" customWidth="1"/>
    <col min="2811" max="2832" width="11.7109375" customWidth="1"/>
    <col min="3065" max="3065" width="6.140625" customWidth="1"/>
    <col min="3066" max="3066" width="37.7109375" customWidth="1"/>
    <col min="3067" max="3088" width="11.7109375" customWidth="1"/>
    <col min="3321" max="3321" width="6.140625" customWidth="1"/>
    <col min="3322" max="3322" width="37.7109375" customWidth="1"/>
    <col min="3323" max="3344" width="11.7109375" customWidth="1"/>
    <col min="3577" max="3577" width="6.140625" customWidth="1"/>
    <col min="3578" max="3578" width="37.7109375" customWidth="1"/>
    <col min="3579" max="3600" width="11.7109375" customWidth="1"/>
    <col min="3833" max="3833" width="6.140625" customWidth="1"/>
    <col min="3834" max="3834" width="37.7109375" customWidth="1"/>
    <col min="3835" max="3856" width="11.7109375" customWidth="1"/>
    <col min="4089" max="4089" width="6.140625" customWidth="1"/>
    <col min="4090" max="4090" width="37.7109375" customWidth="1"/>
    <col min="4091" max="4112" width="11.7109375" customWidth="1"/>
    <col min="4345" max="4345" width="6.140625" customWidth="1"/>
    <col min="4346" max="4346" width="37.7109375" customWidth="1"/>
    <col min="4347" max="4368" width="11.7109375" customWidth="1"/>
    <col min="4601" max="4601" width="6.140625" customWidth="1"/>
    <col min="4602" max="4602" width="37.7109375" customWidth="1"/>
    <col min="4603" max="4624" width="11.7109375" customWidth="1"/>
    <col min="4857" max="4857" width="6.140625" customWidth="1"/>
    <col min="4858" max="4858" width="37.7109375" customWidth="1"/>
    <col min="4859" max="4880" width="11.7109375" customWidth="1"/>
    <col min="5113" max="5113" width="6.140625" customWidth="1"/>
    <col min="5114" max="5114" width="37.7109375" customWidth="1"/>
    <col min="5115" max="5136" width="11.7109375" customWidth="1"/>
    <col min="5369" max="5369" width="6.140625" customWidth="1"/>
    <col min="5370" max="5370" width="37.7109375" customWidth="1"/>
    <col min="5371" max="5392" width="11.7109375" customWidth="1"/>
    <col min="5625" max="5625" width="6.140625" customWidth="1"/>
    <col min="5626" max="5626" width="37.7109375" customWidth="1"/>
    <col min="5627" max="5648" width="11.7109375" customWidth="1"/>
    <col min="5881" max="5881" width="6.140625" customWidth="1"/>
    <col min="5882" max="5882" width="37.7109375" customWidth="1"/>
    <col min="5883" max="5904" width="11.7109375" customWidth="1"/>
    <col min="6137" max="6137" width="6.140625" customWidth="1"/>
    <col min="6138" max="6138" width="37.7109375" customWidth="1"/>
    <col min="6139" max="6160" width="11.7109375" customWidth="1"/>
    <col min="6393" max="6393" width="6.140625" customWidth="1"/>
    <col min="6394" max="6394" width="37.7109375" customWidth="1"/>
    <col min="6395" max="6416" width="11.7109375" customWidth="1"/>
    <col min="6649" max="6649" width="6.140625" customWidth="1"/>
    <col min="6650" max="6650" width="37.7109375" customWidth="1"/>
    <col min="6651" max="6672" width="11.7109375" customWidth="1"/>
    <col min="6905" max="6905" width="6.140625" customWidth="1"/>
    <col min="6906" max="6906" width="37.7109375" customWidth="1"/>
    <col min="6907" max="6928" width="11.7109375" customWidth="1"/>
    <col min="7161" max="7161" width="6.140625" customWidth="1"/>
    <col min="7162" max="7162" width="37.7109375" customWidth="1"/>
    <col min="7163" max="7184" width="11.7109375" customWidth="1"/>
    <col min="7417" max="7417" width="6.140625" customWidth="1"/>
    <col min="7418" max="7418" width="37.7109375" customWidth="1"/>
    <col min="7419" max="7440" width="11.7109375" customWidth="1"/>
    <col min="7673" max="7673" width="6.140625" customWidth="1"/>
    <col min="7674" max="7674" width="37.7109375" customWidth="1"/>
    <col min="7675" max="7696" width="11.7109375" customWidth="1"/>
    <col min="7929" max="7929" width="6.140625" customWidth="1"/>
    <col min="7930" max="7930" width="37.7109375" customWidth="1"/>
    <col min="7931" max="7952" width="11.7109375" customWidth="1"/>
    <col min="8185" max="8185" width="6.140625" customWidth="1"/>
    <col min="8186" max="8186" width="37.7109375" customWidth="1"/>
    <col min="8187" max="8208" width="11.7109375" customWidth="1"/>
    <col min="8441" max="8441" width="6.140625" customWidth="1"/>
    <col min="8442" max="8442" width="37.7109375" customWidth="1"/>
    <col min="8443" max="8464" width="11.7109375" customWidth="1"/>
    <col min="8697" max="8697" width="6.140625" customWidth="1"/>
    <col min="8698" max="8698" width="37.7109375" customWidth="1"/>
    <col min="8699" max="8720" width="11.7109375" customWidth="1"/>
    <col min="8953" max="8953" width="6.140625" customWidth="1"/>
    <col min="8954" max="8954" width="37.7109375" customWidth="1"/>
    <col min="8955" max="8976" width="11.7109375" customWidth="1"/>
    <col min="9209" max="9209" width="6.140625" customWidth="1"/>
    <col min="9210" max="9210" width="37.7109375" customWidth="1"/>
    <col min="9211" max="9232" width="11.7109375" customWidth="1"/>
    <col min="9465" max="9465" width="6.140625" customWidth="1"/>
    <col min="9466" max="9466" width="37.7109375" customWidth="1"/>
    <col min="9467" max="9488" width="11.7109375" customWidth="1"/>
    <col min="9721" max="9721" width="6.140625" customWidth="1"/>
    <col min="9722" max="9722" width="37.7109375" customWidth="1"/>
    <col min="9723" max="9744" width="11.7109375" customWidth="1"/>
    <col min="9977" max="9977" width="6.140625" customWidth="1"/>
    <col min="9978" max="9978" width="37.7109375" customWidth="1"/>
    <col min="9979" max="10000" width="11.7109375" customWidth="1"/>
    <col min="10233" max="10233" width="6.140625" customWidth="1"/>
    <col min="10234" max="10234" width="37.7109375" customWidth="1"/>
    <col min="10235" max="10256" width="11.7109375" customWidth="1"/>
    <col min="10489" max="10489" width="6.140625" customWidth="1"/>
    <col min="10490" max="10490" width="37.7109375" customWidth="1"/>
    <col min="10491" max="10512" width="11.7109375" customWidth="1"/>
    <col min="10745" max="10745" width="6.140625" customWidth="1"/>
    <col min="10746" max="10746" width="37.7109375" customWidth="1"/>
    <col min="10747" max="10768" width="11.7109375" customWidth="1"/>
    <col min="11001" max="11001" width="6.140625" customWidth="1"/>
    <col min="11002" max="11002" width="37.7109375" customWidth="1"/>
    <col min="11003" max="11024" width="11.7109375" customWidth="1"/>
    <col min="11257" max="11257" width="6.140625" customWidth="1"/>
    <col min="11258" max="11258" width="37.7109375" customWidth="1"/>
    <col min="11259" max="11280" width="11.7109375" customWidth="1"/>
    <col min="11513" max="11513" width="6.140625" customWidth="1"/>
    <col min="11514" max="11514" width="37.7109375" customWidth="1"/>
    <col min="11515" max="11536" width="11.7109375" customWidth="1"/>
    <col min="11769" max="11769" width="6.140625" customWidth="1"/>
    <col min="11770" max="11770" width="37.7109375" customWidth="1"/>
    <col min="11771" max="11792" width="11.7109375" customWidth="1"/>
    <col min="12025" max="12025" width="6.140625" customWidth="1"/>
    <col min="12026" max="12026" width="37.7109375" customWidth="1"/>
    <col min="12027" max="12048" width="11.7109375" customWidth="1"/>
    <col min="12281" max="12281" width="6.140625" customWidth="1"/>
    <col min="12282" max="12282" width="37.7109375" customWidth="1"/>
    <col min="12283" max="12304" width="11.7109375" customWidth="1"/>
    <col min="12537" max="12537" width="6.140625" customWidth="1"/>
    <col min="12538" max="12538" width="37.7109375" customWidth="1"/>
    <col min="12539" max="12560" width="11.7109375" customWidth="1"/>
    <col min="12793" max="12793" width="6.140625" customWidth="1"/>
    <col min="12794" max="12794" width="37.7109375" customWidth="1"/>
    <col min="12795" max="12816" width="11.7109375" customWidth="1"/>
    <col min="13049" max="13049" width="6.140625" customWidth="1"/>
    <col min="13050" max="13050" width="37.7109375" customWidth="1"/>
    <col min="13051" max="13072" width="11.7109375" customWidth="1"/>
    <col min="13305" max="13305" width="6.140625" customWidth="1"/>
    <col min="13306" max="13306" width="37.7109375" customWidth="1"/>
    <col min="13307" max="13328" width="11.7109375" customWidth="1"/>
    <col min="13561" max="13561" width="6.140625" customWidth="1"/>
    <col min="13562" max="13562" width="37.7109375" customWidth="1"/>
    <col min="13563" max="13584" width="11.7109375" customWidth="1"/>
    <col min="13817" max="13817" width="6.140625" customWidth="1"/>
    <col min="13818" max="13818" width="37.7109375" customWidth="1"/>
    <col min="13819" max="13840" width="11.7109375" customWidth="1"/>
    <col min="14073" max="14073" width="6.140625" customWidth="1"/>
    <col min="14074" max="14074" width="37.7109375" customWidth="1"/>
    <col min="14075" max="14096" width="11.7109375" customWidth="1"/>
    <col min="14329" max="14329" width="6.140625" customWidth="1"/>
    <col min="14330" max="14330" width="37.7109375" customWidth="1"/>
    <col min="14331" max="14352" width="11.7109375" customWidth="1"/>
    <col min="14585" max="14585" width="6.140625" customWidth="1"/>
    <col min="14586" max="14586" width="37.7109375" customWidth="1"/>
    <col min="14587" max="14608" width="11.7109375" customWidth="1"/>
    <col min="14841" max="14841" width="6.140625" customWidth="1"/>
    <col min="14842" max="14842" width="37.7109375" customWidth="1"/>
    <col min="14843" max="14864" width="11.7109375" customWidth="1"/>
    <col min="15097" max="15097" width="6.140625" customWidth="1"/>
    <col min="15098" max="15098" width="37.7109375" customWidth="1"/>
    <col min="15099" max="15120" width="11.7109375" customWidth="1"/>
    <col min="15353" max="15353" width="6.140625" customWidth="1"/>
    <col min="15354" max="15354" width="37.7109375" customWidth="1"/>
    <col min="15355" max="15376" width="11.7109375" customWidth="1"/>
    <col min="15609" max="15609" width="6.140625" customWidth="1"/>
    <col min="15610" max="15610" width="37.7109375" customWidth="1"/>
    <col min="15611" max="15632" width="11.7109375" customWidth="1"/>
    <col min="15865" max="15865" width="6.140625" customWidth="1"/>
    <col min="15866" max="15866" width="37.7109375" customWidth="1"/>
    <col min="15867" max="15888" width="11.7109375" customWidth="1"/>
    <col min="16121" max="16121" width="6.140625" customWidth="1"/>
    <col min="16122" max="16122" width="37.7109375" customWidth="1"/>
    <col min="16123" max="16144" width="11.7109375" customWidth="1"/>
  </cols>
  <sheetData>
    <row r="1" spans="1:18" ht="15" customHeight="1" x14ac:dyDescent="0.25"/>
    <row r="2" spans="1:18" ht="15" customHeight="1" x14ac:dyDescent="0.25">
      <c r="A2" s="14"/>
      <c r="B2" s="4"/>
      <c r="D2" s="168" t="s">
        <v>141</v>
      </c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18" ht="15" customHeight="1" x14ac:dyDescent="0.25">
      <c r="A3" s="14"/>
      <c r="B3" s="4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</row>
    <row r="4" spans="1:18" ht="15" customHeight="1" x14ac:dyDescent="0.25">
      <c r="C4" s="172" t="s">
        <v>137</v>
      </c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</row>
    <row r="5" spans="1:18" ht="15" customHeight="1" x14ac:dyDescent="0.25">
      <c r="C5" s="152"/>
      <c r="D5" s="152"/>
      <c r="E5" s="152"/>
      <c r="F5" s="152"/>
      <c r="G5" s="152"/>
      <c r="H5" s="152"/>
      <c r="I5" s="152"/>
      <c r="J5" s="152"/>
      <c r="K5" s="152"/>
      <c r="L5" s="152"/>
    </row>
    <row r="6" spans="1:18" ht="15" customHeight="1" thickBot="1" x14ac:dyDescent="0.3"/>
    <row r="7" spans="1:18" ht="24" customHeight="1" x14ac:dyDescent="0.25">
      <c r="A7" s="43"/>
      <c r="B7" s="44"/>
      <c r="C7" s="169" t="s">
        <v>85</v>
      </c>
      <c r="D7" s="170"/>
      <c r="E7" s="169" t="s">
        <v>98</v>
      </c>
      <c r="F7" s="171"/>
      <c r="G7" s="169" t="s">
        <v>119</v>
      </c>
      <c r="H7" s="171"/>
      <c r="I7" s="169" t="s">
        <v>98</v>
      </c>
      <c r="J7" s="171"/>
      <c r="K7" s="170" t="s">
        <v>98</v>
      </c>
      <c r="L7" s="170"/>
      <c r="M7" s="169" t="s">
        <v>85</v>
      </c>
      <c r="N7" s="171"/>
      <c r="O7" s="170" t="s">
        <v>98</v>
      </c>
      <c r="P7" s="170"/>
      <c r="Q7" s="169" t="s">
        <v>119</v>
      </c>
      <c r="R7" s="171"/>
    </row>
    <row r="8" spans="1:18" ht="33" customHeight="1" x14ac:dyDescent="0.25">
      <c r="A8" s="164" t="s">
        <v>116</v>
      </c>
      <c r="B8" s="166" t="s">
        <v>124</v>
      </c>
      <c r="C8" s="161" t="s">
        <v>86</v>
      </c>
      <c r="D8" s="163"/>
      <c r="E8" s="161" t="s">
        <v>87</v>
      </c>
      <c r="F8" s="162"/>
      <c r="G8" s="161" t="s">
        <v>88</v>
      </c>
      <c r="H8" s="162"/>
      <c r="I8" s="161" t="s">
        <v>89</v>
      </c>
      <c r="J8" s="162"/>
      <c r="K8" s="163" t="s">
        <v>90</v>
      </c>
      <c r="L8" s="163"/>
      <c r="M8" s="161" t="s">
        <v>91</v>
      </c>
      <c r="N8" s="162"/>
      <c r="O8" s="163" t="s">
        <v>92</v>
      </c>
      <c r="P8" s="163"/>
      <c r="Q8" s="161" t="s">
        <v>93</v>
      </c>
      <c r="R8" s="162"/>
    </row>
    <row r="9" spans="1:18" ht="42" customHeight="1" thickBot="1" x14ac:dyDescent="0.3">
      <c r="A9" s="165"/>
      <c r="B9" s="167"/>
      <c r="C9" s="106" t="s">
        <v>94</v>
      </c>
      <c r="D9" s="132" t="s">
        <v>95</v>
      </c>
      <c r="E9" s="106" t="s">
        <v>94</v>
      </c>
      <c r="F9" s="107" t="s">
        <v>118</v>
      </c>
      <c r="G9" s="106" t="s">
        <v>94</v>
      </c>
      <c r="H9" s="107" t="s">
        <v>117</v>
      </c>
      <c r="I9" s="106" t="s">
        <v>94</v>
      </c>
      <c r="J9" s="107" t="s">
        <v>118</v>
      </c>
      <c r="K9" s="108" t="s">
        <v>94</v>
      </c>
      <c r="L9" s="132" t="s">
        <v>118</v>
      </c>
      <c r="M9" s="106" t="s">
        <v>94</v>
      </c>
      <c r="N9" s="107" t="s">
        <v>95</v>
      </c>
      <c r="O9" s="108" t="s">
        <v>94</v>
      </c>
      <c r="P9" s="132" t="s">
        <v>118</v>
      </c>
      <c r="Q9" s="106" t="s">
        <v>94</v>
      </c>
      <c r="R9" s="107" t="s">
        <v>117</v>
      </c>
    </row>
    <row r="10" spans="1:18" ht="6" customHeight="1" x14ac:dyDescent="0.25">
      <c r="A10" s="109"/>
      <c r="B10" s="110"/>
      <c r="C10" s="109"/>
      <c r="D10" s="110"/>
      <c r="E10" s="109"/>
      <c r="F10" s="111"/>
      <c r="G10" s="109"/>
      <c r="H10" s="111"/>
      <c r="I10" s="109"/>
      <c r="J10" s="111"/>
      <c r="K10" s="112"/>
      <c r="L10" s="110"/>
      <c r="M10" s="109"/>
      <c r="N10" s="111"/>
      <c r="O10" s="112"/>
      <c r="P10" s="110"/>
      <c r="Q10" s="109"/>
      <c r="R10" s="111"/>
    </row>
    <row r="11" spans="1:18" ht="17.25" customHeight="1" x14ac:dyDescent="0.25">
      <c r="A11" s="113">
        <v>1</v>
      </c>
      <c r="B11" s="105" t="s">
        <v>53</v>
      </c>
      <c r="C11" s="71">
        <v>4</v>
      </c>
      <c r="D11" s="46">
        <v>44348</v>
      </c>
      <c r="E11" s="51">
        <v>0</v>
      </c>
      <c r="F11" s="52" t="s">
        <v>96</v>
      </c>
      <c r="G11" s="51">
        <v>0</v>
      </c>
      <c r="H11" s="52" t="s">
        <v>96</v>
      </c>
      <c r="I11" s="49">
        <v>1</v>
      </c>
      <c r="J11" s="50">
        <v>44348</v>
      </c>
      <c r="K11" s="60">
        <v>0</v>
      </c>
      <c r="L11" s="45" t="s">
        <v>96</v>
      </c>
      <c r="M11" s="51">
        <v>0</v>
      </c>
      <c r="N11" s="52" t="s">
        <v>96</v>
      </c>
      <c r="O11" s="60">
        <v>0</v>
      </c>
      <c r="P11" s="45" t="s">
        <v>96</v>
      </c>
      <c r="Q11" s="51">
        <v>0</v>
      </c>
      <c r="R11" s="52" t="s">
        <v>96</v>
      </c>
    </row>
    <row r="12" spans="1:18" ht="17.25" customHeight="1" x14ac:dyDescent="0.25">
      <c r="A12" s="113">
        <v>2</v>
      </c>
      <c r="B12" s="105" t="s">
        <v>54</v>
      </c>
      <c r="C12" s="72">
        <v>2</v>
      </c>
      <c r="D12" s="50">
        <v>44407</v>
      </c>
      <c r="E12" s="51">
        <v>0</v>
      </c>
      <c r="F12" s="52" t="s">
        <v>96</v>
      </c>
      <c r="G12" s="93">
        <v>1</v>
      </c>
      <c r="H12" s="50">
        <v>44386</v>
      </c>
      <c r="I12" s="51">
        <v>0</v>
      </c>
      <c r="J12" s="52" t="s">
        <v>96</v>
      </c>
      <c r="K12" s="60">
        <v>0</v>
      </c>
      <c r="L12" s="45" t="s">
        <v>96</v>
      </c>
      <c r="M12" s="51">
        <v>0</v>
      </c>
      <c r="N12" s="52" t="s">
        <v>96</v>
      </c>
      <c r="O12" s="60">
        <v>0</v>
      </c>
      <c r="P12" s="45" t="s">
        <v>96</v>
      </c>
      <c r="Q12" s="72">
        <v>3</v>
      </c>
      <c r="R12" s="50">
        <v>44407</v>
      </c>
    </row>
    <row r="13" spans="1:18" ht="17.25" customHeight="1" x14ac:dyDescent="0.25">
      <c r="A13" s="113">
        <v>3</v>
      </c>
      <c r="B13" s="105" t="s">
        <v>109</v>
      </c>
      <c r="C13" s="72">
        <v>7</v>
      </c>
      <c r="D13" s="46">
        <v>44422</v>
      </c>
      <c r="E13" s="49">
        <v>1</v>
      </c>
      <c r="F13" s="50">
        <v>44320</v>
      </c>
      <c r="G13" s="53">
        <v>0</v>
      </c>
      <c r="H13" s="54" t="s">
        <v>96</v>
      </c>
      <c r="I13" s="53">
        <v>0</v>
      </c>
      <c r="J13" s="52" t="s">
        <v>96</v>
      </c>
      <c r="K13" s="61">
        <v>1</v>
      </c>
      <c r="L13" s="46">
        <v>44320</v>
      </c>
      <c r="M13" s="51">
        <v>0</v>
      </c>
      <c r="N13" s="52" t="s">
        <v>96</v>
      </c>
      <c r="O13" s="60">
        <v>0</v>
      </c>
      <c r="P13" s="45" t="s">
        <v>96</v>
      </c>
      <c r="Q13" s="53">
        <v>0</v>
      </c>
      <c r="R13" s="52" t="s">
        <v>96</v>
      </c>
    </row>
    <row r="14" spans="1:18" ht="17.25" customHeight="1" x14ac:dyDescent="0.25">
      <c r="A14" s="113">
        <v>4</v>
      </c>
      <c r="B14" s="105" t="s">
        <v>56</v>
      </c>
      <c r="C14" s="53">
        <v>0</v>
      </c>
      <c r="D14" s="48" t="s">
        <v>96</v>
      </c>
      <c r="E14" s="49">
        <v>1</v>
      </c>
      <c r="F14" s="50">
        <v>44542</v>
      </c>
      <c r="G14" s="53">
        <v>0</v>
      </c>
      <c r="H14" s="54" t="s">
        <v>96</v>
      </c>
      <c r="I14" s="53">
        <v>0</v>
      </c>
      <c r="J14" s="54" t="s">
        <v>96</v>
      </c>
      <c r="K14" s="60">
        <v>0</v>
      </c>
      <c r="L14" s="45" t="s">
        <v>96</v>
      </c>
      <c r="M14" s="51">
        <v>0</v>
      </c>
      <c r="N14" s="52" t="s">
        <v>96</v>
      </c>
      <c r="O14" s="60">
        <v>0</v>
      </c>
      <c r="P14" s="45" t="s">
        <v>96</v>
      </c>
      <c r="Q14" s="53">
        <v>0</v>
      </c>
      <c r="R14" s="52" t="s">
        <v>96</v>
      </c>
    </row>
    <row r="15" spans="1:18" ht="17.25" customHeight="1" x14ac:dyDescent="0.25">
      <c r="A15" s="113">
        <v>5</v>
      </c>
      <c r="B15" s="105" t="s">
        <v>8</v>
      </c>
      <c r="C15" s="72">
        <v>2</v>
      </c>
      <c r="D15" s="46">
        <v>44364</v>
      </c>
      <c r="E15" s="53">
        <v>0</v>
      </c>
      <c r="F15" s="52" t="s">
        <v>96</v>
      </c>
      <c r="G15" s="49">
        <v>1</v>
      </c>
      <c r="H15" s="50">
        <v>44364</v>
      </c>
      <c r="I15" s="53">
        <v>0</v>
      </c>
      <c r="J15" s="52" t="s">
        <v>96</v>
      </c>
      <c r="K15" s="60">
        <v>0</v>
      </c>
      <c r="L15" s="45" t="s">
        <v>96</v>
      </c>
      <c r="M15" s="51">
        <v>0</v>
      </c>
      <c r="N15" s="52" t="s">
        <v>96</v>
      </c>
      <c r="O15" s="60">
        <v>0</v>
      </c>
      <c r="P15" s="45" t="s">
        <v>96</v>
      </c>
      <c r="Q15" s="53">
        <v>0</v>
      </c>
      <c r="R15" s="52" t="s">
        <v>96</v>
      </c>
    </row>
    <row r="16" spans="1:18" ht="17.25" customHeight="1" x14ac:dyDescent="0.25">
      <c r="A16" s="113">
        <v>6</v>
      </c>
      <c r="B16" s="105" t="s">
        <v>59</v>
      </c>
      <c r="C16" s="72">
        <v>4</v>
      </c>
      <c r="D16" s="46">
        <v>44301</v>
      </c>
      <c r="E16" s="53">
        <v>0</v>
      </c>
      <c r="F16" s="54" t="s">
        <v>96</v>
      </c>
      <c r="G16" s="94">
        <v>0</v>
      </c>
      <c r="H16" s="52" t="s">
        <v>96</v>
      </c>
      <c r="I16" s="49">
        <v>1</v>
      </c>
      <c r="J16" s="50">
        <v>44348</v>
      </c>
      <c r="K16" s="60">
        <v>0</v>
      </c>
      <c r="L16" s="45" t="s">
        <v>96</v>
      </c>
      <c r="M16" s="51">
        <v>0</v>
      </c>
      <c r="N16" s="52" t="s">
        <v>96</v>
      </c>
      <c r="O16" s="60">
        <v>0</v>
      </c>
      <c r="P16" s="45" t="s">
        <v>96</v>
      </c>
      <c r="Q16" s="53">
        <v>0</v>
      </c>
      <c r="R16" s="52" t="s">
        <v>96</v>
      </c>
    </row>
    <row r="17" spans="1:18" ht="17.25" customHeight="1" x14ac:dyDescent="0.25">
      <c r="A17" s="113">
        <v>7</v>
      </c>
      <c r="B17" s="105" t="s">
        <v>110</v>
      </c>
      <c r="C17" s="49">
        <v>1</v>
      </c>
      <c r="D17" s="50">
        <v>44350</v>
      </c>
      <c r="E17" s="53">
        <v>0</v>
      </c>
      <c r="F17" s="54" t="s">
        <v>96</v>
      </c>
      <c r="G17" s="53">
        <v>0</v>
      </c>
      <c r="H17" s="54" t="s">
        <v>96</v>
      </c>
      <c r="I17" s="94">
        <v>0</v>
      </c>
      <c r="J17" s="52" t="s">
        <v>96</v>
      </c>
      <c r="K17" s="69">
        <v>0</v>
      </c>
      <c r="L17" s="54" t="s">
        <v>96</v>
      </c>
      <c r="M17" s="70">
        <v>0</v>
      </c>
      <c r="N17" s="45" t="s">
        <v>96</v>
      </c>
      <c r="O17" s="53">
        <v>0</v>
      </c>
      <c r="P17" s="54" t="s">
        <v>96</v>
      </c>
      <c r="Q17" s="70">
        <v>0</v>
      </c>
      <c r="R17" s="52" t="s">
        <v>96</v>
      </c>
    </row>
    <row r="18" spans="1:18" ht="17.25" customHeight="1" x14ac:dyDescent="0.25">
      <c r="A18" s="113">
        <v>8</v>
      </c>
      <c r="B18" s="105" t="s">
        <v>60</v>
      </c>
      <c r="C18" s="72">
        <v>1</v>
      </c>
      <c r="D18" s="46">
        <v>44312</v>
      </c>
      <c r="E18" s="53">
        <v>0</v>
      </c>
      <c r="F18" s="54" t="s">
        <v>96</v>
      </c>
      <c r="G18" s="51">
        <v>0</v>
      </c>
      <c r="H18" s="52" t="s">
        <v>96</v>
      </c>
      <c r="I18" s="67">
        <v>1</v>
      </c>
      <c r="J18" s="50">
        <v>44306</v>
      </c>
      <c r="K18" s="60">
        <v>0</v>
      </c>
      <c r="L18" s="45" t="s">
        <v>96</v>
      </c>
      <c r="M18" s="51">
        <v>0</v>
      </c>
      <c r="N18" s="52" t="s">
        <v>96</v>
      </c>
      <c r="O18" s="60">
        <v>0</v>
      </c>
      <c r="P18" s="45" t="s">
        <v>96</v>
      </c>
      <c r="Q18" s="53">
        <v>0</v>
      </c>
      <c r="R18" s="52" t="s">
        <v>96</v>
      </c>
    </row>
    <row r="19" spans="1:18" ht="17.25" customHeight="1" x14ac:dyDescent="0.25">
      <c r="A19" s="113">
        <v>9</v>
      </c>
      <c r="B19" s="105" t="s">
        <v>61</v>
      </c>
      <c r="C19" s="49">
        <v>1</v>
      </c>
      <c r="D19" s="68">
        <v>44405</v>
      </c>
      <c r="E19" s="51">
        <v>0</v>
      </c>
      <c r="F19" s="52" t="s">
        <v>96</v>
      </c>
      <c r="G19" s="53">
        <v>0</v>
      </c>
      <c r="H19" s="54" t="s">
        <v>96</v>
      </c>
      <c r="I19" s="51">
        <v>0</v>
      </c>
      <c r="J19" s="52" t="s">
        <v>96</v>
      </c>
      <c r="K19" s="60">
        <v>0</v>
      </c>
      <c r="L19" s="45" t="s">
        <v>96</v>
      </c>
      <c r="M19" s="51">
        <v>0</v>
      </c>
      <c r="N19" s="52" t="s">
        <v>96</v>
      </c>
      <c r="O19" s="60">
        <v>0</v>
      </c>
      <c r="P19" s="45" t="s">
        <v>96</v>
      </c>
      <c r="Q19" s="53">
        <v>0</v>
      </c>
      <c r="R19" s="52" t="s">
        <v>96</v>
      </c>
    </row>
    <row r="20" spans="1:18" ht="17.25" customHeight="1" x14ac:dyDescent="0.25">
      <c r="A20" s="113">
        <v>10</v>
      </c>
      <c r="B20" s="105" t="s">
        <v>11</v>
      </c>
      <c r="C20" s="49">
        <v>3</v>
      </c>
      <c r="D20" s="68">
        <v>44390</v>
      </c>
      <c r="E20" s="51">
        <v>0</v>
      </c>
      <c r="F20" s="52" t="s">
        <v>96</v>
      </c>
      <c r="G20" s="53">
        <v>0</v>
      </c>
      <c r="H20" s="54" t="s">
        <v>96</v>
      </c>
      <c r="I20" s="49">
        <v>1</v>
      </c>
      <c r="J20" s="50">
        <v>44406</v>
      </c>
      <c r="K20" s="60">
        <v>0</v>
      </c>
      <c r="L20" s="45" t="s">
        <v>96</v>
      </c>
      <c r="M20" s="51">
        <v>0</v>
      </c>
      <c r="N20" s="52" t="s">
        <v>96</v>
      </c>
      <c r="O20" s="61">
        <v>1</v>
      </c>
      <c r="P20" s="46">
        <v>44427</v>
      </c>
      <c r="Q20" s="53">
        <v>0</v>
      </c>
      <c r="R20" s="52" t="s">
        <v>96</v>
      </c>
    </row>
    <row r="21" spans="1:18" ht="17.25" customHeight="1" x14ac:dyDescent="0.25">
      <c r="A21" s="113">
        <v>11</v>
      </c>
      <c r="B21" s="105" t="s">
        <v>64</v>
      </c>
      <c r="C21" s="72">
        <v>2</v>
      </c>
      <c r="D21" s="46">
        <v>44450</v>
      </c>
      <c r="E21" s="51">
        <v>0</v>
      </c>
      <c r="F21" s="52" t="s">
        <v>96</v>
      </c>
      <c r="G21" s="53">
        <v>0</v>
      </c>
      <c r="H21" s="54" t="s">
        <v>96</v>
      </c>
      <c r="I21" s="51">
        <v>0</v>
      </c>
      <c r="J21" s="52" t="s">
        <v>96</v>
      </c>
      <c r="K21" s="60">
        <v>0</v>
      </c>
      <c r="L21" s="45" t="s">
        <v>96</v>
      </c>
      <c r="M21" s="51">
        <v>0</v>
      </c>
      <c r="N21" s="52" t="s">
        <v>96</v>
      </c>
      <c r="O21" s="60">
        <v>0</v>
      </c>
      <c r="P21" s="45" t="s">
        <v>96</v>
      </c>
      <c r="Q21" s="51">
        <v>0</v>
      </c>
      <c r="R21" s="52" t="s">
        <v>96</v>
      </c>
    </row>
    <row r="22" spans="1:18" ht="17.25" customHeight="1" x14ac:dyDescent="0.25">
      <c r="A22" s="113">
        <v>12</v>
      </c>
      <c r="B22" s="105" t="s">
        <v>65</v>
      </c>
      <c r="C22" s="72">
        <v>2</v>
      </c>
      <c r="D22" s="46">
        <v>44482</v>
      </c>
      <c r="E22" s="51">
        <v>0</v>
      </c>
      <c r="F22" s="52" t="s">
        <v>96</v>
      </c>
      <c r="G22" s="53">
        <v>0</v>
      </c>
      <c r="H22" s="54" t="s">
        <v>96</v>
      </c>
      <c r="I22" s="51">
        <v>0</v>
      </c>
      <c r="J22" s="52" t="s">
        <v>96</v>
      </c>
      <c r="K22" s="60">
        <v>0</v>
      </c>
      <c r="L22" s="45" t="s">
        <v>96</v>
      </c>
      <c r="M22" s="51">
        <v>0</v>
      </c>
      <c r="N22" s="52" t="s">
        <v>96</v>
      </c>
      <c r="O22" s="60">
        <v>0</v>
      </c>
      <c r="P22" s="45" t="s">
        <v>96</v>
      </c>
      <c r="Q22" s="53">
        <v>0</v>
      </c>
      <c r="R22" s="52" t="s">
        <v>96</v>
      </c>
    </row>
    <row r="23" spans="1:18" ht="17.25" customHeight="1" x14ac:dyDescent="0.25">
      <c r="A23" s="113">
        <v>13</v>
      </c>
      <c r="B23" s="105" t="s">
        <v>68</v>
      </c>
      <c r="C23" s="72">
        <v>1</v>
      </c>
      <c r="D23" s="46">
        <v>44512</v>
      </c>
      <c r="E23" s="51">
        <v>0</v>
      </c>
      <c r="F23" s="52" t="s">
        <v>96</v>
      </c>
      <c r="G23" s="51">
        <v>0</v>
      </c>
      <c r="H23" s="52" t="s">
        <v>96</v>
      </c>
      <c r="I23" s="53">
        <v>0</v>
      </c>
      <c r="J23" s="52" t="s">
        <v>96</v>
      </c>
      <c r="K23" s="60">
        <v>0</v>
      </c>
      <c r="L23" s="45" t="s">
        <v>96</v>
      </c>
      <c r="M23" s="51">
        <v>0</v>
      </c>
      <c r="N23" s="52" t="s">
        <v>96</v>
      </c>
      <c r="O23" s="60">
        <v>0</v>
      </c>
      <c r="P23" s="45" t="s">
        <v>96</v>
      </c>
      <c r="Q23" s="53">
        <v>0</v>
      </c>
      <c r="R23" s="52" t="s">
        <v>96</v>
      </c>
    </row>
    <row r="24" spans="1:18" ht="17.25" customHeight="1" x14ac:dyDescent="0.25">
      <c r="A24" s="113">
        <v>14</v>
      </c>
      <c r="B24" s="105" t="s">
        <v>69</v>
      </c>
      <c r="C24" s="72">
        <v>3</v>
      </c>
      <c r="D24" s="46">
        <v>44518</v>
      </c>
      <c r="E24" s="51">
        <v>0</v>
      </c>
      <c r="F24" s="52" t="s">
        <v>96</v>
      </c>
      <c r="G24" s="51">
        <v>0</v>
      </c>
      <c r="H24" s="52" t="s">
        <v>96</v>
      </c>
      <c r="I24" s="53">
        <v>0</v>
      </c>
      <c r="J24" s="52" t="s">
        <v>96</v>
      </c>
      <c r="K24" s="60">
        <v>0</v>
      </c>
      <c r="L24" s="45" t="s">
        <v>96</v>
      </c>
      <c r="M24" s="51">
        <v>0</v>
      </c>
      <c r="N24" s="52" t="s">
        <v>96</v>
      </c>
      <c r="O24" s="60">
        <v>0</v>
      </c>
      <c r="P24" s="45" t="s">
        <v>96</v>
      </c>
      <c r="Q24" s="53">
        <v>0</v>
      </c>
      <c r="R24" s="52" t="s">
        <v>96</v>
      </c>
    </row>
    <row r="25" spans="1:18" ht="17.25" customHeight="1" x14ac:dyDescent="0.25">
      <c r="A25" s="113">
        <v>15</v>
      </c>
      <c r="B25" s="105" t="s">
        <v>15</v>
      </c>
      <c r="C25" s="73">
        <v>2</v>
      </c>
      <c r="D25" s="46">
        <v>44357</v>
      </c>
      <c r="E25" s="51">
        <v>0</v>
      </c>
      <c r="F25" s="52" t="s">
        <v>96</v>
      </c>
      <c r="G25" s="51">
        <v>0</v>
      </c>
      <c r="H25" s="52" t="s">
        <v>96</v>
      </c>
      <c r="I25" s="49">
        <v>2</v>
      </c>
      <c r="J25" s="50">
        <v>44497</v>
      </c>
      <c r="K25" s="60">
        <v>0</v>
      </c>
      <c r="L25" s="45" t="s">
        <v>96</v>
      </c>
      <c r="M25" s="51">
        <v>0</v>
      </c>
      <c r="N25" s="52" t="s">
        <v>96</v>
      </c>
      <c r="O25" s="60">
        <v>0</v>
      </c>
      <c r="P25" s="45" t="s">
        <v>96</v>
      </c>
      <c r="Q25" s="53">
        <v>0</v>
      </c>
      <c r="R25" s="52" t="s">
        <v>96</v>
      </c>
    </row>
    <row r="26" spans="1:18" ht="17.25" customHeight="1" x14ac:dyDescent="0.25">
      <c r="A26" s="113">
        <v>16</v>
      </c>
      <c r="B26" s="105" t="s">
        <v>72</v>
      </c>
      <c r="C26" s="73">
        <v>2</v>
      </c>
      <c r="D26" s="46">
        <v>44553</v>
      </c>
      <c r="E26" s="51">
        <v>0</v>
      </c>
      <c r="F26" s="52" t="s">
        <v>96</v>
      </c>
      <c r="G26" s="51">
        <v>0</v>
      </c>
      <c r="H26" s="52" t="s">
        <v>96</v>
      </c>
      <c r="I26" s="53">
        <v>0</v>
      </c>
      <c r="J26" s="52" t="s">
        <v>96</v>
      </c>
      <c r="K26" s="60">
        <v>0</v>
      </c>
      <c r="L26" s="45" t="s">
        <v>96</v>
      </c>
      <c r="M26" s="51">
        <v>0</v>
      </c>
      <c r="N26" s="52" t="s">
        <v>96</v>
      </c>
      <c r="O26" s="60">
        <v>0</v>
      </c>
      <c r="P26" s="45" t="s">
        <v>96</v>
      </c>
      <c r="Q26" s="53">
        <v>0</v>
      </c>
      <c r="R26" s="52" t="s">
        <v>96</v>
      </c>
    </row>
    <row r="27" spans="1:18" ht="17.25" customHeight="1" x14ac:dyDescent="0.25">
      <c r="A27" s="113">
        <v>17</v>
      </c>
      <c r="B27" s="105" t="s">
        <v>73</v>
      </c>
      <c r="C27" s="51">
        <v>0</v>
      </c>
      <c r="D27" s="45" t="s">
        <v>96</v>
      </c>
      <c r="E27" s="51">
        <v>0</v>
      </c>
      <c r="F27" s="52" t="s">
        <v>96</v>
      </c>
      <c r="G27" s="67">
        <v>1</v>
      </c>
      <c r="H27" s="50">
        <v>44426</v>
      </c>
      <c r="I27" s="53">
        <v>0</v>
      </c>
      <c r="J27" s="52" t="s">
        <v>96</v>
      </c>
      <c r="K27" s="60">
        <v>0</v>
      </c>
      <c r="L27" s="45" t="s">
        <v>96</v>
      </c>
      <c r="M27" s="51">
        <v>0</v>
      </c>
      <c r="N27" s="52" t="s">
        <v>96</v>
      </c>
      <c r="O27" s="60">
        <v>0</v>
      </c>
      <c r="P27" s="45" t="s">
        <v>96</v>
      </c>
      <c r="Q27" s="53">
        <v>0</v>
      </c>
      <c r="R27" s="52" t="s">
        <v>96</v>
      </c>
    </row>
    <row r="28" spans="1:18" ht="17.25" customHeight="1" x14ac:dyDescent="0.25">
      <c r="A28" s="113">
        <v>18</v>
      </c>
      <c r="B28" s="105" t="s">
        <v>74</v>
      </c>
      <c r="C28" s="51">
        <v>0</v>
      </c>
      <c r="D28" s="45" t="s">
        <v>96</v>
      </c>
      <c r="E28" s="51">
        <v>0</v>
      </c>
      <c r="F28" s="52" t="s">
        <v>96</v>
      </c>
      <c r="G28" s="51">
        <v>0</v>
      </c>
      <c r="H28" s="54" t="s">
        <v>96</v>
      </c>
      <c r="I28" s="49">
        <v>3</v>
      </c>
      <c r="J28" s="50">
        <v>44358</v>
      </c>
      <c r="K28" s="60">
        <v>0</v>
      </c>
      <c r="L28" s="45" t="s">
        <v>96</v>
      </c>
      <c r="M28" s="49">
        <v>1</v>
      </c>
      <c r="N28" s="50">
        <v>44358</v>
      </c>
      <c r="O28" s="60">
        <v>0</v>
      </c>
      <c r="P28" s="45" t="s">
        <v>96</v>
      </c>
      <c r="Q28" s="49">
        <v>1</v>
      </c>
      <c r="R28" s="50">
        <v>44358</v>
      </c>
    </row>
    <row r="29" spans="1:18" ht="17.25" customHeight="1" x14ac:dyDescent="0.25">
      <c r="A29" s="113">
        <v>19</v>
      </c>
      <c r="B29" s="105" t="s">
        <v>19</v>
      </c>
      <c r="C29" s="73">
        <v>2</v>
      </c>
      <c r="D29" s="46">
        <v>44320</v>
      </c>
      <c r="E29" s="51">
        <v>0</v>
      </c>
      <c r="F29" s="52" t="s">
        <v>96</v>
      </c>
      <c r="G29" s="53">
        <v>0</v>
      </c>
      <c r="H29" s="54" t="s">
        <v>96</v>
      </c>
      <c r="I29" s="49">
        <v>3</v>
      </c>
      <c r="J29" s="50">
        <v>44320</v>
      </c>
      <c r="K29" s="60">
        <v>0</v>
      </c>
      <c r="L29" s="45" t="s">
        <v>96</v>
      </c>
      <c r="M29" s="51">
        <v>0</v>
      </c>
      <c r="N29" s="52" t="s">
        <v>96</v>
      </c>
      <c r="O29" s="51">
        <v>0</v>
      </c>
      <c r="P29" s="52" t="s">
        <v>96</v>
      </c>
      <c r="Q29" s="51">
        <v>0</v>
      </c>
      <c r="R29" s="52" t="s">
        <v>96</v>
      </c>
    </row>
    <row r="30" spans="1:18" ht="17.25" customHeight="1" x14ac:dyDescent="0.25">
      <c r="A30" s="113">
        <v>20</v>
      </c>
      <c r="B30" s="105" t="s">
        <v>115</v>
      </c>
      <c r="C30" s="51">
        <v>0</v>
      </c>
      <c r="D30" s="45" t="s">
        <v>96</v>
      </c>
      <c r="E30" s="51">
        <v>0</v>
      </c>
      <c r="F30" s="52" t="s">
        <v>96</v>
      </c>
      <c r="G30" s="51">
        <v>0</v>
      </c>
      <c r="H30" s="52" t="s">
        <v>96</v>
      </c>
      <c r="I30" s="51">
        <v>0</v>
      </c>
      <c r="J30" s="52" t="s">
        <v>96</v>
      </c>
      <c r="K30" s="60">
        <v>0</v>
      </c>
      <c r="L30" s="82" t="s">
        <v>96</v>
      </c>
      <c r="M30" s="51">
        <v>0</v>
      </c>
      <c r="N30" s="52" t="s">
        <v>96</v>
      </c>
      <c r="O30" s="83">
        <v>1</v>
      </c>
      <c r="P30" s="84">
        <v>44320</v>
      </c>
      <c r="Q30" s="51">
        <v>0</v>
      </c>
      <c r="R30" s="52" t="s">
        <v>96</v>
      </c>
    </row>
    <row r="31" spans="1:18" ht="17.25" customHeight="1" x14ac:dyDescent="0.25">
      <c r="A31" s="113">
        <v>21</v>
      </c>
      <c r="B31" s="105" t="s">
        <v>77</v>
      </c>
      <c r="C31" s="72">
        <v>3</v>
      </c>
      <c r="D31" s="50">
        <v>44376</v>
      </c>
      <c r="E31" s="51">
        <v>0</v>
      </c>
      <c r="F31" s="52" t="s">
        <v>96</v>
      </c>
      <c r="G31" s="94">
        <v>0</v>
      </c>
      <c r="H31" s="64" t="s">
        <v>96</v>
      </c>
      <c r="I31" s="63">
        <v>0</v>
      </c>
      <c r="J31" s="64" t="s">
        <v>96</v>
      </c>
      <c r="K31" s="60">
        <v>0</v>
      </c>
      <c r="L31" s="45" t="s">
        <v>96</v>
      </c>
      <c r="M31" s="63">
        <v>0</v>
      </c>
      <c r="N31" s="64" t="s">
        <v>96</v>
      </c>
      <c r="O31" s="60">
        <v>0</v>
      </c>
      <c r="P31" s="47" t="s">
        <v>96</v>
      </c>
      <c r="Q31" s="53">
        <v>0</v>
      </c>
      <c r="R31" s="54" t="s">
        <v>96</v>
      </c>
    </row>
    <row r="32" spans="1:18" ht="17.25" customHeight="1" x14ac:dyDescent="0.25">
      <c r="A32" s="113">
        <v>22</v>
      </c>
      <c r="B32" s="105" t="s">
        <v>97</v>
      </c>
      <c r="C32" s="72">
        <v>2</v>
      </c>
      <c r="D32" s="46">
        <v>44257</v>
      </c>
      <c r="E32" s="51">
        <v>0</v>
      </c>
      <c r="F32" s="52" t="s">
        <v>96</v>
      </c>
      <c r="G32" s="53">
        <v>0</v>
      </c>
      <c r="H32" s="54" t="s">
        <v>96</v>
      </c>
      <c r="I32" s="49">
        <v>3</v>
      </c>
      <c r="J32" s="50">
        <v>44257</v>
      </c>
      <c r="K32" s="60">
        <v>0</v>
      </c>
      <c r="L32" s="45" t="s">
        <v>96</v>
      </c>
      <c r="M32" s="51">
        <v>0</v>
      </c>
      <c r="N32" s="52" t="s">
        <v>96</v>
      </c>
      <c r="O32" s="60">
        <v>0</v>
      </c>
      <c r="P32" s="45" t="s">
        <v>96</v>
      </c>
      <c r="Q32" s="53">
        <v>0</v>
      </c>
      <c r="R32" s="54" t="s">
        <v>96</v>
      </c>
    </row>
    <row r="33" spans="1:18" ht="17.25" customHeight="1" x14ac:dyDescent="0.25">
      <c r="A33" s="113">
        <v>23</v>
      </c>
      <c r="B33" s="105" t="s">
        <v>78</v>
      </c>
      <c r="C33" s="72">
        <v>2</v>
      </c>
      <c r="D33" s="50">
        <v>44376</v>
      </c>
      <c r="E33" s="51">
        <v>0</v>
      </c>
      <c r="F33" s="52" t="s">
        <v>96</v>
      </c>
      <c r="G33" s="53">
        <v>0</v>
      </c>
      <c r="H33" s="54" t="s">
        <v>96</v>
      </c>
      <c r="I33" s="53">
        <v>0</v>
      </c>
      <c r="J33" s="54" t="s">
        <v>96</v>
      </c>
      <c r="K33" s="60">
        <v>0</v>
      </c>
      <c r="L33" s="45" t="s">
        <v>96</v>
      </c>
      <c r="M33" s="51">
        <v>0</v>
      </c>
      <c r="N33" s="52" t="s">
        <v>96</v>
      </c>
      <c r="O33" s="61">
        <v>1</v>
      </c>
      <c r="P33" s="46">
        <v>44545</v>
      </c>
      <c r="Q33" s="53">
        <v>0</v>
      </c>
      <c r="R33" s="54" t="s">
        <v>96</v>
      </c>
    </row>
    <row r="34" spans="1:18" ht="17.25" customHeight="1" x14ac:dyDescent="0.25">
      <c r="A34" s="113">
        <v>24</v>
      </c>
      <c r="B34" s="105" t="s">
        <v>23</v>
      </c>
      <c r="C34" s="74">
        <v>4</v>
      </c>
      <c r="D34" s="46">
        <v>44343</v>
      </c>
      <c r="E34" s="51">
        <v>0</v>
      </c>
      <c r="F34" s="52" t="s">
        <v>96</v>
      </c>
      <c r="G34" s="94">
        <v>0</v>
      </c>
      <c r="H34" s="64" t="s">
        <v>96</v>
      </c>
      <c r="I34" s="53">
        <v>0</v>
      </c>
      <c r="J34" s="54" t="s">
        <v>96</v>
      </c>
      <c r="K34" s="66">
        <v>1</v>
      </c>
      <c r="L34" s="46">
        <v>44342</v>
      </c>
      <c r="M34" s="65">
        <v>2</v>
      </c>
      <c r="N34" s="50">
        <v>44342</v>
      </c>
      <c r="O34" s="62">
        <v>0</v>
      </c>
      <c r="P34" s="59" t="s">
        <v>96</v>
      </c>
      <c r="Q34" s="53">
        <v>0</v>
      </c>
      <c r="R34" s="54" t="s">
        <v>96</v>
      </c>
    </row>
    <row r="35" spans="1:18" ht="17.25" customHeight="1" x14ac:dyDescent="0.25">
      <c r="A35" s="113">
        <v>25</v>
      </c>
      <c r="B35" s="105" t="s">
        <v>84</v>
      </c>
      <c r="C35" s="74">
        <v>1</v>
      </c>
      <c r="D35" s="46">
        <v>44342</v>
      </c>
      <c r="E35" s="51">
        <v>0</v>
      </c>
      <c r="F35" s="52" t="s">
        <v>96</v>
      </c>
      <c r="G35" s="94">
        <v>0</v>
      </c>
      <c r="H35" s="64" t="s">
        <v>96</v>
      </c>
      <c r="I35" s="63">
        <v>0</v>
      </c>
      <c r="J35" s="64" t="s">
        <v>96</v>
      </c>
      <c r="K35" s="60">
        <v>0</v>
      </c>
      <c r="L35" s="45" t="s">
        <v>96</v>
      </c>
      <c r="M35" s="63">
        <v>0</v>
      </c>
      <c r="N35" s="64" t="s">
        <v>96</v>
      </c>
      <c r="O35" s="60">
        <v>0</v>
      </c>
      <c r="P35" s="47" t="s">
        <v>96</v>
      </c>
      <c r="Q35" s="53">
        <v>0</v>
      </c>
      <c r="R35" s="54" t="s">
        <v>96</v>
      </c>
    </row>
    <row r="36" spans="1:18" ht="17.25" customHeight="1" x14ac:dyDescent="0.25">
      <c r="A36" s="113">
        <v>26</v>
      </c>
      <c r="B36" s="105" t="s">
        <v>24</v>
      </c>
      <c r="C36" s="72">
        <v>2</v>
      </c>
      <c r="D36" s="46">
        <v>44335</v>
      </c>
      <c r="E36" s="51">
        <v>0</v>
      </c>
      <c r="F36" s="52" t="s">
        <v>96</v>
      </c>
      <c r="G36" s="67">
        <v>1</v>
      </c>
      <c r="H36" s="50">
        <v>44335</v>
      </c>
      <c r="I36" s="51">
        <v>0</v>
      </c>
      <c r="J36" s="52" t="s">
        <v>96</v>
      </c>
      <c r="K36" s="60">
        <v>0</v>
      </c>
      <c r="L36" s="45" t="s">
        <v>96</v>
      </c>
      <c r="M36" s="51">
        <v>0</v>
      </c>
      <c r="N36" s="52" t="s">
        <v>96</v>
      </c>
      <c r="O36" s="60">
        <v>0</v>
      </c>
      <c r="P36" s="45" t="s">
        <v>96</v>
      </c>
      <c r="Q36" s="53">
        <v>0</v>
      </c>
      <c r="R36" s="54" t="s">
        <v>96</v>
      </c>
    </row>
    <row r="37" spans="1:18" ht="17.25" customHeight="1" thickBot="1" x14ac:dyDescent="0.3">
      <c r="A37" s="114">
        <v>27</v>
      </c>
      <c r="B37" s="115" t="s">
        <v>25</v>
      </c>
      <c r="C37" s="75">
        <v>3</v>
      </c>
      <c r="D37" s="76">
        <v>44335</v>
      </c>
      <c r="E37" s="57">
        <v>0</v>
      </c>
      <c r="F37" s="58" t="s">
        <v>96</v>
      </c>
      <c r="G37" s="95">
        <v>2</v>
      </c>
      <c r="H37" s="96">
        <v>44335</v>
      </c>
      <c r="I37" s="57">
        <v>0</v>
      </c>
      <c r="J37" s="58" t="s">
        <v>96</v>
      </c>
      <c r="K37" s="77">
        <v>0</v>
      </c>
      <c r="L37" s="78" t="s">
        <v>96</v>
      </c>
      <c r="M37" s="57">
        <v>0</v>
      </c>
      <c r="N37" s="58" t="s">
        <v>96</v>
      </c>
      <c r="O37" s="77">
        <v>0</v>
      </c>
      <c r="P37" s="78" t="s">
        <v>96</v>
      </c>
      <c r="Q37" s="55">
        <v>0</v>
      </c>
      <c r="R37" s="56" t="s">
        <v>96</v>
      </c>
    </row>
    <row r="38" spans="1:18" x14ac:dyDescent="0.25">
      <c r="C38" s="99">
        <f>SUM(C11:C37)</f>
        <v>56</v>
      </c>
      <c r="D38" s="98"/>
      <c r="E38" s="100">
        <f>SUM(E11:E37)</f>
        <v>2</v>
      </c>
      <c r="F38" s="98"/>
      <c r="G38" s="100">
        <f>SUM(G11:G37)</f>
        <v>6</v>
      </c>
      <c r="H38" s="101"/>
      <c r="I38" s="100">
        <f>SUM(I11:I37)</f>
        <v>15</v>
      </c>
      <c r="J38" s="101"/>
      <c r="K38" s="100">
        <f>SUM(K11:K37)</f>
        <v>2</v>
      </c>
      <c r="L38" s="101"/>
      <c r="M38" s="100">
        <f>SUM(M11:M37)</f>
        <v>3</v>
      </c>
      <c r="N38" s="101"/>
      <c r="O38" s="100">
        <f>SUM(O11:O37)</f>
        <v>3</v>
      </c>
      <c r="P38" s="101"/>
      <c r="Q38" s="100">
        <f>SUM(Q11:Q37)</f>
        <v>4</v>
      </c>
      <c r="R38" s="101"/>
    </row>
  </sheetData>
  <mergeCells count="20">
    <mergeCell ref="D2:R2"/>
    <mergeCell ref="C7:D7"/>
    <mergeCell ref="E7:F7"/>
    <mergeCell ref="G7:H7"/>
    <mergeCell ref="I7:J7"/>
    <mergeCell ref="K7:L7"/>
    <mergeCell ref="M7:N7"/>
    <mergeCell ref="O7:P7"/>
    <mergeCell ref="Q7:R7"/>
    <mergeCell ref="C4:N4"/>
    <mergeCell ref="A8:A9"/>
    <mergeCell ref="B8:B9"/>
    <mergeCell ref="C8:D8"/>
    <mergeCell ref="E8:F8"/>
    <mergeCell ref="G8:H8"/>
    <mergeCell ref="Q8:R8"/>
    <mergeCell ref="I8:J8"/>
    <mergeCell ref="K8:L8"/>
    <mergeCell ref="M8:N8"/>
    <mergeCell ref="O8:P8"/>
  </mergeCells>
  <hyperlinks>
    <hyperlink ref="F16" r:id="rId1" display="stefan.jankovics@vszp.sk"/>
    <hyperlink ref="D14" r:id="rId2" display="stefan.jankovics@vszp.sk"/>
    <hyperlink ref="H14" r:id="rId3" display="stefan.jankovics@vszp.sk"/>
    <hyperlink ref="J14" r:id="rId4" display="stefan.jankovics@vszp.sk"/>
    <hyperlink ref="F18" r:id="rId5" display="stefan.jankovics@vszp.sk"/>
    <hyperlink ref="D19" r:id="rId6" display="stefan.jankovics@vszp.sk"/>
    <hyperlink ref="H19" r:id="rId7" display="stefan.jankovics@vszp.sk"/>
    <hyperlink ref="H20" r:id="rId8" display="stefan.jankovics@vszp.sk"/>
    <hyperlink ref="D20" r:id="rId9" display="stefan.jankovics@vszp.sk"/>
    <hyperlink ref="H21" r:id="rId10" display="stefan.jankovics@vszp.sk"/>
    <hyperlink ref="H22" r:id="rId11" display="stefan.jankovics@vszp.sk"/>
    <hyperlink ref="H28" r:id="rId12" display="stefan.jankovics@vszp.sk"/>
    <hyperlink ref="H32" r:id="rId13" display="stefan.jankovics@vszp.sk"/>
    <hyperlink ref="H33" r:id="rId14" display="stefan.jankovics@vszp.sk"/>
    <hyperlink ref="J33" r:id="rId15" display="stefan.jankovics@vszp.sk"/>
    <hyperlink ref="H29" r:id="rId16" display="stefan.jankovics@vszp.sk"/>
    <hyperlink ref="J34" r:id="rId17" display="stefan.jankovics@vszp.sk"/>
    <hyperlink ref="R32" r:id="rId18" display="stefan.jankovics@vszp.sk"/>
    <hyperlink ref="R33" r:id="rId19" display="stefan.jankovics@vszp.sk"/>
    <hyperlink ref="R36" r:id="rId20" display="stefan.jankovics@vszp.sk"/>
    <hyperlink ref="R37" r:id="rId21" display="stefan.jankovics@vszp.sk"/>
    <hyperlink ref="R34" r:id="rId22" display="stefan.jankovics@vszp.sk"/>
    <hyperlink ref="R35" r:id="rId23" display="stefan.jankovics@vszp.sk"/>
    <hyperlink ref="R31" r:id="rId24" display="stefan.jankovics@vszp.sk"/>
    <hyperlink ref="H13" r:id="rId25" display="stefan.jankovics@vszp.sk"/>
    <hyperlink ref="F17" r:id="rId26" display="stefan.jankovics@vszp.sk"/>
    <hyperlink ref="L17" r:id="rId27" display="stefan.jankovics@vszp.sk"/>
    <hyperlink ref="P17" r:id="rId28" display="stefan.jankovics@vszp.sk"/>
    <hyperlink ref="H17" r:id="rId29" display="stefan.jankovics@vszp.sk"/>
  </hyperlinks>
  <pageMargins left="0.23622047244094491" right="0.23622047244094491" top="0.74803149606299213" bottom="0.74803149606299213" header="0.31496062992125984" footer="0.31496062992125984"/>
  <pageSetup paperSize="9" scale="65" fitToHeight="0" orientation="landscape" r:id="rId30"/>
  <drawing r:id="rId3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71"/>
  <sheetViews>
    <sheetView tabSelected="1" zoomScaleNormal="100" workbookViewId="0">
      <pane ySplit="6" topLeftCell="A7" activePane="bottomLeft" state="frozen"/>
      <selection pane="bottomLeft" activeCell="J58" sqref="J58"/>
    </sheetView>
  </sheetViews>
  <sheetFormatPr defaultRowHeight="15" x14ac:dyDescent="0.25"/>
  <cols>
    <col min="1" max="1" width="9.7109375" customWidth="1"/>
    <col min="2" max="2" width="33.7109375" customWidth="1"/>
    <col min="3" max="3" width="30.7109375" customWidth="1"/>
    <col min="4" max="4" width="19.42578125" customWidth="1"/>
    <col min="5" max="5" width="10.7109375" customWidth="1"/>
    <col min="6" max="6" width="14.7109375" customWidth="1"/>
    <col min="7" max="7" width="17.7109375" customWidth="1"/>
    <col min="238" max="238" width="6.140625" customWidth="1"/>
    <col min="239" max="239" width="37.7109375" customWidth="1"/>
    <col min="240" max="261" width="11.7109375" customWidth="1"/>
    <col min="494" max="494" width="6.140625" customWidth="1"/>
    <col min="495" max="495" width="37.7109375" customWidth="1"/>
    <col min="496" max="517" width="11.7109375" customWidth="1"/>
    <col min="750" max="750" width="6.140625" customWidth="1"/>
    <col min="751" max="751" width="37.7109375" customWidth="1"/>
    <col min="752" max="773" width="11.7109375" customWidth="1"/>
    <col min="1006" max="1006" width="6.140625" customWidth="1"/>
    <col min="1007" max="1007" width="37.7109375" customWidth="1"/>
    <col min="1008" max="1029" width="11.7109375" customWidth="1"/>
    <col min="1262" max="1262" width="6.140625" customWidth="1"/>
    <col min="1263" max="1263" width="37.7109375" customWidth="1"/>
    <col min="1264" max="1285" width="11.7109375" customWidth="1"/>
    <col min="1518" max="1518" width="6.140625" customWidth="1"/>
    <col min="1519" max="1519" width="37.7109375" customWidth="1"/>
    <col min="1520" max="1541" width="11.7109375" customWidth="1"/>
    <col min="1774" max="1774" width="6.140625" customWidth="1"/>
    <col min="1775" max="1775" width="37.7109375" customWidth="1"/>
    <col min="1776" max="1797" width="11.7109375" customWidth="1"/>
    <col min="2030" max="2030" width="6.140625" customWidth="1"/>
    <col min="2031" max="2031" width="37.7109375" customWidth="1"/>
    <col min="2032" max="2053" width="11.7109375" customWidth="1"/>
    <col min="2286" max="2286" width="6.140625" customWidth="1"/>
    <col min="2287" max="2287" width="37.7109375" customWidth="1"/>
    <col min="2288" max="2309" width="11.7109375" customWidth="1"/>
    <col min="2542" max="2542" width="6.140625" customWidth="1"/>
    <col min="2543" max="2543" width="37.7109375" customWidth="1"/>
    <col min="2544" max="2565" width="11.7109375" customWidth="1"/>
    <col min="2798" max="2798" width="6.140625" customWidth="1"/>
    <col min="2799" max="2799" width="37.7109375" customWidth="1"/>
    <col min="2800" max="2821" width="11.7109375" customWidth="1"/>
    <col min="3054" max="3054" width="6.140625" customWidth="1"/>
    <col min="3055" max="3055" width="37.7109375" customWidth="1"/>
    <col min="3056" max="3077" width="11.7109375" customWidth="1"/>
    <col min="3310" max="3310" width="6.140625" customWidth="1"/>
    <col min="3311" max="3311" width="37.7109375" customWidth="1"/>
    <col min="3312" max="3333" width="11.7109375" customWidth="1"/>
    <col min="3566" max="3566" width="6.140625" customWidth="1"/>
    <col min="3567" max="3567" width="37.7109375" customWidth="1"/>
    <col min="3568" max="3589" width="11.7109375" customWidth="1"/>
    <col min="3822" max="3822" width="6.140625" customWidth="1"/>
    <col min="3823" max="3823" width="37.7109375" customWidth="1"/>
    <col min="3824" max="3845" width="11.7109375" customWidth="1"/>
    <col min="4078" max="4078" width="6.140625" customWidth="1"/>
    <col min="4079" max="4079" width="37.7109375" customWidth="1"/>
    <col min="4080" max="4101" width="11.7109375" customWidth="1"/>
    <col min="4334" max="4334" width="6.140625" customWidth="1"/>
    <col min="4335" max="4335" width="37.7109375" customWidth="1"/>
    <col min="4336" max="4357" width="11.7109375" customWidth="1"/>
    <col min="4590" max="4590" width="6.140625" customWidth="1"/>
    <col min="4591" max="4591" width="37.7109375" customWidth="1"/>
    <col min="4592" max="4613" width="11.7109375" customWidth="1"/>
    <col min="4846" max="4846" width="6.140625" customWidth="1"/>
    <col min="4847" max="4847" width="37.7109375" customWidth="1"/>
    <col min="4848" max="4869" width="11.7109375" customWidth="1"/>
    <col min="5102" max="5102" width="6.140625" customWidth="1"/>
    <col min="5103" max="5103" width="37.7109375" customWidth="1"/>
    <col min="5104" max="5125" width="11.7109375" customWidth="1"/>
    <col min="5358" max="5358" width="6.140625" customWidth="1"/>
    <col min="5359" max="5359" width="37.7109375" customWidth="1"/>
    <col min="5360" max="5381" width="11.7109375" customWidth="1"/>
    <col min="5614" max="5614" width="6.140625" customWidth="1"/>
    <col min="5615" max="5615" width="37.7109375" customWidth="1"/>
    <col min="5616" max="5637" width="11.7109375" customWidth="1"/>
    <col min="5870" max="5870" width="6.140625" customWidth="1"/>
    <col min="5871" max="5871" width="37.7109375" customWidth="1"/>
    <col min="5872" max="5893" width="11.7109375" customWidth="1"/>
    <col min="6126" max="6126" width="6.140625" customWidth="1"/>
    <col min="6127" max="6127" width="37.7109375" customWidth="1"/>
    <col min="6128" max="6149" width="11.7109375" customWidth="1"/>
    <col min="6382" max="6382" width="6.140625" customWidth="1"/>
    <col min="6383" max="6383" width="37.7109375" customWidth="1"/>
    <col min="6384" max="6405" width="11.7109375" customWidth="1"/>
    <col min="6638" max="6638" width="6.140625" customWidth="1"/>
    <col min="6639" max="6639" width="37.7109375" customWidth="1"/>
    <col min="6640" max="6661" width="11.7109375" customWidth="1"/>
    <col min="6894" max="6894" width="6.140625" customWidth="1"/>
    <col min="6895" max="6895" width="37.7109375" customWidth="1"/>
    <col min="6896" max="6917" width="11.7109375" customWidth="1"/>
    <col min="7150" max="7150" width="6.140625" customWidth="1"/>
    <col min="7151" max="7151" width="37.7109375" customWidth="1"/>
    <col min="7152" max="7173" width="11.7109375" customWidth="1"/>
    <col min="7406" max="7406" width="6.140625" customWidth="1"/>
    <col min="7407" max="7407" width="37.7109375" customWidth="1"/>
    <col min="7408" max="7429" width="11.7109375" customWidth="1"/>
    <col min="7662" max="7662" width="6.140625" customWidth="1"/>
    <col min="7663" max="7663" width="37.7109375" customWidth="1"/>
    <col min="7664" max="7685" width="11.7109375" customWidth="1"/>
    <col min="7918" max="7918" width="6.140625" customWidth="1"/>
    <col min="7919" max="7919" width="37.7109375" customWidth="1"/>
    <col min="7920" max="7941" width="11.7109375" customWidth="1"/>
    <col min="8174" max="8174" width="6.140625" customWidth="1"/>
    <col min="8175" max="8175" width="37.7109375" customWidth="1"/>
    <col min="8176" max="8197" width="11.7109375" customWidth="1"/>
    <col min="8430" max="8430" width="6.140625" customWidth="1"/>
    <col min="8431" max="8431" width="37.7109375" customWidth="1"/>
    <col min="8432" max="8453" width="11.7109375" customWidth="1"/>
    <col min="8686" max="8686" width="6.140625" customWidth="1"/>
    <col min="8687" max="8687" width="37.7109375" customWidth="1"/>
    <col min="8688" max="8709" width="11.7109375" customWidth="1"/>
    <col min="8942" max="8942" width="6.140625" customWidth="1"/>
    <col min="8943" max="8943" width="37.7109375" customWidth="1"/>
    <col min="8944" max="8965" width="11.7109375" customWidth="1"/>
    <col min="9198" max="9198" width="6.140625" customWidth="1"/>
    <col min="9199" max="9199" width="37.7109375" customWidth="1"/>
    <col min="9200" max="9221" width="11.7109375" customWidth="1"/>
    <col min="9454" max="9454" width="6.140625" customWidth="1"/>
    <col min="9455" max="9455" width="37.7109375" customWidth="1"/>
    <col min="9456" max="9477" width="11.7109375" customWidth="1"/>
    <col min="9710" max="9710" width="6.140625" customWidth="1"/>
    <col min="9711" max="9711" width="37.7109375" customWidth="1"/>
    <col min="9712" max="9733" width="11.7109375" customWidth="1"/>
    <col min="9966" max="9966" width="6.140625" customWidth="1"/>
    <col min="9967" max="9967" width="37.7109375" customWidth="1"/>
    <col min="9968" max="9989" width="11.7109375" customWidth="1"/>
    <col min="10222" max="10222" width="6.140625" customWidth="1"/>
    <col min="10223" max="10223" width="37.7109375" customWidth="1"/>
    <col min="10224" max="10245" width="11.7109375" customWidth="1"/>
    <col min="10478" max="10478" width="6.140625" customWidth="1"/>
    <col min="10479" max="10479" width="37.7109375" customWidth="1"/>
    <col min="10480" max="10501" width="11.7109375" customWidth="1"/>
    <col min="10734" max="10734" width="6.140625" customWidth="1"/>
    <col min="10735" max="10735" width="37.7109375" customWidth="1"/>
    <col min="10736" max="10757" width="11.7109375" customWidth="1"/>
    <col min="10990" max="10990" width="6.140625" customWidth="1"/>
    <col min="10991" max="10991" width="37.7109375" customWidth="1"/>
    <col min="10992" max="11013" width="11.7109375" customWidth="1"/>
    <col min="11246" max="11246" width="6.140625" customWidth="1"/>
    <col min="11247" max="11247" width="37.7109375" customWidth="1"/>
    <col min="11248" max="11269" width="11.7109375" customWidth="1"/>
    <col min="11502" max="11502" width="6.140625" customWidth="1"/>
    <col min="11503" max="11503" width="37.7109375" customWidth="1"/>
    <col min="11504" max="11525" width="11.7109375" customWidth="1"/>
    <col min="11758" max="11758" width="6.140625" customWidth="1"/>
    <col min="11759" max="11759" width="37.7109375" customWidth="1"/>
    <col min="11760" max="11781" width="11.7109375" customWidth="1"/>
    <col min="12014" max="12014" width="6.140625" customWidth="1"/>
    <col min="12015" max="12015" width="37.7109375" customWidth="1"/>
    <col min="12016" max="12037" width="11.7109375" customWidth="1"/>
    <col min="12270" max="12270" width="6.140625" customWidth="1"/>
    <col min="12271" max="12271" width="37.7109375" customWidth="1"/>
    <col min="12272" max="12293" width="11.7109375" customWidth="1"/>
    <col min="12526" max="12526" width="6.140625" customWidth="1"/>
    <col min="12527" max="12527" width="37.7109375" customWidth="1"/>
    <col min="12528" max="12549" width="11.7109375" customWidth="1"/>
    <col min="12782" max="12782" width="6.140625" customWidth="1"/>
    <col min="12783" max="12783" width="37.7109375" customWidth="1"/>
    <col min="12784" max="12805" width="11.7109375" customWidth="1"/>
    <col min="13038" max="13038" width="6.140625" customWidth="1"/>
    <col min="13039" max="13039" width="37.7109375" customWidth="1"/>
    <col min="13040" max="13061" width="11.7109375" customWidth="1"/>
    <col min="13294" max="13294" width="6.140625" customWidth="1"/>
    <col min="13295" max="13295" width="37.7109375" customWidth="1"/>
    <col min="13296" max="13317" width="11.7109375" customWidth="1"/>
    <col min="13550" max="13550" width="6.140625" customWidth="1"/>
    <col min="13551" max="13551" width="37.7109375" customWidth="1"/>
    <col min="13552" max="13573" width="11.7109375" customWidth="1"/>
    <col min="13806" max="13806" width="6.140625" customWidth="1"/>
    <col min="13807" max="13807" width="37.7109375" customWidth="1"/>
    <col min="13808" max="13829" width="11.7109375" customWidth="1"/>
    <col min="14062" max="14062" width="6.140625" customWidth="1"/>
    <col min="14063" max="14063" width="37.7109375" customWidth="1"/>
    <col min="14064" max="14085" width="11.7109375" customWidth="1"/>
    <col min="14318" max="14318" width="6.140625" customWidth="1"/>
    <col min="14319" max="14319" width="37.7109375" customWidth="1"/>
    <col min="14320" max="14341" width="11.7109375" customWidth="1"/>
    <col min="14574" max="14574" width="6.140625" customWidth="1"/>
    <col min="14575" max="14575" width="37.7109375" customWidth="1"/>
    <col min="14576" max="14597" width="11.7109375" customWidth="1"/>
    <col min="14830" max="14830" width="6.140625" customWidth="1"/>
    <col min="14831" max="14831" width="37.7109375" customWidth="1"/>
    <col min="14832" max="14853" width="11.7109375" customWidth="1"/>
    <col min="15086" max="15086" width="6.140625" customWidth="1"/>
    <col min="15087" max="15087" width="37.7109375" customWidth="1"/>
    <col min="15088" max="15109" width="11.7109375" customWidth="1"/>
    <col min="15342" max="15342" width="6.140625" customWidth="1"/>
    <col min="15343" max="15343" width="37.7109375" customWidth="1"/>
    <col min="15344" max="15365" width="11.7109375" customWidth="1"/>
    <col min="15598" max="15598" width="6.140625" customWidth="1"/>
    <col min="15599" max="15599" width="37.7109375" customWidth="1"/>
    <col min="15600" max="15621" width="11.7109375" customWidth="1"/>
    <col min="15854" max="15854" width="6.140625" customWidth="1"/>
    <col min="15855" max="15855" width="37.7109375" customWidth="1"/>
    <col min="15856" max="15877" width="11.7109375" customWidth="1"/>
    <col min="16110" max="16110" width="6.140625" customWidth="1"/>
    <col min="16111" max="16111" width="37.7109375" customWidth="1"/>
    <col min="16112" max="16133" width="11.7109375" customWidth="1"/>
  </cols>
  <sheetData>
    <row r="1" spans="1:9" ht="15" customHeight="1" x14ac:dyDescent="0.25">
      <c r="A1" s="3"/>
      <c r="B1" s="3"/>
      <c r="C1" s="3"/>
      <c r="D1" s="3"/>
      <c r="E1" s="3"/>
      <c r="F1" s="3"/>
      <c r="G1" s="3"/>
      <c r="H1" s="3"/>
    </row>
    <row r="2" spans="1:9" ht="15" customHeight="1" x14ac:dyDescent="0.25">
      <c r="A2" s="85"/>
      <c r="B2" s="3"/>
      <c r="C2" s="3"/>
      <c r="D2" s="3"/>
      <c r="E2" s="3"/>
      <c r="F2" s="159" t="s">
        <v>140</v>
      </c>
      <c r="G2" s="159"/>
      <c r="H2" s="3"/>
    </row>
    <row r="3" spans="1:9" ht="17.25" customHeight="1" x14ac:dyDescent="0.25">
      <c r="A3" s="85"/>
      <c r="B3" s="3"/>
      <c r="C3" s="3"/>
      <c r="D3" s="3"/>
      <c r="E3" s="3"/>
      <c r="F3" s="148"/>
      <c r="G3" s="148"/>
      <c r="H3" s="3"/>
    </row>
    <row r="4" spans="1:9" ht="17.25" customHeight="1" x14ac:dyDescent="0.25">
      <c r="A4" s="85"/>
      <c r="B4" s="3"/>
      <c r="C4" s="157" t="s">
        <v>135</v>
      </c>
      <c r="D4" s="157"/>
      <c r="E4" s="157"/>
      <c r="F4" s="131"/>
      <c r="G4" s="131"/>
      <c r="H4" s="3"/>
    </row>
    <row r="5" spans="1:9" ht="17.25" customHeight="1" x14ac:dyDescent="0.25">
      <c r="A5" s="3"/>
      <c r="B5" s="3"/>
      <c r="C5" s="3"/>
      <c r="D5" s="3"/>
      <c r="E5" s="3"/>
      <c r="F5" s="3"/>
      <c r="G5" s="3"/>
      <c r="H5" s="3"/>
    </row>
    <row r="6" spans="1:9" ht="70.5" customHeight="1" x14ac:dyDescent="0.25">
      <c r="A6" s="86" t="s">
        <v>116</v>
      </c>
      <c r="B6" s="87" t="s">
        <v>133</v>
      </c>
      <c r="C6" s="87" t="s">
        <v>130</v>
      </c>
      <c r="D6" s="87" t="s">
        <v>138</v>
      </c>
      <c r="E6" s="123" t="s">
        <v>134</v>
      </c>
      <c r="F6" s="121" t="s">
        <v>136</v>
      </c>
      <c r="G6" s="123" t="s">
        <v>132</v>
      </c>
      <c r="H6" s="3"/>
    </row>
    <row r="7" spans="1:9" ht="15.75" customHeight="1" x14ac:dyDescent="0.25">
      <c r="A7" s="102">
        <v>1</v>
      </c>
      <c r="B7" s="103" t="s">
        <v>53</v>
      </c>
      <c r="C7" s="81" t="s">
        <v>86</v>
      </c>
      <c r="D7" s="81" t="s">
        <v>85</v>
      </c>
      <c r="E7" s="88">
        <v>4</v>
      </c>
      <c r="F7" s="128">
        <v>0</v>
      </c>
      <c r="G7" s="122">
        <f>F7*E7*3</f>
        <v>0</v>
      </c>
      <c r="H7" s="3"/>
      <c r="I7" s="97"/>
    </row>
    <row r="8" spans="1:9" ht="15.75" customHeight="1" x14ac:dyDescent="0.25">
      <c r="A8" s="102"/>
      <c r="B8" s="120" t="s">
        <v>129</v>
      </c>
      <c r="C8" s="81" t="s">
        <v>100</v>
      </c>
      <c r="D8" s="81" t="s">
        <v>98</v>
      </c>
      <c r="E8" s="88">
        <v>1</v>
      </c>
      <c r="F8" s="128">
        <v>0</v>
      </c>
      <c r="G8" s="122">
        <f t="shared" ref="G8:G15" si="0">F8*E8*3</f>
        <v>0</v>
      </c>
      <c r="H8" s="3"/>
    </row>
    <row r="9" spans="1:9" ht="15.75" customHeight="1" x14ac:dyDescent="0.25">
      <c r="A9" s="102">
        <v>2</v>
      </c>
      <c r="B9" s="103" t="s">
        <v>54</v>
      </c>
      <c r="C9" s="81" t="s">
        <v>88</v>
      </c>
      <c r="D9" s="81" t="s">
        <v>85</v>
      </c>
      <c r="E9" s="79">
        <v>1</v>
      </c>
      <c r="F9" s="128">
        <v>0</v>
      </c>
      <c r="G9" s="122">
        <f t="shared" si="0"/>
        <v>0</v>
      </c>
      <c r="H9" s="3"/>
    </row>
    <row r="10" spans="1:9" ht="15.75" customHeight="1" x14ac:dyDescent="0.25">
      <c r="A10" s="102"/>
      <c r="B10" s="120" t="s">
        <v>129</v>
      </c>
      <c r="C10" s="81" t="s">
        <v>86</v>
      </c>
      <c r="D10" s="81" t="s">
        <v>85</v>
      </c>
      <c r="E10" s="88">
        <v>2</v>
      </c>
      <c r="F10" s="128">
        <v>0</v>
      </c>
      <c r="G10" s="122">
        <f t="shared" si="0"/>
        <v>0</v>
      </c>
      <c r="H10" s="3"/>
    </row>
    <row r="11" spans="1:9" ht="15.75" customHeight="1" x14ac:dyDescent="0.25">
      <c r="A11" s="102"/>
      <c r="B11" s="120" t="s">
        <v>129</v>
      </c>
      <c r="C11" s="81" t="s">
        <v>93</v>
      </c>
      <c r="D11" s="81" t="s">
        <v>119</v>
      </c>
      <c r="E11" s="80">
        <v>3</v>
      </c>
      <c r="F11" s="128">
        <v>0</v>
      </c>
      <c r="G11" s="122">
        <f t="shared" si="0"/>
        <v>0</v>
      </c>
      <c r="H11" s="3"/>
    </row>
    <row r="12" spans="1:9" ht="15.75" customHeight="1" x14ac:dyDescent="0.25">
      <c r="A12" s="102">
        <v>3</v>
      </c>
      <c r="B12" s="103" t="s">
        <v>109</v>
      </c>
      <c r="C12" s="81" t="s">
        <v>86</v>
      </c>
      <c r="D12" s="81" t="s">
        <v>85</v>
      </c>
      <c r="E12" s="88">
        <v>7</v>
      </c>
      <c r="F12" s="128">
        <v>0</v>
      </c>
      <c r="G12" s="122">
        <f t="shared" si="0"/>
        <v>0</v>
      </c>
      <c r="H12" s="3"/>
    </row>
    <row r="13" spans="1:9" ht="15.75" customHeight="1" x14ac:dyDescent="0.25">
      <c r="A13" s="102"/>
      <c r="B13" s="120" t="s">
        <v>129</v>
      </c>
      <c r="C13" s="81" t="s">
        <v>87</v>
      </c>
      <c r="D13" s="81" t="s">
        <v>85</v>
      </c>
      <c r="E13" s="88">
        <v>1</v>
      </c>
      <c r="F13" s="128">
        <v>0</v>
      </c>
      <c r="G13" s="122">
        <f t="shared" si="0"/>
        <v>0</v>
      </c>
      <c r="H13" s="3"/>
    </row>
    <row r="14" spans="1:9" ht="15.75" customHeight="1" x14ac:dyDescent="0.25">
      <c r="A14" s="102"/>
      <c r="B14" s="120" t="s">
        <v>129</v>
      </c>
      <c r="C14" s="81" t="s">
        <v>114</v>
      </c>
      <c r="D14" s="81" t="s">
        <v>98</v>
      </c>
      <c r="E14" s="88">
        <v>1</v>
      </c>
      <c r="F14" s="128">
        <v>0</v>
      </c>
      <c r="G14" s="122">
        <f t="shared" si="0"/>
        <v>0</v>
      </c>
      <c r="H14" s="3"/>
    </row>
    <row r="15" spans="1:9" ht="15.75" customHeight="1" x14ac:dyDescent="0.25">
      <c r="A15" s="102">
        <v>4</v>
      </c>
      <c r="B15" s="103" t="s">
        <v>56</v>
      </c>
      <c r="C15" s="81" t="s">
        <v>87</v>
      </c>
      <c r="D15" s="81" t="s">
        <v>85</v>
      </c>
      <c r="E15" s="125">
        <v>1</v>
      </c>
      <c r="F15" s="128">
        <v>0</v>
      </c>
      <c r="G15" s="122">
        <f t="shared" si="0"/>
        <v>0</v>
      </c>
      <c r="H15" s="3"/>
    </row>
    <row r="16" spans="1:9" ht="17.25" customHeight="1" x14ac:dyDescent="0.25">
      <c r="A16" s="173"/>
      <c r="B16" s="174"/>
      <c r="C16" s="174"/>
      <c r="D16" s="174"/>
      <c r="E16" s="126" t="s">
        <v>101</v>
      </c>
      <c r="F16" s="129"/>
      <c r="G16" s="124">
        <f>SUM(G7:G15)</f>
        <v>0</v>
      </c>
      <c r="H16" s="3"/>
    </row>
    <row r="17" spans="1:8" ht="15.75" customHeight="1" x14ac:dyDescent="0.25">
      <c r="A17" s="102">
        <v>5</v>
      </c>
      <c r="B17" s="103" t="s">
        <v>8</v>
      </c>
      <c r="C17" s="81" t="s">
        <v>86</v>
      </c>
      <c r="D17" s="81" t="s">
        <v>85</v>
      </c>
      <c r="E17" s="88">
        <v>2</v>
      </c>
      <c r="F17" s="128">
        <v>0</v>
      </c>
      <c r="G17" s="122">
        <f>F17*E17*3</f>
        <v>0</v>
      </c>
      <c r="H17" s="3"/>
    </row>
    <row r="18" spans="1:8" ht="15.75" customHeight="1" x14ac:dyDescent="0.25">
      <c r="A18" s="102"/>
      <c r="B18" s="120" t="s">
        <v>129</v>
      </c>
      <c r="C18" s="81" t="s">
        <v>88</v>
      </c>
      <c r="D18" s="81" t="s">
        <v>85</v>
      </c>
      <c r="E18" s="88">
        <v>1</v>
      </c>
      <c r="F18" s="128">
        <v>0</v>
      </c>
      <c r="G18" s="122">
        <f t="shared" ref="G18:G21" si="1">F18*E18*3</f>
        <v>0</v>
      </c>
      <c r="H18" s="3"/>
    </row>
    <row r="19" spans="1:8" ht="15.75" customHeight="1" x14ac:dyDescent="0.25">
      <c r="A19" s="102">
        <v>6</v>
      </c>
      <c r="B19" s="103" t="s">
        <v>59</v>
      </c>
      <c r="C19" s="81" t="s">
        <v>86</v>
      </c>
      <c r="D19" s="81" t="s">
        <v>85</v>
      </c>
      <c r="E19" s="88">
        <v>4</v>
      </c>
      <c r="F19" s="128">
        <v>0</v>
      </c>
      <c r="G19" s="122">
        <f t="shared" si="1"/>
        <v>0</v>
      </c>
      <c r="H19" s="3"/>
    </row>
    <row r="20" spans="1:8" ht="15.75" customHeight="1" x14ac:dyDescent="0.25">
      <c r="A20" s="102"/>
      <c r="B20" s="120" t="s">
        <v>129</v>
      </c>
      <c r="C20" s="81" t="s">
        <v>100</v>
      </c>
      <c r="D20" s="81" t="s">
        <v>98</v>
      </c>
      <c r="E20" s="88">
        <v>1</v>
      </c>
      <c r="F20" s="128">
        <v>0</v>
      </c>
      <c r="G20" s="122">
        <f t="shared" si="1"/>
        <v>0</v>
      </c>
      <c r="H20" s="3"/>
    </row>
    <row r="21" spans="1:8" ht="15.75" customHeight="1" x14ac:dyDescent="0.25">
      <c r="A21" s="102">
        <v>7</v>
      </c>
      <c r="B21" s="104" t="s">
        <v>110</v>
      </c>
      <c r="C21" s="81" t="s">
        <v>86</v>
      </c>
      <c r="D21" s="81" t="s">
        <v>85</v>
      </c>
      <c r="E21" s="88">
        <v>1</v>
      </c>
      <c r="F21" s="128">
        <v>0</v>
      </c>
      <c r="G21" s="122">
        <f t="shared" si="1"/>
        <v>0</v>
      </c>
      <c r="H21" s="3"/>
    </row>
    <row r="22" spans="1:8" ht="17.25" customHeight="1" x14ac:dyDescent="0.25">
      <c r="A22" s="175"/>
      <c r="B22" s="176"/>
      <c r="C22" s="176"/>
      <c r="D22" s="176"/>
      <c r="E22" s="127" t="s">
        <v>102</v>
      </c>
      <c r="F22" s="130"/>
      <c r="G22" s="89">
        <f>SUM(G17:G21)</f>
        <v>0</v>
      </c>
      <c r="H22" s="3"/>
    </row>
    <row r="23" spans="1:8" ht="15.75" customHeight="1" x14ac:dyDescent="0.25">
      <c r="A23" s="102">
        <v>8</v>
      </c>
      <c r="B23" s="103" t="s">
        <v>60</v>
      </c>
      <c r="C23" s="81" t="s">
        <v>86</v>
      </c>
      <c r="D23" s="81" t="s">
        <v>85</v>
      </c>
      <c r="E23" s="88">
        <v>1</v>
      </c>
      <c r="F23" s="128">
        <v>0</v>
      </c>
      <c r="G23" s="122">
        <f>F23*E23*3</f>
        <v>0</v>
      </c>
      <c r="H23" s="3"/>
    </row>
    <row r="24" spans="1:8" ht="15.75" customHeight="1" x14ac:dyDescent="0.25">
      <c r="A24" s="102"/>
      <c r="B24" s="120" t="s">
        <v>129</v>
      </c>
      <c r="C24" s="81" t="s">
        <v>100</v>
      </c>
      <c r="D24" s="81" t="s">
        <v>98</v>
      </c>
      <c r="E24" s="80">
        <v>1</v>
      </c>
      <c r="F24" s="128">
        <v>0</v>
      </c>
      <c r="G24" s="122">
        <f t="shared" ref="G24:G28" si="2">F24*E24*3</f>
        <v>0</v>
      </c>
      <c r="H24" s="3"/>
    </row>
    <row r="25" spans="1:8" ht="15.75" customHeight="1" x14ac:dyDescent="0.25">
      <c r="A25" s="102">
        <v>9</v>
      </c>
      <c r="B25" s="103" t="s">
        <v>61</v>
      </c>
      <c r="C25" s="81" t="s">
        <v>86</v>
      </c>
      <c r="D25" s="81" t="s">
        <v>85</v>
      </c>
      <c r="E25" s="125">
        <v>1</v>
      </c>
      <c r="F25" s="128">
        <v>0</v>
      </c>
      <c r="G25" s="122">
        <f t="shared" si="2"/>
        <v>0</v>
      </c>
      <c r="H25" s="3"/>
    </row>
    <row r="26" spans="1:8" ht="15.75" customHeight="1" x14ac:dyDescent="0.25">
      <c r="A26" s="102">
        <v>10</v>
      </c>
      <c r="B26" s="103" t="s">
        <v>11</v>
      </c>
      <c r="C26" s="81" t="s">
        <v>86</v>
      </c>
      <c r="D26" s="81" t="s">
        <v>85</v>
      </c>
      <c r="E26" s="125">
        <v>3</v>
      </c>
      <c r="F26" s="128">
        <v>0</v>
      </c>
      <c r="G26" s="122">
        <f t="shared" si="2"/>
        <v>0</v>
      </c>
      <c r="H26" s="3"/>
    </row>
    <row r="27" spans="1:8" ht="15.75" customHeight="1" x14ac:dyDescent="0.25">
      <c r="A27" s="102"/>
      <c r="B27" s="120" t="s">
        <v>129</v>
      </c>
      <c r="C27" s="81" t="s">
        <v>100</v>
      </c>
      <c r="D27" s="81" t="s">
        <v>98</v>
      </c>
      <c r="E27" s="125">
        <v>1</v>
      </c>
      <c r="F27" s="128">
        <v>0</v>
      </c>
      <c r="G27" s="122">
        <f t="shared" si="2"/>
        <v>0</v>
      </c>
      <c r="H27" s="3"/>
    </row>
    <row r="28" spans="1:8" ht="15.75" customHeight="1" x14ac:dyDescent="0.25">
      <c r="A28" s="102"/>
      <c r="B28" s="120" t="s">
        <v>129</v>
      </c>
      <c r="C28" s="81" t="s">
        <v>99</v>
      </c>
      <c r="D28" s="81" t="s">
        <v>98</v>
      </c>
      <c r="E28" s="125">
        <v>1</v>
      </c>
      <c r="F28" s="128">
        <v>0</v>
      </c>
      <c r="G28" s="122">
        <f t="shared" si="2"/>
        <v>0</v>
      </c>
      <c r="H28" s="3"/>
    </row>
    <row r="29" spans="1:8" ht="17.25" customHeight="1" x14ac:dyDescent="0.25">
      <c r="A29" s="173"/>
      <c r="B29" s="174"/>
      <c r="C29" s="174"/>
      <c r="D29" s="174"/>
      <c r="E29" s="126" t="s">
        <v>103</v>
      </c>
      <c r="F29" s="129"/>
      <c r="G29" s="124">
        <f>SUM(G23:G28)</f>
        <v>0</v>
      </c>
      <c r="H29" s="3"/>
    </row>
    <row r="30" spans="1:8" ht="15.75" customHeight="1" x14ac:dyDescent="0.25">
      <c r="A30" s="102">
        <v>11</v>
      </c>
      <c r="B30" s="103" t="s">
        <v>64</v>
      </c>
      <c r="C30" s="81" t="s">
        <v>86</v>
      </c>
      <c r="D30" s="81" t="s">
        <v>85</v>
      </c>
      <c r="E30" s="88">
        <v>2</v>
      </c>
      <c r="F30" s="128">
        <v>0</v>
      </c>
      <c r="G30" s="122">
        <f>F30*E30*3</f>
        <v>0</v>
      </c>
      <c r="H30" s="3"/>
    </row>
    <row r="31" spans="1:8" ht="15.75" customHeight="1" x14ac:dyDescent="0.25">
      <c r="A31" s="102">
        <v>12</v>
      </c>
      <c r="B31" s="103" t="s">
        <v>65</v>
      </c>
      <c r="C31" s="81" t="s">
        <v>86</v>
      </c>
      <c r="D31" s="81" t="s">
        <v>85</v>
      </c>
      <c r="E31" s="88">
        <v>2</v>
      </c>
      <c r="F31" s="128">
        <v>0</v>
      </c>
      <c r="G31" s="122">
        <f>F31*E31*3</f>
        <v>0</v>
      </c>
      <c r="H31" s="3"/>
    </row>
    <row r="32" spans="1:8" ht="17.25" customHeight="1" x14ac:dyDescent="0.25">
      <c r="A32" s="173"/>
      <c r="B32" s="174"/>
      <c r="C32" s="174"/>
      <c r="D32" s="174"/>
      <c r="E32" s="127" t="s">
        <v>104</v>
      </c>
      <c r="F32" s="130"/>
      <c r="G32" s="124">
        <f>SUM(G30:G31)</f>
        <v>0</v>
      </c>
      <c r="H32" s="3"/>
    </row>
    <row r="33" spans="1:8" ht="15.75" customHeight="1" x14ac:dyDescent="0.25">
      <c r="A33" s="102">
        <v>13</v>
      </c>
      <c r="B33" s="103" t="s">
        <v>68</v>
      </c>
      <c r="C33" s="81" t="s">
        <v>86</v>
      </c>
      <c r="D33" s="81" t="s">
        <v>85</v>
      </c>
      <c r="E33" s="88">
        <v>1</v>
      </c>
      <c r="F33" s="128">
        <v>0</v>
      </c>
      <c r="G33" s="122">
        <f>F33*E33*3</f>
        <v>0</v>
      </c>
      <c r="H33" s="3"/>
    </row>
    <row r="34" spans="1:8" ht="15.75" customHeight="1" x14ac:dyDescent="0.25">
      <c r="A34" s="102">
        <v>14</v>
      </c>
      <c r="B34" s="103" t="s">
        <v>69</v>
      </c>
      <c r="C34" s="81" t="s">
        <v>86</v>
      </c>
      <c r="D34" s="81" t="s">
        <v>85</v>
      </c>
      <c r="E34" s="88">
        <v>3</v>
      </c>
      <c r="F34" s="128">
        <v>0</v>
      </c>
      <c r="G34" s="122">
        <f>F34*E34*3</f>
        <v>0</v>
      </c>
      <c r="H34" s="3"/>
    </row>
    <row r="35" spans="1:8" ht="17.25" customHeight="1" x14ac:dyDescent="0.25">
      <c r="A35" s="173"/>
      <c r="B35" s="174"/>
      <c r="C35" s="174"/>
      <c r="D35" s="174"/>
      <c r="E35" s="126" t="s">
        <v>105</v>
      </c>
      <c r="F35" s="129"/>
      <c r="G35" s="124">
        <f>SUM(G33:G34)</f>
        <v>0</v>
      </c>
      <c r="H35" s="3"/>
    </row>
    <row r="36" spans="1:8" ht="15.75" customHeight="1" x14ac:dyDescent="0.25">
      <c r="A36" s="102">
        <v>15</v>
      </c>
      <c r="B36" s="103" t="s">
        <v>15</v>
      </c>
      <c r="C36" s="81" t="s">
        <v>86</v>
      </c>
      <c r="D36" s="81" t="s">
        <v>85</v>
      </c>
      <c r="E36" s="88">
        <v>2</v>
      </c>
      <c r="F36" s="128">
        <v>0</v>
      </c>
      <c r="G36" s="122">
        <f>F36*E36*3</f>
        <v>0</v>
      </c>
      <c r="H36" s="3"/>
    </row>
    <row r="37" spans="1:8" ht="15.75" customHeight="1" x14ac:dyDescent="0.25">
      <c r="A37" s="102"/>
      <c r="B37" s="120" t="s">
        <v>129</v>
      </c>
      <c r="C37" s="81" t="s">
        <v>100</v>
      </c>
      <c r="D37" s="81" t="s">
        <v>98</v>
      </c>
      <c r="E37" s="88">
        <v>2</v>
      </c>
      <c r="F37" s="128">
        <v>0</v>
      </c>
      <c r="G37" s="122">
        <f t="shared" ref="G37:G42" si="3">F37*E37*3</f>
        <v>0</v>
      </c>
      <c r="H37" s="3"/>
    </row>
    <row r="38" spans="1:8" ht="15.75" customHeight="1" x14ac:dyDescent="0.25">
      <c r="A38" s="102">
        <v>16</v>
      </c>
      <c r="B38" s="103" t="s">
        <v>72</v>
      </c>
      <c r="C38" s="81" t="s">
        <v>86</v>
      </c>
      <c r="D38" s="81" t="s">
        <v>85</v>
      </c>
      <c r="E38" s="88">
        <v>2</v>
      </c>
      <c r="F38" s="128">
        <v>0</v>
      </c>
      <c r="G38" s="122">
        <f t="shared" si="3"/>
        <v>0</v>
      </c>
      <c r="H38" s="3"/>
    </row>
    <row r="39" spans="1:8" ht="15.75" customHeight="1" x14ac:dyDescent="0.25">
      <c r="A39" s="102">
        <v>17</v>
      </c>
      <c r="B39" s="103" t="s">
        <v>73</v>
      </c>
      <c r="C39" s="81" t="s">
        <v>88</v>
      </c>
      <c r="D39" s="81" t="s">
        <v>85</v>
      </c>
      <c r="E39" s="80">
        <v>1</v>
      </c>
      <c r="F39" s="128">
        <v>0</v>
      </c>
      <c r="G39" s="122">
        <f t="shared" si="3"/>
        <v>0</v>
      </c>
      <c r="H39" s="3"/>
    </row>
    <row r="40" spans="1:8" ht="15.75" customHeight="1" x14ac:dyDescent="0.25">
      <c r="A40" s="102">
        <v>18</v>
      </c>
      <c r="B40" s="103" t="s">
        <v>74</v>
      </c>
      <c r="C40" s="81" t="s">
        <v>100</v>
      </c>
      <c r="D40" s="81" t="s">
        <v>98</v>
      </c>
      <c r="E40" s="125">
        <v>3</v>
      </c>
      <c r="F40" s="128">
        <v>0</v>
      </c>
      <c r="G40" s="122">
        <f t="shared" si="3"/>
        <v>0</v>
      </c>
      <c r="H40" s="3"/>
    </row>
    <row r="41" spans="1:8" ht="15.75" customHeight="1" x14ac:dyDescent="0.25">
      <c r="A41" s="102"/>
      <c r="B41" s="120" t="s">
        <v>129</v>
      </c>
      <c r="C41" s="81" t="s">
        <v>113</v>
      </c>
      <c r="D41" s="81" t="s">
        <v>85</v>
      </c>
      <c r="E41" s="80">
        <v>1</v>
      </c>
      <c r="F41" s="128">
        <v>0</v>
      </c>
      <c r="G41" s="122">
        <f t="shared" si="3"/>
        <v>0</v>
      </c>
      <c r="H41" s="3"/>
    </row>
    <row r="42" spans="1:8" ht="15.75" customHeight="1" x14ac:dyDescent="0.25">
      <c r="A42" s="102"/>
      <c r="B42" s="120" t="s">
        <v>129</v>
      </c>
      <c r="C42" s="81" t="s">
        <v>93</v>
      </c>
      <c r="D42" s="81" t="s">
        <v>119</v>
      </c>
      <c r="E42" s="80">
        <v>1</v>
      </c>
      <c r="F42" s="128">
        <v>0</v>
      </c>
      <c r="G42" s="122">
        <f t="shared" si="3"/>
        <v>0</v>
      </c>
      <c r="H42" s="3"/>
    </row>
    <row r="43" spans="1:8" ht="17.25" customHeight="1" x14ac:dyDescent="0.25">
      <c r="A43" s="173"/>
      <c r="B43" s="174"/>
      <c r="C43" s="174"/>
      <c r="D43" s="174"/>
      <c r="E43" s="126" t="s">
        <v>106</v>
      </c>
      <c r="F43" s="129"/>
      <c r="G43" s="124">
        <f>SUM(G36:G42)</f>
        <v>0</v>
      </c>
      <c r="H43" s="3"/>
    </row>
    <row r="44" spans="1:8" ht="15.75" customHeight="1" x14ac:dyDescent="0.25">
      <c r="A44" s="102">
        <v>19</v>
      </c>
      <c r="B44" s="103" t="s">
        <v>19</v>
      </c>
      <c r="C44" s="81" t="s">
        <v>86</v>
      </c>
      <c r="D44" s="81" t="s">
        <v>85</v>
      </c>
      <c r="E44" s="88">
        <v>2</v>
      </c>
      <c r="F44" s="128">
        <v>0</v>
      </c>
      <c r="G44" s="122">
        <f>F44*E44*3</f>
        <v>0</v>
      </c>
      <c r="H44" s="3"/>
    </row>
    <row r="45" spans="1:8" ht="15.75" customHeight="1" x14ac:dyDescent="0.25">
      <c r="A45" s="102"/>
      <c r="B45" s="120" t="s">
        <v>129</v>
      </c>
      <c r="C45" s="81" t="s">
        <v>100</v>
      </c>
      <c r="D45" s="81" t="s">
        <v>98</v>
      </c>
      <c r="E45" s="125">
        <v>3</v>
      </c>
      <c r="F45" s="128">
        <v>0</v>
      </c>
      <c r="G45" s="122">
        <f t="shared" ref="G45:G50" si="4">F45*E45*3</f>
        <v>0</v>
      </c>
      <c r="H45" s="3"/>
    </row>
    <row r="46" spans="1:8" ht="15.75" customHeight="1" x14ac:dyDescent="0.25">
      <c r="A46" s="102">
        <v>20</v>
      </c>
      <c r="B46" s="103" t="s">
        <v>112</v>
      </c>
      <c r="C46" s="81" t="s">
        <v>99</v>
      </c>
      <c r="D46" s="81" t="s">
        <v>98</v>
      </c>
      <c r="E46" s="88">
        <v>1</v>
      </c>
      <c r="F46" s="128">
        <v>0</v>
      </c>
      <c r="G46" s="122">
        <f t="shared" si="4"/>
        <v>0</v>
      </c>
      <c r="H46" s="3"/>
    </row>
    <row r="47" spans="1:8" ht="15.75" customHeight="1" x14ac:dyDescent="0.25">
      <c r="A47" s="102">
        <v>21</v>
      </c>
      <c r="B47" s="103" t="s">
        <v>77</v>
      </c>
      <c r="C47" s="81" t="s">
        <v>86</v>
      </c>
      <c r="D47" s="81" t="s">
        <v>85</v>
      </c>
      <c r="E47" s="88">
        <v>3</v>
      </c>
      <c r="F47" s="128">
        <v>0</v>
      </c>
      <c r="G47" s="122">
        <f t="shared" si="4"/>
        <v>0</v>
      </c>
      <c r="H47" s="3"/>
    </row>
    <row r="48" spans="1:8" ht="15.75" customHeight="1" x14ac:dyDescent="0.25">
      <c r="A48" s="102">
        <v>22</v>
      </c>
      <c r="B48" s="103" t="s">
        <v>97</v>
      </c>
      <c r="C48" s="81" t="s">
        <v>86</v>
      </c>
      <c r="D48" s="81" t="s">
        <v>85</v>
      </c>
      <c r="E48" s="88">
        <v>2</v>
      </c>
      <c r="F48" s="128">
        <v>0</v>
      </c>
      <c r="G48" s="122">
        <f t="shared" si="4"/>
        <v>0</v>
      </c>
      <c r="H48" s="3"/>
    </row>
    <row r="49" spans="1:8" ht="15.75" customHeight="1" x14ac:dyDescent="0.25">
      <c r="A49" s="102"/>
      <c r="B49" s="120" t="s">
        <v>129</v>
      </c>
      <c r="C49" s="81" t="s">
        <v>100</v>
      </c>
      <c r="D49" s="81" t="s">
        <v>98</v>
      </c>
      <c r="E49" s="88">
        <v>3</v>
      </c>
      <c r="F49" s="128">
        <v>0</v>
      </c>
      <c r="G49" s="122">
        <f t="shared" si="4"/>
        <v>0</v>
      </c>
      <c r="H49" s="3"/>
    </row>
    <row r="50" spans="1:8" ht="15.75" customHeight="1" x14ac:dyDescent="0.25">
      <c r="A50" s="102">
        <v>23</v>
      </c>
      <c r="B50" s="103" t="s">
        <v>78</v>
      </c>
      <c r="C50" s="81" t="s">
        <v>86</v>
      </c>
      <c r="D50" s="81" t="s">
        <v>85</v>
      </c>
      <c r="E50" s="88">
        <v>2</v>
      </c>
      <c r="F50" s="128">
        <v>0</v>
      </c>
      <c r="G50" s="122">
        <f t="shared" si="4"/>
        <v>0</v>
      </c>
      <c r="H50" s="3"/>
    </row>
    <row r="51" spans="1:8" ht="15.75" customHeight="1" x14ac:dyDescent="0.25">
      <c r="A51" s="102"/>
      <c r="B51" s="120" t="s">
        <v>129</v>
      </c>
      <c r="C51" s="81" t="s">
        <v>99</v>
      </c>
      <c r="D51" s="81" t="s">
        <v>98</v>
      </c>
      <c r="E51" s="88">
        <v>1</v>
      </c>
      <c r="F51" s="128">
        <v>0</v>
      </c>
      <c r="G51" s="122">
        <f>F51*E51*3</f>
        <v>0</v>
      </c>
      <c r="H51" s="3"/>
    </row>
    <row r="52" spans="1:8" ht="17.25" customHeight="1" x14ac:dyDescent="0.25">
      <c r="A52" s="173"/>
      <c r="B52" s="174"/>
      <c r="C52" s="174"/>
      <c r="D52" s="174"/>
      <c r="E52" s="126" t="s">
        <v>107</v>
      </c>
      <c r="F52" s="129"/>
      <c r="G52" s="124">
        <f>SUM(G44:G51)</f>
        <v>0</v>
      </c>
      <c r="H52" s="3"/>
    </row>
    <row r="53" spans="1:8" ht="15.75" customHeight="1" x14ac:dyDescent="0.25">
      <c r="A53" s="102">
        <v>24</v>
      </c>
      <c r="B53" s="103" t="s">
        <v>23</v>
      </c>
      <c r="C53" s="81" t="s">
        <v>86</v>
      </c>
      <c r="D53" s="81" t="s">
        <v>85</v>
      </c>
      <c r="E53" s="90">
        <v>4</v>
      </c>
      <c r="F53" s="128">
        <v>0</v>
      </c>
      <c r="G53" s="122">
        <f>F53*E53*3</f>
        <v>0</v>
      </c>
      <c r="H53" s="3"/>
    </row>
    <row r="54" spans="1:8" ht="15.75" customHeight="1" x14ac:dyDescent="0.25">
      <c r="A54" s="102"/>
      <c r="B54" s="120" t="s">
        <v>129</v>
      </c>
      <c r="C54" s="81" t="s">
        <v>114</v>
      </c>
      <c r="D54" s="81" t="s">
        <v>98</v>
      </c>
      <c r="E54" s="90">
        <v>1</v>
      </c>
      <c r="F54" s="128">
        <v>0</v>
      </c>
      <c r="G54" s="122">
        <f t="shared" ref="G54:G60" si="5">F54*E54*3</f>
        <v>0</v>
      </c>
      <c r="H54" s="3"/>
    </row>
    <row r="55" spans="1:8" ht="15.75" customHeight="1" x14ac:dyDescent="0.25">
      <c r="A55" s="102"/>
      <c r="B55" s="120" t="s">
        <v>129</v>
      </c>
      <c r="C55" s="81" t="s">
        <v>113</v>
      </c>
      <c r="D55" s="81" t="s">
        <v>85</v>
      </c>
      <c r="E55" s="90">
        <v>2</v>
      </c>
      <c r="F55" s="128">
        <v>0</v>
      </c>
      <c r="G55" s="122">
        <f t="shared" si="5"/>
        <v>0</v>
      </c>
      <c r="H55" s="3"/>
    </row>
    <row r="56" spans="1:8" ht="15.75" customHeight="1" x14ac:dyDescent="0.25">
      <c r="A56" s="102">
        <v>25</v>
      </c>
      <c r="B56" s="103" t="s">
        <v>84</v>
      </c>
      <c r="C56" s="81" t="s">
        <v>86</v>
      </c>
      <c r="D56" s="81" t="s">
        <v>85</v>
      </c>
      <c r="E56" s="90">
        <v>1</v>
      </c>
      <c r="F56" s="128">
        <v>0</v>
      </c>
      <c r="G56" s="122">
        <f t="shared" si="5"/>
        <v>0</v>
      </c>
      <c r="H56" s="3"/>
    </row>
    <row r="57" spans="1:8" ht="15.75" customHeight="1" x14ac:dyDescent="0.25">
      <c r="A57" s="102">
        <v>26</v>
      </c>
      <c r="B57" s="103" t="s">
        <v>24</v>
      </c>
      <c r="C57" s="81" t="s">
        <v>86</v>
      </c>
      <c r="D57" s="81" t="s">
        <v>85</v>
      </c>
      <c r="E57" s="88">
        <v>2</v>
      </c>
      <c r="F57" s="128">
        <v>0</v>
      </c>
      <c r="G57" s="122">
        <f t="shared" si="5"/>
        <v>0</v>
      </c>
      <c r="H57" s="3"/>
    </row>
    <row r="58" spans="1:8" ht="15.75" customHeight="1" x14ac:dyDescent="0.25">
      <c r="A58" s="102"/>
      <c r="B58" s="120" t="s">
        <v>129</v>
      </c>
      <c r="C58" s="81" t="s">
        <v>88</v>
      </c>
      <c r="D58" s="81" t="s">
        <v>85</v>
      </c>
      <c r="E58" s="88">
        <v>1</v>
      </c>
      <c r="F58" s="128">
        <v>0</v>
      </c>
      <c r="G58" s="122">
        <f t="shared" si="5"/>
        <v>0</v>
      </c>
      <c r="H58" s="3"/>
    </row>
    <row r="59" spans="1:8" ht="15.75" customHeight="1" x14ac:dyDescent="0.25">
      <c r="A59" s="102">
        <v>27</v>
      </c>
      <c r="B59" s="103" t="s">
        <v>25</v>
      </c>
      <c r="C59" s="81" t="s">
        <v>86</v>
      </c>
      <c r="D59" s="81" t="s">
        <v>85</v>
      </c>
      <c r="E59" s="88">
        <v>3</v>
      </c>
      <c r="F59" s="128">
        <v>0</v>
      </c>
      <c r="G59" s="122">
        <f t="shared" si="5"/>
        <v>0</v>
      </c>
      <c r="H59" s="3"/>
    </row>
    <row r="60" spans="1:8" ht="15.75" customHeight="1" x14ac:dyDescent="0.25">
      <c r="A60" s="102"/>
      <c r="B60" s="120" t="s">
        <v>129</v>
      </c>
      <c r="C60" s="81" t="s">
        <v>88</v>
      </c>
      <c r="D60" s="81" t="s">
        <v>85</v>
      </c>
      <c r="E60" s="80">
        <v>2</v>
      </c>
      <c r="F60" s="128">
        <v>0</v>
      </c>
      <c r="G60" s="122">
        <f t="shared" si="5"/>
        <v>0</v>
      </c>
      <c r="H60" s="3"/>
    </row>
    <row r="61" spans="1:8" ht="17.25" customHeight="1" thickBot="1" x14ac:dyDescent="0.3">
      <c r="A61" s="182"/>
      <c r="B61" s="183"/>
      <c r="C61" s="183"/>
      <c r="D61" s="183"/>
      <c r="E61" s="143" t="s">
        <v>108</v>
      </c>
      <c r="F61" s="144"/>
      <c r="G61" s="145">
        <f>SUM(G53:G60)</f>
        <v>0</v>
      </c>
      <c r="H61" s="3"/>
    </row>
    <row r="62" spans="1:8" ht="24.95" customHeight="1" thickTop="1" thickBot="1" x14ac:dyDescent="0.3">
      <c r="A62" s="177" t="s">
        <v>144</v>
      </c>
      <c r="B62" s="178"/>
      <c r="C62" s="178"/>
      <c r="D62" s="178"/>
      <c r="E62" s="178"/>
      <c r="F62" s="178"/>
      <c r="G62" s="149">
        <f>G16+G22+G29+G32+G35+G43+G52+G61</f>
        <v>0</v>
      </c>
      <c r="H62" s="3"/>
    </row>
    <row r="63" spans="1:8" ht="27.95" customHeight="1" thickTop="1" thickBot="1" x14ac:dyDescent="0.3">
      <c r="A63" s="177" t="s">
        <v>131</v>
      </c>
      <c r="B63" s="178"/>
      <c r="C63" s="178"/>
      <c r="D63" s="178"/>
      <c r="E63" s="178"/>
      <c r="F63" s="178"/>
      <c r="G63" s="150">
        <f>G64-G62</f>
        <v>0</v>
      </c>
    </row>
    <row r="64" spans="1:8" ht="26.45" customHeight="1" thickTop="1" thickBot="1" x14ac:dyDescent="0.3">
      <c r="A64" s="179" t="s">
        <v>143</v>
      </c>
      <c r="B64" s="180"/>
      <c r="C64" s="180"/>
      <c r="D64" s="180"/>
      <c r="E64" s="181"/>
      <c r="F64" s="181"/>
      <c r="G64" s="151">
        <f>G62*1.2</f>
        <v>0</v>
      </c>
    </row>
    <row r="65" spans="1:7" ht="15.75" thickTop="1" x14ac:dyDescent="0.25">
      <c r="A65" s="134"/>
      <c r="B65" s="134"/>
      <c r="C65" s="134"/>
      <c r="D65" s="134"/>
      <c r="E65" s="134"/>
      <c r="F65" s="134"/>
      <c r="G65" s="135"/>
    </row>
    <row r="66" spans="1:7" ht="27" customHeight="1" x14ac:dyDescent="0.25">
      <c r="A66" s="136" t="s">
        <v>26</v>
      </c>
      <c r="B66" s="137" t="s">
        <v>120</v>
      </c>
      <c r="C66" s="138"/>
      <c r="D66" s="138"/>
      <c r="E66" s="141"/>
      <c r="F66" s="141"/>
      <c r="G66" s="142"/>
    </row>
    <row r="67" spans="1:7" x14ac:dyDescent="0.25">
      <c r="A67" s="134"/>
      <c r="B67" s="134"/>
      <c r="C67" s="134"/>
      <c r="D67" s="134"/>
      <c r="E67" s="134"/>
      <c r="F67" s="134"/>
      <c r="G67" s="134"/>
    </row>
    <row r="68" spans="1:7" ht="22.5" customHeight="1" x14ac:dyDescent="0.25">
      <c r="E68" s="134"/>
      <c r="F68" s="134"/>
      <c r="G68" s="134"/>
    </row>
    <row r="69" spans="1:7" ht="22.5" customHeight="1" x14ac:dyDescent="0.25">
      <c r="A69" s="134"/>
      <c r="B69" s="139"/>
      <c r="C69" s="139"/>
      <c r="D69" s="134"/>
      <c r="E69" s="134"/>
      <c r="F69" s="134"/>
      <c r="G69" s="134"/>
    </row>
    <row r="70" spans="1:7" x14ac:dyDescent="0.25">
      <c r="A70" s="134"/>
      <c r="B70" s="134"/>
      <c r="C70" s="134"/>
      <c r="D70" s="134"/>
      <c r="E70" s="134"/>
      <c r="F70" s="134"/>
      <c r="G70" s="134"/>
    </row>
    <row r="71" spans="1:7" x14ac:dyDescent="0.25">
      <c r="A71" s="134"/>
      <c r="B71" s="140"/>
      <c r="C71" s="140"/>
      <c r="D71" s="134"/>
      <c r="E71" s="134"/>
      <c r="F71" s="134"/>
      <c r="G71" s="134"/>
    </row>
  </sheetData>
  <mergeCells count="13">
    <mergeCell ref="A43:D43"/>
    <mergeCell ref="A62:F62"/>
    <mergeCell ref="A63:F63"/>
    <mergeCell ref="A64:F64"/>
    <mergeCell ref="A61:D61"/>
    <mergeCell ref="A52:D52"/>
    <mergeCell ref="F2:G2"/>
    <mergeCell ref="A35:D35"/>
    <mergeCell ref="A32:D32"/>
    <mergeCell ref="A29:D29"/>
    <mergeCell ref="A22:D22"/>
    <mergeCell ref="A16:D16"/>
    <mergeCell ref="C4:E4"/>
  </mergeCells>
  <pageMargins left="0.31496062992125984" right="0.31496062992125984" top="0.35433070866141736" bottom="0.35433070866141736" header="0.31496062992125984" footer="0.31496062992125984"/>
  <pageSetup paperSize="9" scale="90" fitToHeight="0" orientation="landscape" r:id="rId1"/>
  <ignoredErrors>
    <ignoredError sqref="G16 G29 G43 G5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Príloha č. 1</vt:lpstr>
      <vt:lpstr>Príloha č.2</vt:lpstr>
      <vt:lpstr>Príloha č.3</vt:lpstr>
    </vt:vector>
  </TitlesOfParts>
  <Company>VšZP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Ivanič Milan, Ing.</dc:creator>
  <cp:lastModifiedBy>Krajčová Katarína, JUDr.</cp:lastModifiedBy>
  <cp:lastPrinted>2021-09-14T12:05:34Z</cp:lastPrinted>
  <dcterms:created xsi:type="dcterms:W3CDTF">2021-03-31T06:56:32Z</dcterms:created>
  <dcterms:modified xsi:type="dcterms:W3CDTF">2021-09-29T11:52:24Z</dcterms:modified>
</cp:coreProperties>
</file>