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MM_13_Rev_ZZ, posuv dverí a ZP\ZML ploš\"/>
    </mc:Choice>
  </mc:AlternateContent>
  <bookViews>
    <workbookView xWindow="0" yWindow="0" windowWidth="28800" windowHeight="12300" activeTab="2"/>
  </bookViews>
  <sheets>
    <sheet name="Príloha č. 1" sheetId="1" r:id="rId1"/>
    <sheet name="Príloha č.2" sheetId="2" r:id="rId2"/>
    <sheet name="Príloha č.3" sheetId="3" r:id="rId3"/>
  </sheets>
  <definedNames>
    <definedName name="_xlnm._FilterDatabase" localSheetId="0" hidden="1">'Príloha č. 1'!$A$9:$E$20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G21" i="3"/>
  <c r="G26" i="3"/>
  <c r="G25" i="3"/>
  <c r="G24" i="3"/>
  <c r="G20" i="3"/>
  <c r="G18" i="3"/>
  <c r="G17" i="3"/>
  <c r="G16" i="3"/>
  <c r="G19" i="3" s="1"/>
  <c r="G14" i="3"/>
  <c r="G13" i="3"/>
  <c r="G12" i="3"/>
  <c r="G10" i="3"/>
  <c r="G9" i="3"/>
  <c r="G8" i="3"/>
  <c r="G27" i="3" l="1"/>
  <c r="G15" i="3"/>
  <c r="G23" i="3"/>
  <c r="G11" i="3"/>
  <c r="G28" i="3" l="1"/>
  <c r="G30" i="3" s="1"/>
  <c r="G29" i="3" s="1"/>
</calcChain>
</file>

<file path=xl/sharedStrings.xml><?xml version="1.0" encoding="utf-8"?>
<sst xmlns="http://schemas.openxmlformats.org/spreadsheetml/2006/main" count="142" uniqueCount="82">
  <si>
    <t>Objekt</t>
  </si>
  <si>
    <t>Užívacie právo</t>
  </si>
  <si>
    <t>Charakter budovy</t>
  </si>
  <si>
    <t>Bratislavský kraj</t>
  </si>
  <si>
    <t>AB</t>
  </si>
  <si>
    <t>vlastníctvo</t>
  </si>
  <si>
    <t>AB + RE</t>
  </si>
  <si>
    <t>Trnavský kraj</t>
  </si>
  <si>
    <t>P AB</t>
  </si>
  <si>
    <t>Trenčiansky kraj</t>
  </si>
  <si>
    <t>AB + RS</t>
  </si>
  <si>
    <t>Banskobystrický kraj</t>
  </si>
  <si>
    <t>AB + UBY</t>
  </si>
  <si>
    <t>AB + UZA</t>
  </si>
  <si>
    <t>RS</t>
  </si>
  <si>
    <t>Legenda:</t>
  </si>
  <si>
    <t>administratívna budova</t>
  </si>
  <si>
    <t>administratívna budova s regeneračným zariadením</t>
  </si>
  <si>
    <t>administratívna budova s ubytovacím zariadením a školiacimi priestormi</t>
  </si>
  <si>
    <t>administratívna budova s ubytovaním (občasne využívaným)</t>
  </si>
  <si>
    <t>administratívna budova s registratúrnym strediskom</t>
  </si>
  <si>
    <t>polyfunčný objekt s administratívnou časťou VšZP</t>
  </si>
  <si>
    <t>registratúrne stredisko samostatné</t>
  </si>
  <si>
    <t>Kontaktná osoba</t>
  </si>
  <si>
    <t>mob. tel.</t>
  </si>
  <si>
    <t>Ivan Krajmer</t>
  </si>
  <si>
    <t>ivan.krajmer@vszp.sk</t>
  </si>
  <si>
    <t>mail</t>
  </si>
  <si>
    <t>Ing. Juraj Komoráš</t>
  </si>
  <si>
    <t>juraj.komoras@vszp.sk</t>
  </si>
  <si>
    <t>Bratislava Mamateyova 17</t>
  </si>
  <si>
    <t>nájom</t>
  </si>
  <si>
    <t>Považská  Bystrica, M.R.Štefánika 165</t>
  </si>
  <si>
    <t>Pov. Bystrica, M.R.Štefánika 165</t>
  </si>
  <si>
    <t>Nitriansky kraj</t>
  </si>
  <si>
    <t>Topolčany, Pribinova 2712</t>
  </si>
  <si>
    <t>Zvolen, Ľ. Medveckého 4</t>
  </si>
  <si>
    <t>POB</t>
  </si>
  <si>
    <t>Plošina pre imobilné osoby</t>
  </si>
  <si>
    <t>počet</t>
  </si>
  <si>
    <t>Dátum poslednej kontroly</t>
  </si>
  <si>
    <t>Dátum poslednej úr. skúšky</t>
  </si>
  <si>
    <t>Dunajská Streda, Hlavná 32</t>
  </si>
  <si>
    <t>OPaS 1 x za 3  roky</t>
  </si>
  <si>
    <t>Poradové číslo</t>
  </si>
  <si>
    <t>Dátum poslednej OPaS</t>
  </si>
  <si>
    <t>Uchádzač vyplní v tabuľke len jednotkové ceny bez DPH za jedno zariadenie do zelených buniek v stĺpci "F"</t>
  </si>
  <si>
    <t>pracovisko pobočky (administratívne priestory nachádzajúce sa v rámci: administratívnych budov, polyfunkčných budov, zdravotníckych zariadení, obchodných centier a pod.)</t>
  </si>
  <si>
    <t>Tomáš Horvath</t>
  </si>
  <si>
    <t>tomas.horvath@vszp.sk</t>
  </si>
  <si>
    <t>_  // _</t>
  </si>
  <si>
    <t xml:space="preserve">Objekt </t>
  </si>
  <si>
    <t>Zvolen spolu:</t>
  </si>
  <si>
    <t>Topoľčany spolu:</t>
  </si>
  <si>
    <t>Považská Bystrica spolu:</t>
  </si>
  <si>
    <t>Dunajská Streda spolu:</t>
  </si>
  <si>
    <t>Bratislava spolu:</t>
  </si>
  <si>
    <t>Počet zdvíhacích plošín</t>
  </si>
  <si>
    <t>Marek Gála</t>
  </si>
  <si>
    <t>marek.gala@vszp.sk</t>
  </si>
  <si>
    <t>Zoltán Polácsek</t>
  </si>
  <si>
    <t>zoltan.polacsek@vszp.sk</t>
  </si>
  <si>
    <t xml:space="preserve">Cenová ponuka </t>
  </si>
  <si>
    <t>Špecifikácia zariadení a termíny poslednej realizácie</t>
  </si>
  <si>
    <t>Zariadenie v objekte</t>
  </si>
  <si>
    <t>Zariadenie / Položka</t>
  </si>
  <si>
    <t>Periodicita služby položky</t>
  </si>
  <si>
    <t>Počet   zariadení v objekte</t>
  </si>
  <si>
    <t>Cena za službu na  jedno zariadenie          v EUR bez DPH</t>
  </si>
  <si>
    <t>Cena za položku               za 36 mesiacov                  v EUR bez DPH</t>
  </si>
  <si>
    <t xml:space="preserve">DPH v EUR </t>
  </si>
  <si>
    <t xml:space="preserve">Celková cena za predmet zmluvy v EUR bez DPH </t>
  </si>
  <si>
    <t xml:space="preserve">Cena celkom za predmet zmluvy v EUR s DPH </t>
  </si>
  <si>
    <t>Miesta plnenia a kontaktné osoby</t>
  </si>
  <si>
    <t>Úradná skúška                         1 x za 6 rokov</t>
  </si>
  <si>
    <t>Úradná skúška 1 x za 6 rokov</t>
  </si>
  <si>
    <t>OP 1 x za 1/2 roka</t>
  </si>
  <si>
    <t>Odborná prehliadka (OP)         1 x za 1/2 roka</t>
  </si>
  <si>
    <t>Odborná prehliadka a skúška  (OPaS)     1 x za 3 roky</t>
  </si>
  <si>
    <t xml:space="preserve">Príloha č. 3 zmluvy </t>
  </si>
  <si>
    <t xml:space="preserve">Príloha č. 2 zmluvy  </t>
  </si>
  <si>
    <t xml:space="preserve">      Príloha č. 1 zmluvy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</si>
</sst>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4CA0A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12" xfId="1" applyFont="1" applyFill="1" applyBorder="1" applyAlignment="1" applyProtection="1">
      <alignment vertical="center"/>
    </xf>
    <xf numFmtId="0" fontId="9" fillId="0" borderId="11" xfId="0" applyFont="1" applyBorder="1"/>
    <xf numFmtId="0" fontId="6" fillId="0" borderId="9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lef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3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4" fontId="11" fillId="5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5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164" fontId="15" fillId="2" borderId="1" xfId="1" applyNumberFormat="1" applyFont="1" applyFill="1" applyBorder="1" applyAlignment="1" applyProtection="1">
      <alignment horizontal="right" vertical="center" indent="1"/>
    </xf>
    <xf numFmtId="0" fontId="9" fillId="0" borderId="9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14" fontId="11" fillId="5" borderId="7" xfId="0" applyNumberFormat="1" applyFont="1" applyFill="1" applyBorder="1" applyAlignment="1">
      <alignment horizontal="center" vertical="center" wrapText="1"/>
    </xf>
    <xf numFmtId="3" fontId="17" fillId="0" borderId="0" xfId="0" applyNumberFormat="1" applyFont="1"/>
    <xf numFmtId="1" fontId="17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right" vertical="center" wrapText="1" inden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4" fillId="0" borderId="12" xfId="1" applyBorder="1" applyAlignment="1" applyProtection="1">
      <alignment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 indent="1"/>
    </xf>
    <xf numFmtId="0" fontId="5" fillId="2" borderId="1" xfId="0" applyFont="1" applyFill="1" applyBorder="1" applyAlignment="1" applyProtection="1">
      <alignment horizontal="center" vertical="center" wrapText="1"/>
    </xf>
    <xf numFmtId="164" fontId="15" fillId="2" borderId="1" xfId="0" applyNumberFormat="1" applyFont="1" applyFill="1" applyBorder="1" applyAlignment="1" applyProtection="1">
      <alignment horizontal="right" vertical="center" wrapText="1" indent="1"/>
    </xf>
    <xf numFmtId="164" fontId="15" fillId="0" borderId="0" xfId="0" applyNumberFormat="1" applyFont="1" applyFill="1" applyBorder="1" applyAlignment="1" applyProtection="1">
      <alignment horizontal="right" vertical="center" inden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left" vertical="center"/>
    </xf>
    <xf numFmtId="0" fontId="15" fillId="2" borderId="13" xfId="0" applyFont="1" applyFill="1" applyBorder="1" applyAlignment="1" applyProtection="1">
      <alignment vertical="center"/>
    </xf>
    <xf numFmtId="4" fontId="10" fillId="6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vertical="center"/>
      <protection locked="0"/>
    </xf>
    <xf numFmtId="0" fontId="20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1" fontId="11" fillId="5" borderId="6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1" fillId="4" borderId="7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" xfId="1" applyBorder="1" applyAlignment="1" applyProtection="1">
      <alignment vertical="center"/>
    </xf>
    <xf numFmtId="0" fontId="0" fillId="0" borderId="0" xfId="0" applyFill="1" applyBorder="1"/>
    <xf numFmtId="0" fontId="16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 applyProtection="1">
      <alignment horizontal="right" vertical="center" indent="1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5" fillId="2" borderId="24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/>
      <protection locked="0"/>
    </xf>
    <xf numFmtId="164" fontId="15" fillId="2" borderId="3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 indent="1"/>
    </xf>
    <xf numFmtId="0" fontId="22" fillId="0" borderId="0" xfId="0" applyFont="1" applyProtection="1"/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8" fillId="0" borderId="25" xfId="0" applyNumberFormat="1" applyFont="1" applyFill="1" applyBorder="1" applyAlignment="1" applyProtection="1">
      <alignment horizontal="right" vertical="center" indent="1"/>
    </xf>
    <xf numFmtId="164" fontId="5" fillId="2" borderId="25" xfId="0" applyNumberFormat="1" applyFont="1" applyFill="1" applyBorder="1" applyAlignment="1" applyProtection="1">
      <alignment horizontal="right" vertical="center" wrapText="1" indent="1"/>
    </xf>
    <xf numFmtId="0" fontId="25" fillId="7" borderId="0" xfId="0" applyFont="1" applyFill="1"/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5" fillId="2" borderId="26" xfId="0" applyNumberFormat="1" applyFont="1" applyFill="1" applyBorder="1" applyAlignment="1" applyProtection="1">
      <alignment vertical="center" wrapText="1"/>
    </xf>
    <xf numFmtId="0" fontId="6" fillId="0" borderId="27" xfId="0" applyFont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</cellXfs>
  <cellStyles count="3">
    <cellStyle name="Hypertextové prepojenie" xfId="1" builtinId="8"/>
    <cellStyle name="Normálna" xfId="0" builtinId="0"/>
    <cellStyle name="Normálna 2" xfId="2"/>
  </cellStyles>
  <dxfs count="0"/>
  <tableStyles count="0" defaultTableStyle="TableStyleMedium2" defaultPivotStyle="PivotStyleLight16"/>
  <colors>
    <mruColors>
      <color rgb="FF4CA0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3</xdr:row>
      <xdr:rowOff>28574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00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2343150</xdr:colOff>
      <xdr:row>3</xdr:row>
      <xdr:rowOff>28574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0" cy="600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956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ek.gala@vszp.s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juraj.komoras@vszp.sk" TargetMode="External"/><Relationship Id="rId1" Type="http://schemas.openxmlformats.org/officeDocument/2006/relationships/hyperlink" Target="mailto:ivan.krajmer@vszp.s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zoltan.polacsek@vszp.sk" TargetMode="External"/><Relationship Id="rId4" Type="http://schemas.openxmlformats.org/officeDocument/2006/relationships/hyperlink" Target="mailto:tomas.horvath@vszp.s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zoomScaleNormal="100" workbookViewId="0">
      <pane ySplit="9" topLeftCell="A10" activePane="bottomLeft" state="frozen"/>
      <selection activeCell="J29" sqref="J29"/>
      <selection pane="bottomLeft" activeCell="H27" sqref="H27"/>
    </sheetView>
  </sheetViews>
  <sheetFormatPr defaultRowHeight="15" x14ac:dyDescent="0.25"/>
  <cols>
    <col min="1" max="1" width="10.7109375" style="9" customWidth="1"/>
    <col min="2" max="2" width="31.7109375" customWidth="1"/>
    <col min="3" max="3" width="13.7109375" customWidth="1"/>
    <col min="4" max="4" width="13.7109375" style="9" customWidth="1"/>
    <col min="5" max="5" width="16.7109375" customWidth="1"/>
    <col min="6" max="6" width="18.7109375" bestFit="1" customWidth="1"/>
    <col min="7" max="7" width="14.7109375" customWidth="1"/>
    <col min="8" max="8" width="23.85546875" bestFit="1" customWidth="1"/>
  </cols>
  <sheetData>
    <row r="1" spans="1:8" s="3" customFormat="1" ht="15" customHeight="1" x14ac:dyDescent="0.25">
      <c r="A1" s="1"/>
      <c r="B1" s="2"/>
      <c r="C1" s="2"/>
      <c r="D1" s="1"/>
      <c r="E1" s="2"/>
    </row>
    <row r="2" spans="1:8" s="3" customFormat="1" ht="15" customHeight="1" x14ac:dyDescent="0.25">
      <c r="A2" s="14"/>
      <c r="B2" s="2"/>
      <c r="C2" s="105" t="s">
        <v>81</v>
      </c>
      <c r="D2" s="105"/>
      <c r="E2" s="105"/>
      <c r="F2" s="105"/>
      <c r="G2" s="105"/>
      <c r="H2" s="105"/>
    </row>
    <row r="3" spans="1:8" s="3" customFormat="1" ht="15" customHeight="1" x14ac:dyDescent="0.25">
      <c r="A3" s="14"/>
      <c r="B3" s="2"/>
      <c r="C3" s="91"/>
      <c r="D3" s="91"/>
      <c r="E3" s="91"/>
      <c r="F3" s="91"/>
      <c r="G3" s="91"/>
      <c r="H3" s="91"/>
    </row>
    <row r="4" spans="1:8" s="3" customFormat="1" ht="15" customHeight="1" x14ac:dyDescent="0.25">
      <c r="A4" s="14"/>
      <c r="B4" s="2"/>
      <c r="C4" s="91"/>
      <c r="D4" s="91"/>
      <c r="E4" s="91"/>
      <c r="F4" s="91"/>
      <c r="G4" s="91"/>
      <c r="H4" s="91"/>
    </row>
    <row r="5" spans="1:8" s="3" customFormat="1" ht="15" customHeight="1" x14ac:dyDescent="0.25">
      <c r="A5" s="14"/>
      <c r="B5" s="2"/>
      <c r="C5" s="76"/>
      <c r="D5" s="76"/>
      <c r="E5" s="76"/>
      <c r="F5" s="76"/>
      <c r="G5" s="76"/>
      <c r="H5" s="76"/>
    </row>
    <row r="6" spans="1:8" s="3" customFormat="1" ht="15" customHeight="1" x14ac:dyDescent="0.25">
      <c r="A6" s="14"/>
      <c r="B6" s="2"/>
      <c r="C6" s="110" t="s">
        <v>73</v>
      </c>
      <c r="D6" s="110"/>
      <c r="E6" s="110"/>
      <c r="F6" s="110"/>
      <c r="G6" s="76"/>
      <c r="H6" s="76"/>
    </row>
    <row r="7" spans="1:8" s="3" customFormat="1" ht="15" customHeight="1" x14ac:dyDescent="0.25">
      <c r="A7" s="14"/>
      <c r="B7" s="2"/>
      <c r="C7" s="92"/>
      <c r="D7" s="93"/>
      <c r="E7" s="93"/>
      <c r="F7" s="91"/>
      <c r="G7" s="91"/>
      <c r="H7" s="91"/>
    </row>
    <row r="8" spans="1:8" s="3" customFormat="1" ht="15" customHeight="1" x14ac:dyDescent="0.25">
      <c r="A8" s="5"/>
      <c r="B8" s="2"/>
      <c r="C8" s="2"/>
      <c r="D8" s="2"/>
      <c r="E8" s="2"/>
    </row>
    <row r="9" spans="1:8" s="3" customFormat="1" ht="36" customHeight="1" x14ac:dyDescent="0.25">
      <c r="A9" s="58" t="s">
        <v>44</v>
      </c>
      <c r="B9" s="58" t="s">
        <v>0</v>
      </c>
      <c r="C9" s="58" t="s">
        <v>1</v>
      </c>
      <c r="D9" s="58" t="s">
        <v>2</v>
      </c>
      <c r="E9" s="58" t="s">
        <v>57</v>
      </c>
      <c r="F9" s="59" t="s">
        <v>23</v>
      </c>
      <c r="G9" s="58" t="s">
        <v>24</v>
      </c>
      <c r="H9" s="60" t="s">
        <v>27</v>
      </c>
    </row>
    <row r="10" spans="1:8" s="3" customFormat="1" ht="15.75" customHeight="1" x14ac:dyDescent="0.25">
      <c r="A10" s="15"/>
      <c r="B10" s="15"/>
      <c r="C10" s="15"/>
      <c r="D10" s="15"/>
      <c r="E10" s="15"/>
      <c r="F10" s="16"/>
      <c r="G10" s="18"/>
      <c r="H10" s="21"/>
    </row>
    <row r="11" spans="1:8" s="3" customFormat="1" ht="15" customHeight="1" x14ac:dyDescent="0.25">
      <c r="A11" s="32"/>
      <c r="B11" s="107" t="s">
        <v>3</v>
      </c>
      <c r="C11" s="108"/>
      <c r="D11" s="108"/>
      <c r="E11" s="108"/>
      <c r="F11" s="108"/>
      <c r="G11" s="108"/>
      <c r="H11" s="108"/>
    </row>
    <row r="12" spans="1:8" ht="15" customHeight="1" x14ac:dyDescent="0.25">
      <c r="A12" s="8">
        <v>1</v>
      </c>
      <c r="B12" s="19" t="s">
        <v>30</v>
      </c>
      <c r="C12" s="8" t="s">
        <v>5</v>
      </c>
      <c r="D12" s="8" t="s">
        <v>6</v>
      </c>
      <c r="E12" s="8">
        <v>1</v>
      </c>
      <c r="F12" s="22" t="s">
        <v>25</v>
      </c>
      <c r="G12" s="23">
        <v>910864223</v>
      </c>
      <c r="H12" s="20" t="s">
        <v>26</v>
      </c>
    </row>
    <row r="13" spans="1:8" s="3" customFormat="1" ht="15" customHeight="1" x14ac:dyDescent="0.25">
      <c r="A13" s="6"/>
      <c r="B13" s="107" t="s">
        <v>7</v>
      </c>
      <c r="C13" s="108"/>
      <c r="D13" s="108"/>
      <c r="E13" s="108"/>
      <c r="F13" s="108"/>
      <c r="G13" s="108"/>
      <c r="H13" s="109"/>
    </row>
    <row r="14" spans="1:8" ht="15" customHeight="1" x14ac:dyDescent="0.25">
      <c r="A14" s="7">
        <v>2</v>
      </c>
      <c r="B14" s="43" t="s">
        <v>42</v>
      </c>
      <c r="C14" s="44" t="s">
        <v>31</v>
      </c>
      <c r="D14" s="8" t="s">
        <v>4</v>
      </c>
      <c r="E14" s="44">
        <v>1</v>
      </c>
      <c r="F14" s="31" t="s">
        <v>60</v>
      </c>
      <c r="G14" s="30">
        <v>910864292</v>
      </c>
      <c r="H14" s="61" t="s">
        <v>61</v>
      </c>
    </row>
    <row r="15" spans="1:8" s="3" customFormat="1" ht="15" customHeight="1" x14ac:dyDescent="0.25">
      <c r="A15" s="6"/>
      <c r="B15" s="107" t="s">
        <v>9</v>
      </c>
      <c r="C15" s="108"/>
      <c r="D15" s="108"/>
      <c r="E15" s="108"/>
      <c r="F15" s="108"/>
      <c r="G15" s="108"/>
      <c r="H15" s="109"/>
    </row>
    <row r="16" spans="1:8" ht="15" customHeight="1" x14ac:dyDescent="0.25">
      <c r="A16" s="7">
        <v>3</v>
      </c>
      <c r="B16" s="19" t="s">
        <v>33</v>
      </c>
      <c r="C16" s="7" t="s">
        <v>5</v>
      </c>
      <c r="D16" s="7" t="s">
        <v>4</v>
      </c>
      <c r="E16" s="7">
        <v>1</v>
      </c>
      <c r="F16" s="25" t="s">
        <v>28</v>
      </c>
      <c r="G16" s="26">
        <v>910864306</v>
      </c>
      <c r="H16" s="17" t="s">
        <v>29</v>
      </c>
    </row>
    <row r="17" spans="1:8" ht="15" customHeight="1" x14ac:dyDescent="0.25">
      <c r="A17" s="6"/>
      <c r="B17" s="107" t="s">
        <v>34</v>
      </c>
      <c r="C17" s="108"/>
      <c r="D17" s="108"/>
      <c r="E17" s="108"/>
      <c r="F17" s="108"/>
      <c r="G17" s="108"/>
      <c r="H17" s="109"/>
    </row>
    <row r="18" spans="1:8" ht="15" customHeight="1" x14ac:dyDescent="0.25">
      <c r="A18" s="7">
        <v>4</v>
      </c>
      <c r="B18" s="19" t="s">
        <v>35</v>
      </c>
      <c r="C18" s="7" t="s">
        <v>5</v>
      </c>
      <c r="D18" s="7" t="s">
        <v>4</v>
      </c>
      <c r="E18" s="7">
        <v>1</v>
      </c>
      <c r="F18" s="31" t="s">
        <v>58</v>
      </c>
      <c r="G18" s="30">
        <v>910864178</v>
      </c>
      <c r="H18" s="81" t="s">
        <v>59</v>
      </c>
    </row>
    <row r="19" spans="1:8" s="3" customFormat="1" ht="15" customHeight="1" x14ac:dyDescent="0.25">
      <c r="A19" s="6"/>
      <c r="B19" s="107" t="s">
        <v>11</v>
      </c>
      <c r="C19" s="108"/>
      <c r="D19" s="108"/>
      <c r="E19" s="108"/>
      <c r="F19" s="108"/>
      <c r="G19" s="108"/>
      <c r="H19" s="109"/>
    </row>
    <row r="20" spans="1:8" ht="15" customHeight="1" x14ac:dyDescent="0.25">
      <c r="A20" s="7">
        <v>5</v>
      </c>
      <c r="B20" s="19" t="s">
        <v>36</v>
      </c>
      <c r="C20" s="7" t="s">
        <v>5</v>
      </c>
      <c r="D20" s="7" t="s">
        <v>4</v>
      </c>
      <c r="E20" s="7">
        <v>1</v>
      </c>
      <c r="F20" s="22" t="s">
        <v>48</v>
      </c>
      <c r="G20" s="24">
        <v>910864052</v>
      </c>
      <c r="H20" s="61" t="s">
        <v>49</v>
      </c>
    </row>
    <row r="21" spans="1:8" ht="15" customHeight="1" x14ac:dyDescent="0.25">
      <c r="A21" s="27"/>
      <c r="B21" s="28"/>
      <c r="C21" s="28"/>
      <c r="D21" s="29"/>
      <c r="E21" s="29"/>
      <c r="F21" s="28"/>
      <c r="G21" s="28"/>
      <c r="H21" s="28"/>
    </row>
    <row r="22" spans="1:8" ht="15" customHeight="1" x14ac:dyDescent="0.25">
      <c r="D22" s="10"/>
      <c r="E22" s="10"/>
    </row>
    <row r="23" spans="1:8" ht="15" customHeight="1" x14ac:dyDescent="0.25">
      <c r="A23" s="11" t="s">
        <v>15</v>
      </c>
    </row>
    <row r="24" spans="1:8" ht="15" customHeight="1" x14ac:dyDescent="0.25">
      <c r="A24" s="11"/>
    </row>
    <row r="25" spans="1:8" ht="15" customHeight="1" x14ac:dyDescent="0.25">
      <c r="A25" s="11" t="s">
        <v>4</v>
      </c>
      <c r="B25" s="12" t="s">
        <v>16</v>
      </c>
      <c r="C25" s="12"/>
      <c r="D25" s="13"/>
      <c r="E25" s="12"/>
    </row>
    <row r="26" spans="1:8" ht="15" customHeight="1" x14ac:dyDescent="0.25">
      <c r="A26" s="11" t="s">
        <v>6</v>
      </c>
      <c r="B26" s="106" t="s">
        <v>17</v>
      </c>
      <c r="C26" s="106"/>
      <c r="D26" s="106"/>
      <c r="E26" s="106"/>
      <c r="F26" s="80"/>
    </row>
    <row r="27" spans="1:8" ht="15" customHeight="1" x14ac:dyDescent="0.25">
      <c r="A27" s="11" t="s">
        <v>13</v>
      </c>
      <c r="B27" s="106" t="s">
        <v>18</v>
      </c>
      <c r="C27" s="106"/>
      <c r="D27" s="106"/>
      <c r="E27" s="106"/>
    </row>
    <row r="28" spans="1:8" ht="15" customHeight="1" x14ac:dyDescent="0.25">
      <c r="A28" s="11" t="s">
        <v>12</v>
      </c>
      <c r="B28" s="106" t="s">
        <v>19</v>
      </c>
      <c r="C28" s="106"/>
      <c r="D28" s="106"/>
      <c r="E28" s="106"/>
    </row>
    <row r="29" spans="1:8" ht="15" customHeight="1" x14ac:dyDescent="0.25">
      <c r="A29" s="11" t="s">
        <v>10</v>
      </c>
      <c r="B29" s="106" t="s">
        <v>20</v>
      </c>
      <c r="C29" s="106"/>
      <c r="D29" s="106"/>
      <c r="E29" s="106"/>
    </row>
    <row r="30" spans="1:8" ht="15" customHeight="1" x14ac:dyDescent="0.25">
      <c r="A30" s="11" t="s">
        <v>8</v>
      </c>
      <c r="B30" s="106" t="s">
        <v>21</v>
      </c>
      <c r="C30" s="106"/>
      <c r="D30" s="106"/>
      <c r="E30" s="106"/>
    </row>
    <row r="31" spans="1:8" ht="15" customHeight="1" x14ac:dyDescent="0.25">
      <c r="A31" s="11" t="s">
        <v>14</v>
      </c>
      <c r="B31" s="12" t="s">
        <v>22</v>
      </c>
    </row>
    <row r="32" spans="1:8" ht="25.5" customHeight="1" x14ac:dyDescent="0.25">
      <c r="A32" s="11" t="s">
        <v>37</v>
      </c>
      <c r="B32" s="106" t="s">
        <v>47</v>
      </c>
      <c r="C32" s="106"/>
      <c r="D32" s="106"/>
      <c r="E32" s="106"/>
    </row>
    <row r="33" spans="1:5" ht="15" customHeight="1" x14ac:dyDescent="0.25"/>
    <row r="34" spans="1:5" ht="30" customHeight="1" x14ac:dyDescent="0.25">
      <c r="A34" s="11"/>
    </row>
    <row r="35" spans="1:5" ht="30" customHeight="1" x14ac:dyDescent="0.25">
      <c r="A35" s="11"/>
      <c r="B35" s="106"/>
      <c r="C35" s="106"/>
      <c r="D35" s="106"/>
      <c r="E35" s="106"/>
    </row>
    <row r="36" spans="1:5" ht="15" customHeight="1" x14ac:dyDescent="0.25"/>
    <row r="37" spans="1:5" ht="15" customHeight="1" x14ac:dyDescent="0.25"/>
    <row r="38" spans="1:5" ht="15" customHeight="1" x14ac:dyDescent="0.25"/>
    <row r="39" spans="1:5" ht="15" customHeight="1" x14ac:dyDescent="0.25"/>
    <row r="40" spans="1:5" ht="15" customHeight="1" x14ac:dyDescent="0.25"/>
    <row r="41" spans="1:5" ht="15" customHeight="1" x14ac:dyDescent="0.25"/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</sheetData>
  <mergeCells count="14">
    <mergeCell ref="C2:H2"/>
    <mergeCell ref="B30:E30"/>
    <mergeCell ref="B32:E32"/>
    <mergeCell ref="B35:E35"/>
    <mergeCell ref="B26:E26"/>
    <mergeCell ref="B27:E27"/>
    <mergeCell ref="B28:E28"/>
    <mergeCell ref="B29:E29"/>
    <mergeCell ref="B19:H19"/>
    <mergeCell ref="B11:H11"/>
    <mergeCell ref="B13:H13"/>
    <mergeCell ref="B15:H15"/>
    <mergeCell ref="B17:H17"/>
    <mergeCell ref="C6:F6"/>
  </mergeCells>
  <hyperlinks>
    <hyperlink ref="H12" r:id="rId1" display="mailto:ivan.krajmer@vszp.sk"/>
    <hyperlink ref="H16" r:id="rId2"/>
    <hyperlink ref="H18" r:id="rId3"/>
    <hyperlink ref="H20" r:id="rId4"/>
    <hyperlink ref="H14" r:id="rId5"/>
  </hyperlinks>
  <pageMargins left="0.43307086614173229" right="0.43307086614173229" top="0.74803149606299213" bottom="0.74803149606299213" header="0.31496062992125984" footer="0.31496062992125984"/>
  <pageSetup paperSize="9" scale="65" fitToHeight="0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8"/>
  <sheetViews>
    <sheetView zoomScaleNormal="100" workbookViewId="0">
      <selection activeCell="J14" sqref="J14"/>
    </sheetView>
  </sheetViews>
  <sheetFormatPr defaultRowHeight="15" x14ac:dyDescent="0.25"/>
  <cols>
    <col min="1" max="1" width="9.7109375" customWidth="1"/>
    <col min="2" max="2" width="39.5703125" customWidth="1"/>
    <col min="3" max="8" width="13.7109375" customWidth="1"/>
    <col min="239" max="239" width="6.140625" customWidth="1"/>
    <col min="240" max="240" width="37.7109375" customWidth="1"/>
    <col min="241" max="262" width="11.7109375" customWidth="1"/>
    <col min="495" max="495" width="6.140625" customWidth="1"/>
    <col min="496" max="496" width="37.7109375" customWidth="1"/>
    <col min="497" max="518" width="11.7109375" customWidth="1"/>
    <col min="751" max="751" width="6.140625" customWidth="1"/>
    <col min="752" max="752" width="37.7109375" customWidth="1"/>
    <col min="753" max="774" width="11.7109375" customWidth="1"/>
    <col min="1007" max="1007" width="6.140625" customWidth="1"/>
    <col min="1008" max="1008" width="37.7109375" customWidth="1"/>
    <col min="1009" max="1030" width="11.7109375" customWidth="1"/>
    <col min="1263" max="1263" width="6.140625" customWidth="1"/>
    <col min="1264" max="1264" width="37.7109375" customWidth="1"/>
    <col min="1265" max="1286" width="11.7109375" customWidth="1"/>
    <col min="1519" max="1519" width="6.140625" customWidth="1"/>
    <col min="1520" max="1520" width="37.7109375" customWidth="1"/>
    <col min="1521" max="1542" width="11.7109375" customWidth="1"/>
    <col min="1775" max="1775" width="6.140625" customWidth="1"/>
    <col min="1776" max="1776" width="37.7109375" customWidth="1"/>
    <col min="1777" max="1798" width="11.7109375" customWidth="1"/>
    <col min="2031" max="2031" width="6.140625" customWidth="1"/>
    <col min="2032" max="2032" width="37.7109375" customWidth="1"/>
    <col min="2033" max="2054" width="11.7109375" customWidth="1"/>
    <col min="2287" max="2287" width="6.140625" customWidth="1"/>
    <col min="2288" max="2288" width="37.7109375" customWidth="1"/>
    <col min="2289" max="2310" width="11.7109375" customWidth="1"/>
    <col min="2543" max="2543" width="6.140625" customWidth="1"/>
    <col min="2544" max="2544" width="37.7109375" customWidth="1"/>
    <col min="2545" max="2566" width="11.7109375" customWidth="1"/>
    <col min="2799" max="2799" width="6.140625" customWidth="1"/>
    <col min="2800" max="2800" width="37.7109375" customWidth="1"/>
    <col min="2801" max="2822" width="11.7109375" customWidth="1"/>
    <col min="3055" max="3055" width="6.140625" customWidth="1"/>
    <col min="3056" max="3056" width="37.7109375" customWidth="1"/>
    <col min="3057" max="3078" width="11.7109375" customWidth="1"/>
    <col min="3311" max="3311" width="6.140625" customWidth="1"/>
    <col min="3312" max="3312" width="37.7109375" customWidth="1"/>
    <col min="3313" max="3334" width="11.7109375" customWidth="1"/>
    <col min="3567" max="3567" width="6.140625" customWidth="1"/>
    <col min="3568" max="3568" width="37.7109375" customWidth="1"/>
    <col min="3569" max="3590" width="11.7109375" customWidth="1"/>
    <col min="3823" max="3823" width="6.140625" customWidth="1"/>
    <col min="3824" max="3824" width="37.7109375" customWidth="1"/>
    <col min="3825" max="3846" width="11.7109375" customWidth="1"/>
    <col min="4079" max="4079" width="6.140625" customWidth="1"/>
    <col min="4080" max="4080" width="37.7109375" customWidth="1"/>
    <col min="4081" max="4102" width="11.7109375" customWidth="1"/>
    <col min="4335" max="4335" width="6.140625" customWidth="1"/>
    <col min="4336" max="4336" width="37.7109375" customWidth="1"/>
    <col min="4337" max="4358" width="11.7109375" customWidth="1"/>
    <col min="4591" max="4591" width="6.140625" customWidth="1"/>
    <col min="4592" max="4592" width="37.7109375" customWidth="1"/>
    <col min="4593" max="4614" width="11.7109375" customWidth="1"/>
    <col min="4847" max="4847" width="6.140625" customWidth="1"/>
    <col min="4848" max="4848" width="37.7109375" customWidth="1"/>
    <col min="4849" max="4870" width="11.7109375" customWidth="1"/>
    <col min="5103" max="5103" width="6.140625" customWidth="1"/>
    <col min="5104" max="5104" width="37.7109375" customWidth="1"/>
    <col min="5105" max="5126" width="11.7109375" customWidth="1"/>
    <col min="5359" max="5359" width="6.140625" customWidth="1"/>
    <col min="5360" max="5360" width="37.7109375" customWidth="1"/>
    <col min="5361" max="5382" width="11.7109375" customWidth="1"/>
    <col min="5615" max="5615" width="6.140625" customWidth="1"/>
    <col min="5616" max="5616" width="37.7109375" customWidth="1"/>
    <col min="5617" max="5638" width="11.7109375" customWidth="1"/>
    <col min="5871" max="5871" width="6.140625" customWidth="1"/>
    <col min="5872" max="5872" width="37.7109375" customWidth="1"/>
    <col min="5873" max="5894" width="11.7109375" customWidth="1"/>
    <col min="6127" max="6127" width="6.140625" customWidth="1"/>
    <col min="6128" max="6128" width="37.7109375" customWidth="1"/>
    <col min="6129" max="6150" width="11.7109375" customWidth="1"/>
    <col min="6383" max="6383" width="6.140625" customWidth="1"/>
    <col min="6384" max="6384" width="37.7109375" customWidth="1"/>
    <col min="6385" max="6406" width="11.7109375" customWidth="1"/>
    <col min="6639" max="6639" width="6.140625" customWidth="1"/>
    <col min="6640" max="6640" width="37.7109375" customWidth="1"/>
    <col min="6641" max="6662" width="11.7109375" customWidth="1"/>
    <col min="6895" max="6895" width="6.140625" customWidth="1"/>
    <col min="6896" max="6896" width="37.7109375" customWidth="1"/>
    <col min="6897" max="6918" width="11.7109375" customWidth="1"/>
    <col min="7151" max="7151" width="6.140625" customWidth="1"/>
    <col min="7152" max="7152" width="37.7109375" customWidth="1"/>
    <col min="7153" max="7174" width="11.7109375" customWidth="1"/>
    <col min="7407" max="7407" width="6.140625" customWidth="1"/>
    <col min="7408" max="7408" width="37.7109375" customWidth="1"/>
    <col min="7409" max="7430" width="11.7109375" customWidth="1"/>
    <col min="7663" max="7663" width="6.140625" customWidth="1"/>
    <col min="7664" max="7664" width="37.7109375" customWidth="1"/>
    <col min="7665" max="7686" width="11.7109375" customWidth="1"/>
    <col min="7919" max="7919" width="6.140625" customWidth="1"/>
    <col min="7920" max="7920" width="37.7109375" customWidth="1"/>
    <col min="7921" max="7942" width="11.7109375" customWidth="1"/>
    <col min="8175" max="8175" width="6.140625" customWidth="1"/>
    <col min="8176" max="8176" width="37.7109375" customWidth="1"/>
    <col min="8177" max="8198" width="11.7109375" customWidth="1"/>
    <col min="8431" max="8431" width="6.140625" customWidth="1"/>
    <col min="8432" max="8432" width="37.7109375" customWidth="1"/>
    <col min="8433" max="8454" width="11.7109375" customWidth="1"/>
    <col min="8687" max="8687" width="6.140625" customWidth="1"/>
    <col min="8688" max="8688" width="37.7109375" customWidth="1"/>
    <col min="8689" max="8710" width="11.7109375" customWidth="1"/>
    <col min="8943" max="8943" width="6.140625" customWidth="1"/>
    <col min="8944" max="8944" width="37.7109375" customWidth="1"/>
    <col min="8945" max="8966" width="11.7109375" customWidth="1"/>
    <col min="9199" max="9199" width="6.140625" customWidth="1"/>
    <col min="9200" max="9200" width="37.7109375" customWidth="1"/>
    <col min="9201" max="9222" width="11.7109375" customWidth="1"/>
    <col min="9455" max="9455" width="6.140625" customWidth="1"/>
    <col min="9456" max="9456" width="37.7109375" customWidth="1"/>
    <col min="9457" max="9478" width="11.7109375" customWidth="1"/>
    <col min="9711" max="9711" width="6.140625" customWidth="1"/>
    <col min="9712" max="9712" width="37.7109375" customWidth="1"/>
    <col min="9713" max="9734" width="11.7109375" customWidth="1"/>
    <col min="9967" max="9967" width="6.140625" customWidth="1"/>
    <col min="9968" max="9968" width="37.7109375" customWidth="1"/>
    <col min="9969" max="9990" width="11.7109375" customWidth="1"/>
    <col min="10223" max="10223" width="6.140625" customWidth="1"/>
    <col min="10224" max="10224" width="37.7109375" customWidth="1"/>
    <col min="10225" max="10246" width="11.7109375" customWidth="1"/>
    <col min="10479" max="10479" width="6.140625" customWidth="1"/>
    <col min="10480" max="10480" width="37.7109375" customWidth="1"/>
    <col min="10481" max="10502" width="11.7109375" customWidth="1"/>
    <col min="10735" max="10735" width="6.140625" customWidth="1"/>
    <col min="10736" max="10736" width="37.7109375" customWidth="1"/>
    <col min="10737" max="10758" width="11.7109375" customWidth="1"/>
    <col min="10991" max="10991" width="6.140625" customWidth="1"/>
    <col min="10992" max="10992" width="37.7109375" customWidth="1"/>
    <col min="10993" max="11014" width="11.7109375" customWidth="1"/>
    <col min="11247" max="11247" width="6.140625" customWidth="1"/>
    <col min="11248" max="11248" width="37.7109375" customWidth="1"/>
    <col min="11249" max="11270" width="11.7109375" customWidth="1"/>
    <col min="11503" max="11503" width="6.140625" customWidth="1"/>
    <col min="11504" max="11504" width="37.7109375" customWidth="1"/>
    <col min="11505" max="11526" width="11.7109375" customWidth="1"/>
    <col min="11759" max="11759" width="6.140625" customWidth="1"/>
    <col min="11760" max="11760" width="37.7109375" customWidth="1"/>
    <col min="11761" max="11782" width="11.7109375" customWidth="1"/>
    <col min="12015" max="12015" width="6.140625" customWidth="1"/>
    <col min="12016" max="12016" width="37.7109375" customWidth="1"/>
    <col min="12017" max="12038" width="11.7109375" customWidth="1"/>
    <col min="12271" max="12271" width="6.140625" customWidth="1"/>
    <col min="12272" max="12272" width="37.7109375" customWidth="1"/>
    <col min="12273" max="12294" width="11.7109375" customWidth="1"/>
    <col min="12527" max="12527" width="6.140625" customWidth="1"/>
    <col min="12528" max="12528" width="37.7109375" customWidth="1"/>
    <col min="12529" max="12550" width="11.7109375" customWidth="1"/>
    <col min="12783" max="12783" width="6.140625" customWidth="1"/>
    <col min="12784" max="12784" width="37.7109375" customWidth="1"/>
    <col min="12785" max="12806" width="11.7109375" customWidth="1"/>
    <col min="13039" max="13039" width="6.140625" customWidth="1"/>
    <col min="13040" max="13040" width="37.7109375" customWidth="1"/>
    <col min="13041" max="13062" width="11.7109375" customWidth="1"/>
    <col min="13295" max="13295" width="6.140625" customWidth="1"/>
    <col min="13296" max="13296" width="37.7109375" customWidth="1"/>
    <col min="13297" max="13318" width="11.7109375" customWidth="1"/>
    <col min="13551" max="13551" width="6.140625" customWidth="1"/>
    <col min="13552" max="13552" width="37.7109375" customWidth="1"/>
    <col min="13553" max="13574" width="11.7109375" customWidth="1"/>
    <col min="13807" max="13807" width="6.140625" customWidth="1"/>
    <col min="13808" max="13808" width="37.7109375" customWidth="1"/>
    <col min="13809" max="13830" width="11.7109375" customWidth="1"/>
    <col min="14063" max="14063" width="6.140625" customWidth="1"/>
    <col min="14064" max="14064" width="37.7109375" customWidth="1"/>
    <col min="14065" max="14086" width="11.7109375" customWidth="1"/>
    <col min="14319" max="14319" width="6.140625" customWidth="1"/>
    <col min="14320" max="14320" width="37.7109375" customWidth="1"/>
    <col min="14321" max="14342" width="11.7109375" customWidth="1"/>
    <col min="14575" max="14575" width="6.140625" customWidth="1"/>
    <col min="14576" max="14576" width="37.7109375" customWidth="1"/>
    <col min="14577" max="14598" width="11.7109375" customWidth="1"/>
    <col min="14831" max="14831" width="6.140625" customWidth="1"/>
    <col min="14832" max="14832" width="37.7109375" customWidth="1"/>
    <col min="14833" max="14854" width="11.7109375" customWidth="1"/>
    <col min="15087" max="15087" width="6.140625" customWidth="1"/>
    <col min="15088" max="15088" width="37.7109375" customWidth="1"/>
    <col min="15089" max="15110" width="11.7109375" customWidth="1"/>
    <col min="15343" max="15343" width="6.140625" customWidth="1"/>
    <col min="15344" max="15344" width="37.7109375" customWidth="1"/>
    <col min="15345" max="15366" width="11.7109375" customWidth="1"/>
    <col min="15599" max="15599" width="6.140625" customWidth="1"/>
    <col min="15600" max="15600" width="37.7109375" customWidth="1"/>
    <col min="15601" max="15622" width="11.7109375" customWidth="1"/>
    <col min="15855" max="15855" width="6.140625" customWidth="1"/>
    <col min="15856" max="15856" width="37.7109375" customWidth="1"/>
    <col min="15857" max="15878" width="11.7109375" customWidth="1"/>
    <col min="16111" max="16111" width="6.140625" customWidth="1"/>
    <col min="16112" max="16112" width="37.7109375" customWidth="1"/>
    <col min="16113" max="16134" width="11.7109375" customWidth="1"/>
  </cols>
  <sheetData>
    <row r="1" spans="1:8" ht="15" customHeight="1" x14ac:dyDescent="0.25"/>
    <row r="2" spans="1:8" ht="15" customHeight="1" x14ac:dyDescent="0.25">
      <c r="A2" s="14"/>
      <c r="B2" s="4"/>
      <c r="C2" s="105" t="s">
        <v>80</v>
      </c>
      <c r="D2" s="105"/>
      <c r="E2" s="105"/>
      <c r="F2" s="105"/>
      <c r="G2" s="105"/>
      <c r="H2" s="105"/>
    </row>
    <row r="3" spans="1:8" ht="15" customHeight="1" x14ac:dyDescent="0.25">
      <c r="A3" s="14"/>
      <c r="B3" s="4"/>
      <c r="C3" s="91"/>
      <c r="D3" s="91"/>
      <c r="E3" s="91"/>
      <c r="F3" s="91"/>
      <c r="G3" s="91"/>
      <c r="H3" s="91"/>
    </row>
    <row r="4" spans="1:8" ht="15" customHeight="1" x14ac:dyDescent="0.25">
      <c r="A4" s="14"/>
      <c r="B4" s="4"/>
      <c r="C4" s="91"/>
      <c r="D4" s="91"/>
      <c r="E4" s="91"/>
      <c r="F4" s="91"/>
      <c r="G4" s="91"/>
      <c r="H4" s="91"/>
    </row>
    <row r="5" spans="1:8" ht="15" customHeight="1" x14ac:dyDescent="0.25">
      <c r="A5" s="14"/>
      <c r="B5" s="4"/>
      <c r="C5" s="91"/>
      <c r="D5" s="91"/>
      <c r="E5" s="91"/>
      <c r="F5" s="91"/>
      <c r="G5" s="91"/>
      <c r="H5" s="91"/>
    </row>
    <row r="6" spans="1:8" ht="15" customHeight="1" x14ac:dyDescent="0.25">
      <c r="C6" s="115" t="s">
        <v>63</v>
      </c>
      <c r="D6" s="115"/>
      <c r="E6" s="115"/>
      <c r="F6" s="115"/>
      <c r="G6" s="115"/>
    </row>
    <row r="7" spans="1:8" ht="15" customHeight="1" x14ac:dyDescent="0.25"/>
    <row r="8" spans="1:8" ht="15" customHeight="1" thickBot="1" x14ac:dyDescent="0.3"/>
    <row r="9" spans="1:8" ht="33" customHeight="1" thickBot="1" x14ac:dyDescent="0.3">
      <c r="A9" s="33"/>
      <c r="B9" s="34"/>
      <c r="C9" s="116" t="s">
        <v>77</v>
      </c>
      <c r="D9" s="117"/>
      <c r="E9" s="116" t="s">
        <v>78</v>
      </c>
      <c r="F9" s="117"/>
      <c r="G9" s="116" t="s">
        <v>74</v>
      </c>
      <c r="H9" s="117"/>
    </row>
    <row r="10" spans="1:8" ht="33" customHeight="1" x14ac:dyDescent="0.25">
      <c r="A10" s="111" t="s">
        <v>44</v>
      </c>
      <c r="B10" s="113" t="s">
        <v>51</v>
      </c>
      <c r="C10" s="118" t="s">
        <v>38</v>
      </c>
      <c r="D10" s="119"/>
      <c r="E10" s="118" t="s">
        <v>38</v>
      </c>
      <c r="F10" s="119"/>
      <c r="G10" s="118" t="s">
        <v>38</v>
      </c>
      <c r="H10" s="119"/>
    </row>
    <row r="11" spans="1:8" ht="42" customHeight="1" thickBot="1" x14ac:dyDescent="0.3">
      <c r="A11" s="112"/>
      <c r="B11" s="114"/>
      <c r="C11" s="52" t="s">
        <v>39</v>
      </c>
      <c r="D11" s="53" t="s">
        <v>40</v>
      </c>
      <c r="E11" s="52" t="s">
        <v>39</v>
      </c>
      <c r="F11" s="53" t="s">
        <v>45</v>
      </c>
      <c r="G11" s="52" t="s">
        <v>39</v>
      </c>
      <c r="H11" s="53" t="s">
        <v>41</v>
      </c>
    </row>
    <row r="12" spans="1:8" ht="6" customHeight="1" x14ac:dyDescent="0.25">
      <c r="A12" s="54"/>
      <c r="B12" s="55"/>
      <c r="C12" s="54"/>
      <c r="D12" s="55"/>
      <c r="E12" s="54"/>
      <c r="F12" s="55"/>
      <c r="G12" s="54"/>
      <c r="H12" s="55"/>
    </row>
    <row r="13" spans="1:8" ht="17.25" customHeight="1" x14ac:dyDescent="0.25">
      <c r="A13" s="56">
        <v>1</v>
      </c>
      <c r="B13" s="78" t="s">
        <v>30</v>
      </c>
      <c r="C13" s="35">
        <v>1</v>
      </c>
      <c r="D13" s="36">
        <v>44528</v>
      </c>
      <c r="E13" s="35">
        <v>1</v>
      </c>
      <c r="F13" s="36">
        <v>44344</v>
      </c>
      <c r="G13" s="35">
        <v>1</v>
      </c>
      <c r="H13" s="36">
        <v>42400</v>
      </c>
    </row>
    <row r="14" spans="1:8" ht="17.25" customHeight="1" x14ac:dyDescent="0.25">
      <c r="A14" s="56">
        <v>2</v>
      </c>
      <c r="B14" s="78" t="s">
        <v>42</v>
      </c>
      <c r="C14" s="35">
        <v>1</v>
      </c>
      <c r="D14" s="36">
        <v>44457</v>
      </c>
      <c r="E14" s="35">
        <v>1</v>
      </c>
      <c r="F14" s="36">
        <v>44407</v>
      </c>
      <c r="G14" s="35">
        <v>1</v>
      </c>
      <c r="H14" s="36">
        <v>42430</v>
      </c>
    </row>
    <row r="15" spans="1:8" ht="17.25" customHeight="1" x14ac:dyDescent="0.25">
      <c r="A15" s="56">
        <v>3</v>
      </c>
      <c r="B15" s="78" t="s">
        <v>32</v>
      </c>
      <c r="C15" s="35">
        <v>1</v>
      </c>
      <c r="D15" s="36">
        <v>44550</v>
      </c>
      <c r="E15" s="35">
        <v>1</v>
      </c>
      <c r="F15" s="36">
        <v>44007</v>
      </c>
      <c r="G15" s="35">
        <v>1</v>
      </c>
      <c r="H15" s="36">
        <v>43290</v>
      </c>
    </row>
    <row r="16" spans="1:8" ht="17.25" customHeight="1" x14ac:dyDescent="0.25">
      <c r="A16" s="56">
        <v>4</v>
      </c>
      <c r="B16" s="78" t="s">
        <v>35</v>
      </c>
      <c r="C16" s="35">
        <v>1</v>
      </c>
      <c r="D16" s="36">
        <v>44412</v>
      </c>
      <c r="E16" s="35">
        <v>1</v>
      </c>
      <c r="F16" s="36">
        <v>43509</v>
      </c>
      <c r="G16" s="35">
        <v>1</v>
      </c>
      <c r="H16" s="36">
        <v>43454</v>
      </c>
    </row>
    <row r="17" spans="1:8" ht="17.25" customHeight="1" thickBot="1" x14ac:dyDescent="0.3">
      <c r="A17" s="57">
        <v>5</v>
      </c>
      <c r="B17" s="79" t="s">
        <v>36</v>
      </c>
      <c r="C17" s="77">
        <v>1</v>
      </c>
      <c r="D17" s="45">
        <v>44476</v>
      </c>
      <c r="E17" s="77">
        <v>1</v>
      </c>
      <c r="F17" s="45">
        <v>44070</v>
      </c>
      <c r="G17" s="77">
        <v>1</v>
      </c>
      <c r="H17" s="45">
        <v>43172</v>
      </c>
    </row>
    <row r="18" spans="1:8" x14ac:dyDescent="0.25">
      <c r="C18" s="47"/>
      <c r="H18" s="46"/>
    </row>
  </sheetData>
  <mergeCells count="10">
    <mergeCell ref="A10:A11"/>
    <mergeCell ref="B10:B11"/>
    <mergeCell ref="C6:G6"/>
    <mergeCell ref="C2:H2"/>
    <mergeCell ref="C9:D9"/>
    <mergeCell ref="E9:F9"/>
    <mergeCell ref="G9:H9"/>
    <mergeCell ref="E10:F10"/>
    <mergeCell ref="G10:H10"/>
    <mergeCell ref="C10:D10"/>
  </mergeCells>
  <pageMargins left="0.62992125984251968" right="0.62992125984251968" top="0.74803149606299213" bottom="0.74803149606299213" header="0.31496062992125984" footer="0.31496062992125984"/>
  <pageSetup paperSize="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0"/>
  <sheetViews>
    <sheetView tabSelected="1" zoomScaleNormal="100" workbookViewId="0">
      <pane ySplit="7" topLeftCell="A8" activePane="bottomLeft" state="frozen"/>
      <selection pane="bottomLeft" activeCell="B32" sqref="B32"/>
    </sheetView>
  </sheetViews>
  <sheetFormatPr defaultRowHeight="15" x14ac:dyDescent="0.25"/>
  <cols>
    <col min="1" max="1" width="9.7109375" customWidth="1"/>
    <col min="2" max="2" width="33.7109375" customWidth="1"/>
    <col min="3" max="3" width="30.7109375" customWidth="1"/>
    <col min="4" max="4" width="26.28515625" customWidth="1"/>
    <col min="5" max="5" width="10.7109375" customWidth="1"/>
    <col min="6" max="6" width="14.7109375" customWidth="1"/>
    <col min="7" max="7" width="20.140625" customWidth="1"/>
    <col min="238" max="238" width="6.140625" customWidth="1"/>
    <col min="239" max="239" width="37.7109375" customWidth="1"/>
    <col min="240" max="261" width="11.7109375" customWidth="1"/>
    <col min="494" max="494" width="6.140625" customWidth="1"/>
    <col min="495" max="495" width="37.7109375" customWidth="1"/>
    <col min="496" max="517" width="11.7109375" customWidth="1"/>
    <col min="750" max="750" width="6.140625" customWidth="1"/>
    <col min="751" max="751" width="37.7109375" customWidth="1"/>
    <col min="752" max="773" width="11.7109375" customWidth="1"/>
    <col min="1006" max="1006" width="6.140625" customWidth="1"/>
    <col min="1007" max="1007" width="37.7109375" customWidth="1"/>
    <col min="1008" max="1029" width="11.7109375" customWidth="1"/>
    <col min="1262" max="1262" width="6.140625" customWidth="1"/>
    <col min="1263" max="1263" width="37.7109375" customWidth="1"/>
    <col min="1264" max="1285" width="11.7109375" customWidth="1"/>
    <col min="1518" max="1518" width="6.140625" customWidth="1"/>
    <col min="1519" max="1519" width="37.7109375" customWidth="1"/>
    <col min="1520" max="1541" width="11.7109375" customWidth="1"/>
    <col min="1774" max="1774" width="6.140625" customWidth="1"/>
    <col min="1775" max="1775" width="37.7109375" customWidth="1"/>
    <col min="1776" max="1797" width="11.7109375" customWidth="1"/>
    <col min="2030" max="2030" width="6.140625" customWidth="1"/>
    <col min="2031" max="2031" width="37.7109375" customWidth="1"/>
    <col min="2032" max="2053" width="11.7109375" customWidth="1"/>
    <col min="2286" max="2286" width="6.140625" customWidth="1"/>
    <col min="2287" max="2287" width="37.7109375" customWidth="1"/>
    <col min="2288" max="2309" width="11.7109375" customWidth="1"/>
    <col min="2542" max="2542" width="6.140625" customWidth="1"/>
    <col min="2543" max="2543" width="37.7109375" customWidth="1"/>
    <col min="2544" max="2565" width="11.7109375" customWidth="1"/>
    <col min="2798" max="2798" width="6.140625" customWidth="1"/>
    <col min="2799" max="2799" width="37.7109375" customWidth="1"/>
    <col min="2800" max="2821" width="11.7109375" customWidth="1"/>
    <col min="3054" max="3054" width="6.140625" customWidth="1"/>
    <col min="3055" max="3055" width="37.7109375" customWidth="1"/>
    <col min="3056" max="3077" width="11.7109375" customWidth="1"/>
    <col min="3310" max="3310" width="6.140625" customWidth="1"/>
    <col min="3311" max="3311" width="37.7109375" customWidth="1"/>
    <col min="3312" max="3333" width="11.7109375" customWidth="1"/>
    <col min="3566" max="3566" width="6.140625" customWidth="1"/>
    <col min="3567" max="3567" width="37.7109375" customWidth="1"/>
    <col min="3568" max="3589" width="11.7109375" customWidth="1"/>
    <col min="3822" max="3822" width="6.140625" customWidth="1"/>
    <col min="3823" max="3823" width="37.7109375" customWidth="1"/>
    <col min="3824" max="3845" width="11.7109375" customWidth="1"/>
    <col min="4078" max="4078" width="6.140625" customWidth="1"/>
    <col min="4079" max="4079" width="37.7109375" customWidth="1"/>
    <col min="4080" max="4101" width="11.7109375" customWidth="1"/>
    <col min="4334" max="4334" width="6.140625" customWidth="1"/>
    <col min="4335" max="4335" width="37.7109375" customWidth="1"/>
    <col min="4336" max="4357" width="11.7109375" customWidth="1"/>
    <col min="4590" max="4590" width="6.140625" customWidth="1"/>
    <col min="4591" max="4591" width="37.7109375" customWidth="1"/>
    <col min="4592" max="4613" width="11.7109375" customWidth="1"/>
    <col min="4846" max="4846" width="6.140625" customWidth="1"/>
    <col min="4847" max="4847" width="37.7109375" customWidth="1"/>
    <col min="4848" max="4869" width="11.7109375" customWidth="1"/>
    <col min="5102" max="5102" width="6.140625" customWidth="1"/>
    <col min="5103" max="5103" width="37.7109375" customWidth="1"/>
    <col min="5104" max="5125" width="11.7109375" customWidth="1"/>
    <col min="5358" max="5358" width="6.140625" customWidth="1"/>
    <col min="5359" max="5359" width="37.7109375" customWidth="1"/>
    <col min="5360" max="5381" width="11.7109375" customWidth="1"/>
    <col min="5614" max="5614" width="6.140625" customWidth="1"/>
    <col min="5615" max="5615" width="37.7109375" customWidth="1"/>
    <col min="5616" max="5637" width="11.7109375" customWidth="1"/>
    <col min="5870" max="5870" width="6.140625" customWidth="1"/>
    <col min="5871" max="5871" width="37.7109375" customWidth="1"/>
    <col min="5872" max="5893" width="11.7109375" customWidth="1"/>
    <col min="6126" max="6126" width="6.140625" customWidth="1"/>
    <col min="6127" max="6127" width="37.7109375" customWidth="1"/>
    <col min="6128" max="6149" width="11.7109375" customWidth="1"/>
    <col min="6382" max="6382" width="6.140625" customWidth="1"/>
    <col min="6383" max="6383" width="37.7109375" customWidth="1"/>
    <col min="6384" max="6405" width="11.7109375" customWidth="1"/>
    <col min="6638" max="6638" width="6.140625" customWidth="1"/>
    <col min="6639" max="6639" width="37.7109375" customWidth="1"/>
    <col min="6640" max="6661" width="11.7109375" customWidth="1"/>
    <col min="6894" max="6894" width="6.140625" customWidth="1"/>
    <col min="6895" max="6895" width="37.7109375" customWidth="1"/>
    <col min="6896" max="6917" width="11.7109375" customWidth="1"/>
    <col min="7150" max="7150" width="6.140625" customWidth="1"/>
    <col min="7151" max="7151" width="37.7109375" customWidth="1"/>
    <col min="7152" max="7173" width="11.7109375" customWidth="1"/>
    <col min="7406" max="7406" width="6.140625" customWidth="1"/>
    <col min="7407" max="7407" width="37.7109375" customWidth="1"/>
    <col min="7408" max="7429" width="11.7109375" customWidth="1"/>
    <col min="7662" max="7662" width="6.140625" customWidth="1"/>
    <col min="7663" max="7663" width="37.7109375" customWidth="1"/>
    <col min="7664" max="7685" width="11.7109375" customWidth="1"/>
    <col min="7918" max="7918" width="6.140625" customWidth="1"/>
    <col min="7919" max="7919" width="37.7109375" customWidth="1"/>
    <col min="7920" max="7941" width="11.7109375" customWidth="1"/>
    <col min="8174" max="8174" width="6.140625" customWidth="1"/>
    <col min="8175" max="8175" width="37.7109375" customWidth="1"/>
    <col min="8176" max="8197" width="11.7109375" customWidth="1"/>
    <col min="8430" max="8430" width="6.140625" customWidth="1"/>
    <col min="8431" max="8431" width="37.7109375" customWidth="1"/>
    <col min="8432" max="8453" width="11.7109375" customWidth="1"/>
    <col min="8686" max="8686" width="6.140625" customWidth="1"/>
    <col min="8687" max="8687" width="37.7109375" customWidth="1"/>
    <col min="8688" max="8709" width="11.7109375" customWidth="1"/>
    <col min="8942" max="8942" width="6.140625" customWidth="1"/>
    <col min="8943" max="8943" width="37.7109375" customWidth="1"/>
    <col min="8944" max="8965" width="11.7109375" customWidth="1"/>
    <col min="9198" max="9198" width="6.140625" customWidth="1"/>
    <col min="9199" max="9199" width="37.7109375" customWidth="1"/>
    <col min="9200" max="9221" width="11.7109375" customWidth="1"/>
    <col min="9454" max="9454" width="6.140625" customWidth="1"/>
    <col min="9455" max="9455" width="37.7109375" customWidth="1"/>
    <col min="9456" max="9477" width="11.7109375" customWidth="1"/>
    <col min="9710" max="9710" width="6.140625" customWidth="1"/>
    <col min="9711" max="9711" width="37.7109375" customWidth="1"/>
    <col min="9712" max="9733" width="11.7109375" customWidth="1"/>
    <col min="9966" max="9966" width="6.140625" customWidth="1"/>
    <col min="9967" max="9967" width="37.7109375" customWidth="1"/>
    <col min="9968" max="9989" width="11.7109375" customWidth="1"/>
    <col min="10222" max="10222" width="6.140625" customWidth="1"/>
    <col min="10223" max="10223" width="37.7109375" customWidth="1"/>
    <col min="10224" max="10245" width="11.7109375" customWidth="1"/>
    <col min="10478" max="10478" width="6.140625" customWidth="1"/>
    <col min="10479" max="10479" width="37.7109375" customWidth="1"/>
    <col min="10480" max="10501" width="11.7109375" customWidth="1"/>
    <col min="10734" max="10734" width="6.140625" customWidth="1"/>
    <col min="10735" max="10735" width="37.7109375" customWidth="1"/>
    <col min="10736" max="10757" width="11.7109375" customWidth="1"/>
    <col min="10990" max="10990" width="6.140625" customWidth="1"/>
    <col min="10991" max="10991" width="37.7109375" customWidth="1"/>
    <col min="10992" max="11013" width="11.7109375" customWidth="1"/>
    <col min="11246" max="11246" width="6.140625" customWidth="1"/>
    <col min="11247" max="11247" width="37.7109375" customWidth="1"/>
    <col min="11248" max="11269" width="11.7109375" customWidth="1"/>
    <col min="11502" max="11502" width="6.140625" customWidth="1"/>
    <col min="11503" max="11503" width="37.7109375" customWidth="1"/>
    <col min="11504" max="11525" width="11.7109375" customWidth="1"/>
    <col min="11758" max="11758" width="6.140625" customWidth="1"/>
    <col min="11759" max="11759" width="37.7109375" customWidth="1"/>
    <col min="11760" max="11781" width="11.7109375" customWidth="1"/>
    <col min="12014" max="12014" width="6.140625" customWidth="1"/>
    <col min="12015" max="12015" width="37.7109375" customWidth="1"/>
    <col min="12016" max="12037" width="11.7109375" customWidth="1"/>
    <col min="12270" max="12270" width="6.140625" customWidth="1"/>
    <col min="12271" max="12271" width="37.7109375" customWidth="1"/>
    <col min="12272" max="12293" width="11.7109375" customWidth="1"/>
    <col min="12526" max="12526" width="6.140625" customWidth="1"/>
    <col min="12527" max="12527" width="37.7109375" customWidth="1"/>
    <col min="12528" max="12549" width="11.7109375" customWidth="1"/>
    <col min="12782" max="12782" width="6.140625" customWidth="1"/>
    <col min="12783" max="12783" width="37.7109375" customWidth="1"/>
    <col min="12784" max="12805" width="11.7109375" customWidth="1"/>
    <col min="13038" max="13038" width="6.140625" customWidth="1"/>
    <col min="13039" max="13039" width="37.7109375" customWidth="1"/>
    <col min="13040" max="13061" width="11.7109375" customWidth="1"/>
    <col min="13294" max="13294" width="6.140625" customWidth="1"/>
    <col min="13295" max="13295" width="37.7109375" customWidth="1"/>
    <col min="13296" max="13317" width="11.7109375" customWidth="1"/>
    <col min="13550" max="13550" width="6.140625" customWidth="1"/>
    <col min="13551" max="13551" width="37.7109375" customWidth="1"/>
    <col min="13552" max="13573" width="11.7109375" customWidth="1"/>
    <col min="13806" max="13806" width="6.140625" customWidth="1"/>
    <col min="13807" max="13807" width="37.7109375" customWidth="1"/>
    <col min="13808" max="13829" width="11.7109375" customWidth="1"/>
    <col min="14062" max="14062" width="6.140625" customWidth="1"/>
    <col min="14063" max="14063" width="37.7109375" customWidth="1"/>
    <col min="14064" max="14085" width="11.7109375" customWidth="1"/>
    <col min="14318" max="14318" width="6.140625" customWidth="1"/>
    <col min="14319" max="14319" width="37.7109375" customWidth="1"/>
    <col min="14320" max="14341" width="11.7109375" customWidth="1"/>
    <col min="14574" max="14574" width="6.140625" customWidth="1"/>
    <col min="14575" max="14575" width="37.7109375" customWidth="1"/>
    <col min="14576" max="14597" width="11.7109375" customWidth="1"/>
    <col min="14830" max="14830" width="6.140625" customWidth="1"/>
    <col min="14831" max="14831" width="37.7109375" customWidth="1"/>
    <col min="14832" max="14853" width="11.7109375" customWidth="1"/>
    <col min="15086" max="15086" width="6.140625" customWidth="1"/>
    <col min="15087" max="15087" width="37.7109375" customWidth="1"/>
    <col min="15088" max="15109" width="11.7109375" customWidth="1"/>
    <col min="15342" max="15342" width="6.140625" customWidth="1"/>
    <col min="15343" max="15343" width="37.7109375" customWidth="1"/>
    <col min="15344" max="15365" width="11.7109375" customWidth="1"/>
    <col min="15598" max="15598" width="6.140625" customWidth="1"/>
    <col min="15599" max="15599" width="37.7109375" customWidth="1"/>
    <col min="15600" max="15621" width="11.7109375" customWidth="1"/>
    <col min="15854" max="15854" width="6.140625" customWidth="1"/>
    <col min="15855" max="15855" width="37.7109375" customWidth="1"/>
    <col min="15856" max="15877" width="11.7109375" customWidth="1"/>
    <col min="16110" max="16110" width="6.140625" customWidth="1"/>
    <col min="16111" max="16111" width="37.7109375" customWidth="1"/>
    <col min="16112" max="16133" width="11.7109375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  <c r="H1" s="3"/>
    </row>
    <row r="2" spans="1:8" ht="15" customHeight="1" x14ac:dyDescent="0.25">
      <c r="A2" s="38"/>
      <c r="B2" s="3"/>
      <c r="C2" s="3"/>
      <c r="D2" s="3"/>
      <c r="E2" s="3"/>
      <c r="F2" s="121" t="s">
        <v>79</v>
      </c>
      <c r="G2" s="121"/>
      <c r="H2" s="3"/>
    </row>
    <row r="3" spans="1:8" ht="15" customHeight="1" x14ac:dyDescent="0.25">
      <c r="A3" s="38"/>
      <c r="B3" s="3"/>
      <c r="C3" s="3"/>
      <c r="D3" s="3"/>
      <c r="E3" s="3"/>
      <c r="F3" s="91"/>
      <c r="G3" s="91"/>
      <c r="H3" s="3"/>
    </row>
    <row r="4" spans="1:8" ht="15" customHeight="1" x14ac:dyDescent="0.25">
      <c r="A4" s="38"/>
      <c r="B4" s="3"/>
      <c r="C4" s="110" t="s">
        <v>62</v>
      </c>
      <c r="D4" s="128"/>
      <c r="E4" s="128"/>
      <c r="F4" s="76"/>
      <c r="G4" s="76"/>
      <c r="H4" s="3"/>
    </row>
    <row r="5" spans="1:8" ht="15" customHeight="1" x14ac:dyDescent="0.25">
      <c r="A5" s="38"/>
      <c r="B5" s="3"/>
      <c r="C5" s="100"/>
      <c r="D5" s="101"/>
      <c r="E5" s="101"/>
      <c r="F5" s="91"/>
      <c r="G5" s="91"/>
      <c r="H5" s="3"/>
    </row>
    <row r="6" spans="1:8" ht="14.25" customHeight="1" x14ac:dyDescent="0.25">
      <c r="A6" s="3"/>
      <c r="B6" s="3"/>
      <c r="C6" s="3"/>
      <c r="D6" s="3"/>
      <c r="E6" s="3"/>
      <c r="F6" s="3"/>
      <c r="G6" s="3"/>
      <c r="H6" s="3"/>
    </row>
    <row r="7" spans="1:8" ht="52.5" customHeight="1" x14ac:dyDescent="0.25">
      <c r="A7" s="39" t="s">
        <v>44</v>
      </c>
      <c r="B7" s="40" t="s">
        <v>64</v>
      </c>
      <c r="C7" s="40" t="s">
        <v>65</v>
      </c>
      <c r="D7" s="40" t="s">
        <v>66</v>
      </c>
      <c r="E7" s="65" t="s">
        <v>67</v>
      </c>
      <c r="F7" s="63" t="s">
        <v>68</v>
      </c>
      <c r="G7" s="65" t="s">
        <v>69</v>
      </c>
      <c r="H7" s="3"/>
    </row>
    <row r="8" spans="1:8" ht="15.75" customHeight="1" x14ac:dyDescent="0.25">
      <c r="A8" s="48">
        <v>1</v>
      </c>
      <c r="B8" s="49" t="s">
        <v>30</v>
      </c>
      <c r="C8" s="37" t="s">
        <v>38</v>
      </c>
      <c r="D8" s="37" t="s">
        <v>76</v>
      </c>
      <c r="E8" s="41">
        <v>1</v>
      </c>
      <c r="F8" s="71">
        <v>0</v>
      </c>
      <c r="G8" s="64">
        <f>2*F8*3</f>
        <v>0</v>
      </c>
      <c r="H8" s="3"/>
    </row>
    <row r="9" spans="1:8" ht="15.75" customHeight="1" x14ac:dyDescent="0.25">
      <c r="A9" s="48"/>
      <c r="B9" s="62" t="s">
        <v>50</v>
      </c>
      <c r="C9" s="37" t="s">
        <v>38</v>
      </c>
      <c r="D9" s="37" t="s">
        <v>43</v>
      </c>
      <c r="E9" s="41">
        <v>1</v>
      </c>
      <c r="F9" s="71">
        <v>0</v>
      </c>
      <c r="G9" s="64">
        <f>E9*F9</f>
        <v>0</v>
      </c>
      <c r="H9" s="3"/>
    </row>
    <row r="10" spans="1:8" ht="15.75" customHeight="1" x14ac:dyDescent="0.25">
      <c r="A10" s="48"/>
      <c r="B10" s="62" t="s">
        <v>50</v>
      </c>
      <c r="C10" s="37" t="s">
        <v>38</v>
      </c>
      <c r="D10" s="37" t="s">
        <v>75</v>
      </c>
      <c r="E10" s="41">
        <v>1</v>
      </c>
      <c r="F10" s="71">
        <v>0</v>
      </c>
      <c r="G10" s="64">
        <f>E10*F10</f>
        <v>0</v>
      </c>
      <c r="H10" s="3"/>
    </row>
    <row r="11" spans="1:8" ht="17.25" customHeight="1" x14ac:dyDescent="0.25">
      <c r="A11" s="124"/>
      <c r="B11" s="125"/>
      <c r="C11" s="125"/>
      <c r="D11" s="125"/>
      <c r="E11" s="69" t="s">
        <v>56</v>
      </c>
      <c r="F11" s="72"/>
      <c r="G11" s="66">
        <f>SUM(G8:G10)</f>
        <v>0</v>
      </c>
      <c r="H11" s="3"/>
    </row>
    <row r="12" spans="1:8" ht="15.75" customHeight="1" x14ac:dyDescent="0.25">
      <c r="A12" s="48">
        <v>2</v>
      </c>
      <c r="B12" s="50" t="s">
        <v>42</v>
      </c>
      <c r="C12" s="37" t="s">
        <v>38</v>
      </c>
      <c r="D12" s="37" t="s">
        <v>76</v>
      </c>
      <c r="E12" s="41">
        <v>1</v>
      </c>
      <c r="F12" s="71">
        <v>0</v>
      </c>
      <c r="G12" s="64">
        <f>2*F12*3</f>
        <v>0</v>
      </c>
      <c r="H12" s="3"/>
    </row>
    <row r="13" spans="1:8" ht="15.75" customHeight="1" x14ac:dyDescent="0.25">
      <c r="A13" s="48"/>
      <c r="B13" s="62" t="s">
        <v>50</v>
      </c>
      <c r="C13" s="37" t="s">
        <v>38</v>
      </c>
      <c r="D13" s="37" t="s">
        <v>43</v>
      </c>
      <c r="E13" s="41">
        <v>1</v>
      </c>
      <c r="F13" s="71">
        <v>0</v>
      </c>
      <c r="G13" s="64">
        <f>E13*F13</f>
        <v>0</v>
      </c>
      <c r="H13" s="3"/>
    </row>
    <row r="14" spans="1:8" ht="15.75" customHeight="1" x14ac:dyDescent="0.25">
      <c r="A14" s="48"/>
      <c r="B14" s="62" t="s">
        <v>50</v>
      </c>
      <c r="C14" s="37" t="s">
        <v>38</v>
      </c>
      <c r="D14" s="37" t="s">
        <v>75</v>
      </c>
      <c r="E14" s="41">
        <v>1</v>
      </c>
      <c r="F14" s="71">
        <v>0</v>
      </c>
      <c r="G14" s="64">
        <f>E14*F14</f>
        <v>0</v>
      </c>
      <c r="H14" s="3"/>
    </row>
    <row r="15" spans="1:8" ht="17.25" customHeight="1" x14ac:dyDescent="0.25">
      <c r="A15" s="126"/>
      <c r="B15" s="127"/>
      <c r="C15" s="127"/>
      <c r="D15" s="127"/>
      <c r="E15" s="70" t="s">
        <v>55</v>
      </c>
      <c r="F15" s="73"/>
      <c r="G15" s="42">
        <f>SUM(G12:G14)</f>
        <v>0</v>
      </c>
      <c r="H15" s="3"/>
    </row>
    <row r="16" spans="1:8" ht="15.75" customHeight="1" x14ac:dyDescent="0.25">
      <c r="A16" s="48">
        <v>3</v>
      </c>
      <c r="B16" s="49" t="s">
        <v>32</v>
      </c>
      <c r="C16" s="37" t="s">
        <v>38</v>
      </c>
      <c r="D16" s="37" t="s">
        <v>76</v>
      </c>
      <c r="E16" s="68">
        <v>1</v>
      </c>
      <c r="F16" s="71">
        <v>0</v>
      </c>
      <c r="G16" s="64">
        <f>2*F16*3</f>
        <v>0</v>
      </c>
      <c r="H16" s="3"/>
    </row>
    <row r="17" spans="1:8" ht="15.75" customHeight="1" x14ac:dyDescent="0.25">
      <c r="A17" s="48"/>
      <c r="B17" s="62" t="s">
        <v>50</v>
      </c>
      <c r="C17" s="37" t="s">
        <v>38</v>
      </c>
      <c r="D17" s="37" t="s">
        <v>43</v>
      </c>
      <c r="E17" s="68">
        <v>1</v>
      </c>
      <c r="F17" s="71">
        <v>0</v>
      </c>
      <c r="G17" s="64">
        <f>E17*F17</f>
        <v>0</v>
      </c>
      <c r="H17" s="3"/>
    </row>
    <row r="18" spans="1:8" ht="15.75" customHeight="1" x14ac:dyDescent="0.25">
      <c r="A18" s="48"/>
      <c r="B18" s="62" t="s">
        <v>50</v>
      </c>
      <c r="C18" s="37" t="s">
        <v>38</v>
      </c>
      <c r="D18" s="37" t="s">
        <v>75</v>
      </c>
      <c r="E18" s="68">
        <v>1</v>
      </c>
      <c r="F18" s="71">
        <v>0</v>
      </c>
      <c r="G18" s="64">
        <f>E18*F18</f>
        <v>0</v>
      </c>
      <c r="H18" s="3"/>
    </row>
    <row r="19" spans="1:8" ht="17.25" customHeight="1" x14ac:dyDescent="0.25">
      <c r="A19" s="124"/>
      <c r="B19" s="125"/>
      <c r="C19" s="125"/>
      <c r="D19" s="125"/>
      <c r="E19" s="69" t="s">
        <v>54</v>
      </c>
      <c r="F19" s="72">
        <v>0</v>
      </c>
      <c r="G19" s="66">
        <f>SUM(G16:G18)</f>
        <v>0</v>
      </c>
      <c r="H19" s="3"/>
    </row>
    <row r="20" spans="1:8" ht="15.75" customHeight="1" x14ac:dyDescent="0.25">
      <c r="A20" s="48">
        <v>4</v>
      </c>
      <c r="B20" s="49" t="s">
        <v>35</v>
      </c>
      <c r="C20" s="37" t="s">
        <v>38</v>
      </c>
      <c r="D20" s="37" t="s">
        <v>76</v>
      </c>
      <c r="E20" s="41">
        <v>1</v>
      </c>
      <c r="F20" s="71">
        <v>0</v>
      </c>
      <c r="G20" s="64">
        <f>2*F20*3</f>
        <v>0</v>
      </c>
      <c r="H20" s="3"/>
    </row>
    <row r="21" spans="1:8" ht="15.75" customHeight="1" x14ac:dyDescent="0.25">
      <c r="A21" s="48"/>
      <c r="B21" s="62" t="s">
        <v>50</v>
      </c>
      <c r="C21" s="37" t="s">
        <v>38</v>
      </c>
      <c r="D21" s="37" t="s">
        <v>43</v>
      </c>
      <c r="E21" s="41">
        <v>1</v>
      </c>
      <c r="F21" s="71">
        <v>0</v>
      </c>
      <c r="G21" s="64">
        <f>E21*F21</f>
        <v>0</v>
      </c>
      <c r="H21" s="3"/>
    </row>
    <row r="22" spans="1:8" ht="15.75" customHeight="1" x14ac:dyDescent="0.25">
      <c r="A22" s="48"/>
      <c r="B22" s="62" t="s">
        <v>50</v>
      </c>
      <c r="C22" s="37" t="s">
        <v>38</v>
      </c>
      <c r="D22" s="37" t="s">
        <v>75</v>
      </c>
      <c r="E22" s="41">
        <v>1</v>
      </c>
      <c r="F22" s="71">
        <v>0</v>
      </c>
      <c r="G22" s="64">
        <f>E22*F22</f>
        <v>0</v>
      </c>
      <c r="H22" s="3"/>
    </row>
    <row r="23" spans="1:8" ht="17.25" customHeight="1" x14ac:dyDescent="0.25">
      <c r="A23" s="124"/>
      <c r="B23" s="125"/>
      <c r="C23" s="125"/>
      <c r="D23" s="125"/>
      <c r="E23" s="70" t="s">
        <v>53</v>
      </c>
      <c r="F23" s="73"/>
      <c r="G23" s="66">
        <f>SUM(G20:G22)</f>
        <v>0</v>
      </c>
      <c r="H23" s="3"/>
    </row>
    <row r="24" spans="1:8" ht="15.75" customHeight="1" x14ac:dyDescent="0.25">
      <c r="A24" s="48">
        <v>5</v>
      </c>
      <c r="B24" s="49" t="s">
        <v>36</v>
      </c>
      <c r="C24" s="37" t="s">
        <v>38</v>
      </c>
      <c r="D24" s="37" t="s">
        <v>76</v>
      </c>
      <c r="E24" s="41">
        <v>1</v>
      </c>
      <c r="F24" s="71">
        <v>0</v>
      </c>
      <c r="G24" s="64">
        <f>2*F24*3</f>
        <v>0</v>
      </c>
      <c r="H24" s="3"/>
    </row>
    <row r="25" spans="1:8" ht="15.75" customHeight="1" x14ac:dyDescent="0.25">
      <c r="A25" s="48"/>
      <c r="B25" s="62" t="s">
        <v>50</v>
      </c>
      <c r="C25" s="37" t="s">
        <v>38</v>
      </c>
      <c r="D25" s="37" t="s">
        <v>43</v>
      </c>
      <c r="E25" s="41">
        <v>1</v>
      </c>
      <c r="F25" s="71">
        <v>0</v>
      </c>
      <c r="G25" s="64">
        <f>E25*F25</f>
        <v>0</v>
      </c>
      <c r="H25" s="3"/>
    </row>
    <row r="26" spans="1:8" ht="15.75" customHeight="1" x14ac:dyDescent="0.25">
      <c r="A26" s="48"/>
      <c r="B26" s="62" t="s">
        <v>50</v>
      </c>
      <c r="C26" s="37" t="s">
        <v>38</v>
      </c>
      <c r="D26" s="37" t="s">
        <v>75</v>
      </c>
      <c r="E26" s="41">
        <v>1</v>
      </c>
      <c r="F26" s="71">
        <v>0</v>
      </c>
      <c r="G26" s="64">
        <f>E26*F26</f>
        <v>0</v>
      </c>
      <c r="H26" s="3"/>
    </row>
    <row r="27" spans="1:8" ht="17.25" customHeight="1" thickBot="1" x14ac:dyDescent="0.3">
      <c r="A27" s="122"/>
      <c r="B27" s="123"/>
      <c r="C27" s="123"/>
      <c r="D27" s="123"/>
      <c r="E27" s="88" t="s">
        <v>52</v>
      </c>
      <c r="F27" s="89"/>
      <c r="G27" s="90">
        <f>SUM(G24:G26)</f>
        <v>0</v>
      </c>
      <c r="H27" s="3"/>
    </row>
    <row r="28" spans="1:8" ht="23.45" customHeight="1" thickTop="1" thickBot="1" x14ac:dyDescent="0.3">
      <c r="A28" s="131" t="s">
        <v>71</v>
      </c>
      <c r="B28" s="132"/>
      <c r="C28" s="132"/>
      <c r="D28" s="132"/>
      <c r="E28" s="132"/>
      <c r="F28" s="132"/>
      <c r="G28" s="102">
        <f>G11+G15+G19+G23+G27</f>
        <v>0</v>
      </c>
      <c r="H28" s="3"/>
    </row>
    <row r="29" spans="1:8" ht="19.5" customHeight="1" thickTop="1" thickBot="1" x14ac:dyDescent="0.3">
      <c r="A29" s="133" t="s">
        <v>70</v>
      </c>
      <c r="B29" s="134"/>
      <c r="C29" s="134"/>
      <c r="D29" s="134"/>
      <c r="E29" s="134"/>
      <c r="F29" s="134"/>
      <c r="G29" s="102">
        <f>G30-G28</f>
        <v>0</v>
      </c>
      <c r="H29" s="3"/>
    </row>
    <row r="30" spans="1:8" ht="23.45" customHeight="1" thickTop="1" thickBot="1" x14ac:dyDescent="0.3">
      <c r="A30" s="129" t="s">
        <v>72</v>
      </c>
      <c r="B30" s="130"/>
      <c r="C30" s="130"/>
      <c r="D30" s="130"/>
      <c r="E30" s="130"/>
      <c r="F30" s="130"/>
      <c r="G30" s="103">
        <f>G28*1.2</f>
        <v>0</v>
      </c>
      <c r="H30" s="3"/>
    </row>
    <row r="31" spans="1:8" ht="15" customHeight="1" thickTop="1" x14ac:dyDescent="0.25">
      <c r="A31" s="94"/>
      <c r="B31" s="94"/>
      <c r="C31" s="94"/>
      <c r="D31" s="94"/>
      <c r="E31" s="51"/>
      <c r="F31" s="51"/>
      <c r="G31" s="67"/>
      <c r="H31" s="3"/>
    </row>
    <row r="32" spans="1:8" ht="20.25" customHeight="1" x14ac:dyDescent="0.25">
      <c r="A32" s="74" t="s">
        <v>15</v>
      </c>
      <c r="B32" s="75" t="s">
        <v>46</v>
      </c>
      <c r="C32" s="104"/>
      <c r="D32" s="104"/>
      <c r="E32" s="95"/>
      <c r="F32" s="95"/>
      <c r="G32" s="96"/>
    </row>
    <row r="33" spans="1:7" ht="20.25" customHeight="1" x14ac:dyDescent="0.25">
      <c r="A33" s="97"/>
      <c r="B33" s="98"/>
      <c r="C33" s="99"/>
      <c r="D33" s="99"/>
      <c r="E33" s="95"/>
      <c r="F33" s="95"/>
      <c r="G33" s="96"/>
    </row>
    <row r="34" spans="1:7" x14ac:dyDescent="0.25">
      <c r="A34" s="82"/>
      <c r="B34" s="82"/>
      <c r="C34" s="82"/>
      <c r="D34" s="82"/>
      <c r="E34" s="82"/>
      <c r="F34" s="82"/>
      <c r="G34" s="83"/>
    </row>
    <row r="35" spans="1:7" ht="27" customHeight="1" x14ac:dyDescent="0.25">
      <c r="A35" s="84"/>
      <c r="B35" s="84"/>
      <c r="C35" s="120"/>
      <c r="D35" s="120"/>
      <c r="E35" s="120"/>
      <c r="F35" s="120"/>
      <c r="G35" s="85"/>
    </row>
    <row r="36" spans="1:7" x14ac:dyDescent="0.25">
      <c r="A36" s="82"/>
      <c r="B36" s="82"/>
      <c r="C36" s="82"/>
      <c r="D36" s="82"/>
      <c r="E36" s="82"/>
      <c r="F36" s="82"/>
      <c r="G36" s="82"/>
    </row>
    <row r="37" spans="1:7" ht="22.5" customHeight="1" x14ac:dyDescent="0.25">
      <c r="A37" s="82"/>
      <c r="B37" s="86"/>
      <c r="C37" s="86"/>
      <c r="D37" s="82"/>
      <c r="E37" s="82"/>
      <c r="F37" s="82"/>
      <c r="G37" s="82"/>
    </row>
    <row r="38" spans="1:7" ht="22.5" customHeight="1" x14ac:dyDescent="0.25">
      <c r="A38" s="82"/>
      <c r="B38" s="86"/>
      <c r="C38" s="86"/>
      <c r="D38" s="82"/>
      <c r="E38" s="82"/>
      <c r="F38" s="82"/>
      <c r="G38" s="82"/>
    </row>
    <row r="39" spans="1:7" x14ac:dyDescent="0.25">
      <c r="A39" s="82"/>
      <c r="B39" s="82"/>
      <c r="C39" s="82"/>
      <c r="D39" s="82"/>
      <c r="E39" s="82"/>
      <c r="F39" s="82"/>
      <c r="G39" s="82"/>
    </row>
    <row r="40" spans="1:7" x14ac:dyDescent="0.25">
      <c r="A40" s="82"/>
      <c r="B40" s="87"/>
      <c r="C40" s="87"/>
      <c r="D40" s="82"/>
      <c r="E40" s="82"/>
      <c r="F40" s="82"/>
      <c r="G40" s="82"/>
    </row>
  </sheetData>
  <mergeCells count="11">
    <mergeCell ref="C35:F35"/>
    <mergeCell ref="F2:G2"/>
    <mergeCell ref="A27:D27"/>
    <mergeCell ref="A23:D23"/>
    <mergeCell ref="A19:D19"/>
    <mergeCell ref="A15:D15"/>
    <mergeCell ref="A11:D11"/>
    <mergeCell ref="C4:E4"/>
    <mergeCell ref="A30:F30"/>
    <mergeCell ref="A28:F28"/>
    <mergeCell ref="A29:F29"/>
  </mergeCells>
  <pageMargins left="0.31496062992125984" right="0.31496062992125984" top="0.35433070866141736" bottom="0.35433070866141736" header="0.31496062992125984" footer="0.31496062992125984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1</vt:lpstr>
      <vt:lpstr>Príloha č.2</vt:lpstr>
      <vt:lpstr>Príloha č.3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Ivanič Milan, Ing.</dc:creator>
  <cp:lastModifiedBy>Matonog Miloslav, Ing.</cp:lastModifiedBy>
  <cp:lastPrinted>2021-09-14T12:12:13Z</cp:lastPrinted>
  <dcterms:created xsi:type="dcterms:W3CDTF">2021-03-31T06:56:32Z</dcterms:created>
  <dcterms:modified xsi:type="dcterms:W3CDTF">2021-10-29T05:39:37Z</dcterms:modified>
</cp:coreProperties>
</file>