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- OPZ i kosztorys\"/>
    </mc:Choice>
  </mc:AlternateContent>
  <bookViews>
    <workbookView xWindow="11610" yWindow="90" windowWidth="11550" windowHeight="9570" activeTab="4"/>
  </bookViews>
  <sheets>
    <sheet name="Info" sheetId="1" r:id="rId1"/>
    <sheet name="1_1" sheetId="2" r:id="rId2"/>
    <sheet name="1_2" sheetId="3" r:id="rId3"/>
    <sheet name="1_3" sheetId="4" r:id="rId4"/>
    <sheet name="1_4" sheetId="5" r:id="rId5"/>
  </sheets>
  <calcPr calcId="162913"/>
</workbook>
</file>

<file path=xl/calcChain.xml><?xml version="1.0" encoding="utf-8"?>
<calcChain xmlns="http://schemas.openxmlformats.org/spreadsheetml/2006/main">
  <c r="H51" i="5" l="1"/>
  <c r="J51" i="5" s="1"/>
  <c r="K51" i="5" s="1"/>
  <c r="H50" i="5"/>
  <c r="J50" i="5" s="1"/>
  <c r="K50" i="5" s="1"/>
  <c r="H56" i="5"/>
  <c r="J56" i="5" s="1"/>
  <c r="K56" i="5" s="1"/>
  <c r="H60" i="5"/>
  <c r="J60" i="5" s="1"/>
  <c r="K60" i="5" s="1"/>
  <c r="F59" i="5"/>
  <c r="H59" i="5" s="1"/>
  <c r="J59" i="5" s="1"/>
  <c r="K59" i="5" s="1"/>
  <c r="H33" i="5" l="1"/>
  <c r="J33" i="5" s="1"/>
  <c r="K33" i="5" s="1"/>
  <c r="H58" i="5" l="1"/>
  <c r="J58" i="5" s="1"/>
  <c r="K58" i="5" s="1"/>
  <c r="H57" i="5"/>
  <c r="J57" i="5" s="1"/>
  <c r="K57" i="5" s="1"/>
  <c r="F55" i="5"/>
  <c r="H55" i="5" s="1"/>
  <c r="J55" i="5" s="1"/>
  <c r="K55" i="5" s="1"/>
  <c r="H49" i="5"/>
  <c r="J49" i="5" s="1"/>
  <c r="K49" i="5" s="1"/>
  <c r="H48" i="5"/>
  <c r="J48" i="5" s="1"/>
  <c r="K48" i="5" s="1"/>
  <c r="H47" i="5"/>
  <c r="J47" i="5" s="1"/>
  <c r="K47" i="5" s="1"/>
  <c r="H46" i="5"/>
  <c r="J46" i="5" s="1"/>
  <c r="K46" i="5" s="1"/>
  <c r="H45" i="5"/>
  <c r="J45" i="5" s="1"/>
  <c r="K45" i="5" s="1"/>
  <c r="H44" i="5"/>
  <c r="J44" i="5" s="1"/>
  <c r="K44" i="5" s="1"/>
  <c r="H43" i="5"/>
  <c r="J43" i="5" s="1"/>
  <c r="K43" i="5" s="1"/>
  <c r="H42" i="5"/>
  <c r="J42" i="5" s="1"/>
  <c r="K42" i="5" s="1"/>
  <c r="H41" i="5"/>
  <c r="J41" i="5" s="1"/>
  <c r="K41" i="5" s="1"/>
  <c r="H40" i="5"/>
  <c r="J40" i="5" s="1"/>
  <c r="K40" i="5" s="1"/>
  <c r="H39" i="5"/>
  <c r="J39" i="5" s="1"/>
  <c r="K39" i="5" s="1"/>
  <c r="H38" i="5"/>
  <c r="J38" i="5" s="1"/>
  <c r="K38" i="5" s="1"/>
  <c r="H37" i="5"/>
  <c r="J37" i="5" s="1"/>
  <c r="K37" i="5" s="1"/>
  <c r="H36" i="5"/>
  <c r="J36" i="5" s="1"/>
  <c r="K36" i="5" s="1"/>
  <c r="H35" i="5"/>
  <c r="J35" i="5" s="1"/>
  <c r="K35" i="5" s="1"/>
  <c r="H34" i="5"/>
  <c r="J34" i="5" s="1"/>
  <c r="K34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H70" i="4"/>
  <c r="J70" i="4" s="1"/>
  <c r="K70" i="4" s="1"/>
  <c r="H69" i="4"/>
  <c r="J69" i="4" s="1"/>
  <c r="K69" i="4" s="1"/>
  <c r="H68" i="4"/>
  <c r="J68" i="4" s="1"/>
  <c r="K68" i="4" s="1"/>
  <c r="H67" i="4"/>
  <c r="J67" i="4" s="1"/>
  <c r="K67" i="4" s="1"/>
  <c r="H66" i="4"/>
  <c r="J66" i="4" s="1"/>
  <c r="K66" i="4" s="1"/>
  <c r="H65" i="4"/>
  <c r="J65" i="4" s="1"/>
  <c r="K65" i="4" s="1"/>
  <c r="H64" i="4"/>
  <c r="J64" i="4" s="1"/>
  <c r="K64" i="4" s="1"/>
  <c r="H63" i="4"/>
  <c r="J63" i="4" s="1"/>
  <c r="K63" i="4" s="1"/>
  <c r="H62" i="4"/>
  <c r="J62" i="4" s="1"/>
  <c r="K62" i="4" s="1"/>
  <c r="H61" i="4"/>
  <c r="J61" i="4" s="1"/>
  <c r="K61" i="4" s="1"/>
  <c r="H60" i="4"/>
  <c r="J60" i="4" s="1"/>
  <c r="K60" i="4" s="1"/>
  <c r="H59" i="4"/>
  <c r="J59" i="4" s="1"/>
  <c r="K59" i="4" s="1"/>
  <c r="J58" i="4"/>
  <c r="K58" i="4" s="1"/>
  <c r="H58" i="4"/>
  <c r="H54" i="4"/>
  <c r="J54" i="4" s="1"/>
  <c r="K54" i="4" s="1"/>
  <c r="H48" i="4"/>
  <c r="J48" i="4" s="1"/>
  <c r="K48" i="4" s="1"/>
  <c r="H42" i="4"/>
  <c r="J42" i="4" s="1"/>
  <c r="K42" i="4" s="1"/>
  <c r="H36" i="4"/>
  <c r="J36" i="4" s="1"/>
  <c r="K36" i="4" s="1"/>
  <c r="H30" i="4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J59" i="3"/>
  <c r="K59" i="3" s="1"/>
  <c r="H59" i="3"/>
  <c r="H58" i="3"/>
  <c r="J58" i="3" s="1"/>
  <c r="K58" i="3" s="1"/>
  <c r="H54" i="3"/>
  <c r="J54" i="3" s="1"/>
  <c r="K54" i="3" s="1"/>
  <c r="H48" i="3"/>
  <c r="J48" i="3" s="1"/>
  <c r="K48" i="3" s="1"/>
  <c r="H42" i="3"/>
  <c r="J42" i="3" s="1"/>
  <c r="K42" i="3" s="1"/>
  <c r="H36" i="3"/>
  <c r="J36" i="3" s="1"/>
  <c r="K36" i="3" s="1"/>
  <c r="H30" i="3"/>
  <c r="J73" i="2"/>
  <c r="H72" i="2"/>
  <c r="J72" i="2" s="1"/>
  <c r="H71" i="2"/>
  <c r="H70" i="2"/>
  <c r="J70" i="2" s="1"/>
  <c r="K70" i="2" s="1"/>
  <c r="H69" i="2"/>
  <c r="J69" i="2" s="1"/>
  <c r="K69" i="2" s="1"/>
  <c r="H68" i="2"/>
  <c r="J68" i="2" s="1"/>
  <c r="H67" i="2"/>
  <c r="H66" i="2"/>
  <c r="J66" i="2" s="1"/>
  <c r="K66" i="2" s="1"/>
  <c r="H65" i="2"/>
  <c r="J65" i="2" s="1"/>
  <c r="K65" i="2" s="1"/>
  <c r="H64" i="2"/>
  <c r="J64" i="2" s="1"/>
  <c r="H63" i="2"/>
  <c r="H62" i="2"/>
  <c r="J62" i="2" s="1"/>
  <c r="K62" i="2" s="1"/>
  <c r="H61" i="2"/>
  <c r="J61" i="2" s="1"/>
  <c r="K61" i="2" s="1"/>
  <c r="H60" i="2"/>
  <c r="J60" i="2" s="1"/>
  <c r="H59" i="2"/>
  <c r="H58" i="2"/>
  <c r="J58" i="2" s="1"/>
  <c r="K58" i="2" s="1"/>
  <c r="J54" i="2"/>
  <c r="K54" i="2" s="1"/>
  <c r="H54" i="2"/>
  <c r="H48" i="2"/>
  <c r="J48" i="2" s="1"/>
  <c r="H42" i="2"/>
  <c r="H36" i="2"/>
  <c r="J36" i="2" s="1"/>
  <c r="K36" i="2" s="1"/>
  <c r="H30" i="2"/>
  <c r="E62" i="5" l="1"/>
  <c r="J28" i="5"/>
  <c r="K28" i="5" s="1"/>
  <c r="E63" i="5" s="1"/>
  <c r="E76" i="4"/>
  <c r="J30" i="4"/>
  <c r="K30" i="4" s="1"/>
  <c r="E77" i="4" s="1"/>
  <c r="E77" i="3"/>
  <c r="J30" i="3"/>
  <c r="K30" i="3" s="1"/>
  <c r="E78" i="3" s="1"/>
  <c r="E78" i="2"/>
  <c r="J30" i="2"/>
  <c r="K30" i="2" s="1"/>
  <c r="J42" i="2"/>
  <c r="K42" i="2" s="1"/>
  <c r="K48" i="2"/>
  <c r="J59" i="2"/>
  <c r="K59" i="2" s="1"/>
  <c r="K60" i="2"/>
  <c r="J63" i="2"/>
  <c r="K63" i="2" s="1"/>
  <c r="K64" i="2"/>
  <c r="J67" i="2"/>
  <c r="K67" i="2" s="1"/>
  <c r="K68" i="2"/>
  <c r="J71" i="2"/>
  <c r="K71" i="2" s="1"/>
  <c r="K72" i="2"/>
  <c r="E79" i="2" l="1"/>
</calcChain>
</file>

<file path=xl/sharedStrings.xml><?xml version="1.0" encoding="utf-8"?>
<sst xmlns="http://schemas.openxmlformats.org/spreadsheetml/2006/main" count="653" uniqueCount="175">
  <si>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</si>
  <si>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</si>
  <si>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</si>
  <si>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</si>
  <si>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</si>
  <si>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</si>
  <si>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</si>
  <si>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</si>
  <si>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</si>
  <si>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</si>
  <si>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</si>
  <si>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</si>
  <si>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</si>
  <si>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</si>
  <si>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</si>
  <si>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</si>
  <si>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</si>
  <si>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</si>
  <si>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</si>
  <si>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</si>
  <si>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</si>
  <si>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</si>
  <si>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</si>
  <si>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</si>
  <si>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</si>
  <si>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</si>
  <si>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</si>
  <si>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</si>
  <si>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>HA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</si>
  <si>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</si>
  <si>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</si>
  <si>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</si>
  <si>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</si>
  <si>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</si>
  <si>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</si>
  <si>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</si>
  <si>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</si>
  <si>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</si>
  <si>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</si>
  <si>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</si>
  <si>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</si>
  <si>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</si>
  <si>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</si>
  <si>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</si>
  <si>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</si>
  <si>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</si>
  <si>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</si>
  <si>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</si>
  <si>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</si>
  <si>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</si>
  <si>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</si>
  <si>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</si>
  <si>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</si>
  <si>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</si>
  <si>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</si>
  <si>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</si>
  <si>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</si>
  <si>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SZT</t>
  </si>
  <si>
    <t>134</t>
  </si>
  <si>
    <t>PUŁ-RYJ</t>
  </si>
  <si>
    <t>Wykładanie pułapek na ryjkowce - dołki chwytne, wałki itp.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</si>
  <si>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</si>
  <si>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</si>
  <si>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</si>
  <si>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</si>
  <si>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</si>
  <si>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</si>
  <si>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</si>
  <si>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160</t>
  </si>
  <si>
    <t>KONTR-RYJ</t>
  </si>
  <si>
    <t>Kontrola i utrzymanie pułapek w sprawności, wybieranie i usuwanie ryjkowców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</si>
  <si>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</si>
  <si>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</si>
  <si>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</si>
  <si>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</si>
  <si>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</si>
  <si>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</si>
  <si>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</si>
  <si>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</si>
  <si>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</si>
  <si>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</si>
  <si>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</si>
  <si>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</si>
  <si>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</si>
  <si>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</si>
  <si>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</si>
  <si>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</si>
  <si>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</si>
  <si>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KMTR</t>
  </si>
  <si>
    <t>309</t>
  </si>
  <si>
    <t>N-ZSGDNSO</t>
  </si>
  <si>
    <t>Zbiór szyszek z gospodarczych drzewostanów nasiennych sosnowych</t>
  </si>
  <si>
    <t>KG</t>
  </si>
  <si>
    <t xml:space="preserve"> 51</t>
  </si>
  <si>
    <t>WYK-TAL40</t>
  </si>
  <si>
    <t>Zdarcie pokrywy na talerzach 40 cm x 40 cm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</si>
  <si>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</si>
  <si>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</si>
  <si>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</si>
  <si>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</si>
  <si>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</si>
  <si>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</si>
  <si>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</si>
  <si>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</si>
  <si>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</si>
  <si>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</si>
  <si>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</si>
  <si>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</si>
  <si>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</si>
  <si>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162</t>
  </si>
  <si>
    <t>US PDRZ U</t>
  </si>
  <si>
    <t>Usuwanie na uprawach drzewek porażonych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</si>
  <si>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</si>
  <si>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</si>
  <si>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</si>
  <si>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</si>
  <si>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</si>
  <si>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</si>
  <si>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350</t>
  </si>
  <si>
    <t>TRANSSADZ</t>
  </si>
  <si>
    <t>Transp. sadz. z obc. szkółek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</si>
  <si>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</si>
  <si>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</si>
  <si>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</si>
  <si>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</si>
  <si>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</si>
  <si>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</si>
  <si>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Odpowiadając na ogłoszenie o przetargu nieograniczonym na „Wykonywanie usług z zakresu gospodarki leśnej na terenie Nadleśnictwa Herby w roku 2022''  składamy niniejszym ofertę na pakiet Pakiet I, cz.1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</si>
  <si>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I, cz.2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</si>
  <si>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I, cz.3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</si>
  <si>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I, cz.4 tego zamówienia i oferujemy następujące ceny jednostkowe za usługi wchodzące w skład tej części zamówienia: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</si>
  <si>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</si>
  <si>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</si>
  <si>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</si>
  <si>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</si>
  <si>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</si>
  <si>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</si>
  <si>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</si>
  <si>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</si>
  <si>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</si>
  <si>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</si>
  <si>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</si>
  <si>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</si>
  <si>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</si>
  <si>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</si>
  <si>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</si>
  <si>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</si>
  <si>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</si>
  <si>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</si>
  <si>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</si>
  <si>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</si>
  <si>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</si>
  <si>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</si>
  <si>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</si>
  <si>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</si>
  <si>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</si>
  <si>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</si>
  <si>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</si>
  <si>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</si>
  <si>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</si>
  <si>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</si>
  <si>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</si>
  <si>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</si>
  <si>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</si>
  <si>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</si>
  <si>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477</t>
  </si>
  <si>
    <t>GODZ RH23</t>
  </si>
  <si>
    <t>Prace godzinowe ręczne (23% VAT)</t>
  </si>
  <si>
    <t>Prace godzinowe ciągnikowe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</si>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</sst>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9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9" fontId="13" fillId="2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6" fillId="3" borderId="1" xfId="2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center" vertical="top"/>
    </xf>
    <xf numFmtId="39" fontId="8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42" t="s">
        <v>0</v>
      </c>
      <c r="D2" s="42"/>
      <c r="E2" s="42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43" t="s">
        <v>2</v>
      </c>
      <c r="D5" s="43"/>
    </row>
    <row r="6" spans="2:6" s="1" customFormat="1" ht="22.9" customHeight="1" x14ac:dyDescent="0.2"/>
    <row r="7" spans="2:6" s="1" customFormat="1" ht="50.1" customHeight="1" x14ac:dyDescent="0.2">
      <c r="B7" s="41" t="s">
        <v>3</v>
      </c>
      <c r="C7" s="41"/>
      <c r="D7" s="41"/>
      <c r="E7" s="41"/>
      <c r="F7" s="41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4"/>
  <sheetViews>
    <sheetView view="pageBreakPreview" topLeftCell="A55" zoomScale="80" zoomScaleNormal="90" zoomScaleSheetLayoutView="80" workbookViewId="0">
      <selection activeCell="F67" sqref="F67"/>
    </sheetView>
  </sheetViews>
  <sheetFormatPr defaultRowHeight="12.75" x14ac:dyDescent="0.2"/>
  <cols>
    <col min="1" max="1" width="0.140625" customWidth="1"/>
    <col min="2" max="2" width="8.5703125" customWidth="1"/>
    <col min="3" max="3" width="12.5703125" customWidth="1"/>
    <col min="4" max="4" width="51.85546875" customWidth="1"/>
    <col min="5" max="5" width="5.85546875" customWidth="1"/>
    <col min="6" max="7" width="10.7109375" customWidth="1"/>
    <col min="8" max="8" width="11.7109375" style="27" customWidth="1"/>
    <col min="9" max="9" width="7.85546875" style="18" customWidth="1"/>
    <col min="10" max="11" width="10.7109375" style="29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H1" s="24"/>
      <c r="I1" s="21"/>
      <c r="J1" s="28"/>
      <c r="K1" s="28"/>
    </row>
    <row r="2" spans="2:12" s="1" customFormat="1" ht="17.649999999999999" customHeight="1" x14ac:dyDescent="0.2">
      <c r="H2" s="44" t="s">
        <v>86</v>
      </c>
      <c r="I2" s="44"/>
      <c r="J2" s="44"/>
      <c r="K2" s="44"/>
      <c r="L2" s="44"/>
    </row>
    <row r="3" spans="2:12" s="1" customFormat="1" ht="6.95" customHeight="1" x14ac:dyDescent="0.2">
      <c r="H3" s="24"/>
      <c r="I3" s="21"/>
      <c r="J3" s="28"/>
      <c r="K3" s="28"/>
    </row>
    <row r="4" spans="2:12" s="1" customFormat="1" ht="2.65" customHeight="1" x14ac:dyDescent="0.2">
      <c r="B4" s="49"/>
      <c r="C4" s="49"/>
      <c r="H4" s="24"/>
      <c r="I4" s="21"/>
      <c r="J4" s="28"/>
      <c r="K4" s="28"/>
    </row>
    <row r="5" spans="2:12" s="1" customFormat="1" ht="29.85" customHeight="1" x14ac:dyDescent="0.2">
      <c r="H5" s="24"/>
      <c r="I5" s="21"/>
      <c r="J5" s="28"/>
      <c r="K5" s="28"/>
    </row>
    <row r="6" spans="2:12" s="1" customFormat="1" ht="2.65" customHeight="1" x14ac:dyDescent="0.2">
      <c r="B6" s="49"/>
      <c r="C6" s="49"/>
      <c r="H6" s="24"/>
      <c r="I6" s="21"/>
      <c r="J6" s="28"/>
      <c r="K6" s="28"/>
    </row>
    <row r="7" spans="2:12" s="1" customFormat="1" ht="19.7" customHeight="1" x14ac:dyDescent="0.2">
      <c r="H7" s="24"/>
      <c r="I7" s="21"/>
      <c r="J7" s="28"/>
      <c r="K7" s="28"/>
    </row>
    <row r="8" spans="2:12" s="1" customFormat="1" ht="10.7" customHeight="1" x14ac:dyDescent="0.2">
      <c r="F8" s="50" t="s">
        <v>73</v>
      </c>
      <c r="G8" s="50"/>
      <c r="H8" s="50"/>
      <c r="I8" s="50"/>
      <c r="J8" s="50"/>
      <c r="K8" s="50"/>
    </row>
    <row r="9" spans="2:12" s="1" customFormat="1" ht="2.65" customHeight="1" x14ac:dyDescent="0.2">
      <c r="B9" s="49"/>
      <c r="C9" s="49"/>
      <c r="F9" s="50"/>
      <c r="G9" s="50"/>
      <c r="H9" s="50"/>
      <c r="I9" s="50"/>
      <c r="J9" s="50"/>
      <c r="K9" s="50"/>
    </row>
    <row r="10" spans="2:12" s="1" customFormat="1" ht="3.2" customHeight="1" x14ac:dyDescent="0.2">
      <c r="F10" s="50"/>
      <c r="G10" s="50"/>
      <c r="H10" s="50"/>
      <c r="I10" s="50"/>
      <c r="J10" s="50"/>
      <c r="K10" s="50"/>
    </row>
    <row r="11" spans="2:12" s="1" customFormat="1" ht="3.75" customHeight="1" x14ac:dyDescent="0.2">
      <c r="B11" s="45" t="s">
        <v>74</v>
      </c>
      <c r="C11" s="45"/>
      <c r="F11" s="50"/>
      <c r="G11" s="50"/>
      <c r="H11" s="50"/>
      <c r="I11" s="50"/>
      <c r="J11" s="50"/>
      <c r="K11" s="50"/>
    </row>
    <row r="12" spans="2:12" s="1" customFormat="1" ht="15.95" customHeight="1" x14ac:dyDescent="0.2">
      <c r="B12" s="45"/>
      <c r="C12" s="45"/>
      <c r="H12" s="24"/>
      <c r="I12" s="21"/>
      <c r="J12" s="28"/>
      <c r="K12" s="28"/>
    </row>
    <row r="13" spans="2:12" s="1" customFormat="1" ht="48.6" customHeight="1" x14ac:dyDescent="0.2">
      <c r="H13" s="24"/>
      <c r="I13" s="21"/>
      <c r="J13" s="28"/>
      <c r="K13" s="28"/>
    </row>
    <row r="14" spans="2:12" s="1" customFormat="1" ht="24" customHeight="1" x14ac:dyDescent="0.2">
      <c r="D14" s="53" t="s">
        <v>87</v>
      </c>
      <c r="E14" s="53"/>
      <c r="H14" s="24"/>
      <c r="I14" s="21"/>
      <c r="J14" s="28"/>
      <c r="K14" s="28"/>
    </row>
    <row r="15" spans="2:12" s="1" customFormat="1" ht="57.6" customHeight="1" x14ac:dyDescent="0.2">
      <c r="H15" s="24"/>
      <c r="I15" s="21"/>
      <c r="J15" s="28"/>
      <c r="K15" s="28"/>
    </row>
    <row r="16" spans="2:12" s="1" customFormat="1" ht="20.85" customHeight="1" x14ac:dyDescent="0.2">
      <c r="B16" s="14" t="s">
        <v>75</v>
      </c>
      <c r="H16" s="24"/>
      <c r="I16" s="21"/>
      <c r="J16" s="28"/>
      <c r="K16" s="28"/>
    </row>
    <row r="17" spans="2:11" s="1" customFormat="1" ht="3.2" customHeight="1" x14ac:dyDescent="0.2">
      <c r="H17" s="24"/>
      <c r="I17" s="21"/>
      <c r="J17" s="28"/>
      <c r="K17" s="28"/>
    </row>
    <row r="18" spans="2:11" s="1" customFormat="1" ht="20.85" customHeight="1" x14ac:dyDescent="0.2">
      <c r="B18" s="14" t="s">
        <v>76</v>
      </c>
      <c r="H18" s="24"/>
      <c r="I18" s="21"/>
      <c r="J18" s="28"/>
      <c r="K18" s="28"/>
    </row>
    <row r="19" spans="2:11" s="1" customFormat="1" ht="3.75" customHeight="1" x14ac:dyDescent="0.2">
      <c r="H19" s="24"/>
      <c r="I19" s="21"/>
      <c r="J19" s="28"/>
      <c r="K19" s="28"/>
    </row>
    <row r="20" spans="2:11" s="1" customFormat="1" ht="20.85" customHeight="1" x14ac:dyDescent="0.2">
      <c r="B20" s="14" t="s">
        <v>77</v>
      </c>
      <c r="H20" s="24"/>
      <c r="I20" s="21"/>
      <c r="J20" s="28"/>
      <c r="K20" s="28"/>
    </row>
    <row r="21" spans="2:11" s="1" customFormat="1" ht="2.65" customHeight="1" x14ac:dyDescent="0.2">
      <c r="H21" s="24"/>
      <c r="I21" s="21"/>
      <c r="J21" s="28"/>
      <c r="K21" s="28"/>
    </row>
    <row r="22" spans="2:11" s="1" customFormat="1" ht="20.85" customHeight="1" x14ac:dyDescent="0.2">
      <c r="B22" s="14" t="s">
        <v>78</v>
      </c>
      <c r="H22" s="24"/>
      <c r="I22" s="21"/>
      <c r="J22" s="28"/>
      <c r="K22" s="28"/>
    </row>
    <row r="23" spans="2:11" s="1" customFormat="1" ht="59.65" customHeight="1" x14ac:dyDescent="0.2">
      <c r="H23" s="24"/>
      <c r="I23" s="21"/>
      <c r="J23" s="28"/>
      <c r="K23" s="28"/>
    </row>
    <row r="24" spans="2:11" s="1" customFormat="1" ht="50.1" customHeight="1" x14ac:dyDescent="0.2">
      <c r="B24" s="54" t="s">
        <v>127</v>
      </c>
      <c r="C24" s="54"/>
      <c r="D24" s="54"/>
      <c r="E24" s="54"/>
      <c r="F24" s="54"/>
      <c r="G24" s="54"/>
      <c r="H24" s="54"/>
      <c r="I24" s="54"/>
      <c r="J24" s="54"/>
      <c r="K24" s="28"/>
    </row>
    <row r="25" spans="2:11" s="1" customFormat="1" ht="52.35" customHeight="1" x14ac:dyDescent="0.2">
      <c r="H25" s="24"/>
      <c r="I25" s="21"/>
      <c r="J25" s="28"/>
      <c r="K25" s="28"/>
    </row>
    <row r="26" spans="2:11" s="1" customFormat="1" ht="3.2" customHeight="1" x14ac:dyDescent="0.2">
      <c r="H26" s="24"/>
      <c r="I26" s="21"/>
      <c r="J26" s="28"/>
      <c r="K26" s="28"/>
    </row>
    <row r="27" spans="2:11" s="1" customFormat="1" ht="20.85" customHeight="1" x14ac:dyDescent="0.2">
      <c r="B27" s="50" t="s">
        <v>79</v>
      </c>
      <c r="C27" s="50"/>
      <c r="D27" s="50"/>
      <c r="I27" s="33"/>
      <c r="J27" s="33"/>
      <c r="K27" s="33"/>
    </row>
    <row r="28" spans="2:11" s="1" customFormat="1" ht="10.15" customHeight="1" x14ac:dyDescent="0.2">
      <c r="I28" s="33"/>
      <c r="J28" s="33"/>
      <c r="K28" s="33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6" t="s">
        <v>15</v>
      </c>
      <c r="J29" s="6" t="s">
        <v>16</v>
      </c>
      <c r="K29" s="5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1924</v>
      </c>
      <c r="G30" s="9"/>
      <c r="H30" s="25">
        <f>F30*G30</f>
        <v>0</v>
      </c>
      <c r="I30" s="20">
        <v>0.08</v>
      </c>
      <c r="J30" s="31">
        <f>I30*H30</f>
        <v>0</v>
      </c>
      <c r="K30" s="31">
        <f>H30+J30</f>
        <v>0</v>
      </c>
    </row>
    <row r="31" spans="2:11" s="1" customFormat="1" ht="1.1499999999999999" customHeight="1" x14ac:dyDescent="0.2">
      <c r="I31" s="33"/>
      <c r="J31" s="33"/>
      <c r="K31" s="33"/>
    </row>
    <row r="32" spans="2:11" s="1" customFormat="1" ht="3.2" customHeight="1" x14ac:dyDescent="0.2">
      <c r="I32" s="33"/>
      <c r="J32" s="33"/>
      <c r="K32" s="33"/>
    </row>
    <row r="33" spans="2:11" s="1" customFormat="1" ht="20.85" customHeight="1" x14ac:dyDescent="0.2">
      <c r="B33" s="50" t="s">
        <v>80</v>
      </c>
      <c r="C33" s="50"/>
      <c r="D33" s="50"/>
      <c r="I33" s="33"/>
      <c r="J33" s="33"/>
      <c r="K33" s="33"/>
    </row>
    <row r="34" spans="2:11" s="1" customFormat="1" ht="10.15" customHeight="1" x14ac:dyDescent="0.2">
      <c r="I34" s="33"/>
      <c r="J34" s="33"/>
      <c r="K34" s="33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6" t="s">
        <v>15</v>
      </c>
      <c r="J35" s="6" t="s">
        <v>16</v>
      </c>
      <c r="K35" s="5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4041</v>
      </c>
      <c r="G36" s="9"/>
      <c r="H36" s="25">
        <f>F36*G36</f>
        <v>0</v>
      </c>
      <c r="I36" s="20">
        <v>0.08</v>
      </c>
      <c r="J36" s="31">
        <f>I36*H36</f>
        <v>0</v>
      </c>
      <c r="K36" s="31">
        <f>H36+J36</f>
        <v>0</v>
      </c>
    </row>
    <row r="37" spans="2:11" s="1" customFormat="1" ht="1.1499999999999999" customHeight="1" x14ac:dyDescent="0.2">
      <c r="I37" s="33"/>
      <c r="J37" s="33"/>
      <c r="K37" s="33"/>
    </row>
    <row r="38" spans="2:11" s="1" customFormat="1" ht="3.2" customHeight="1" x14ac:dyDescent="0.2">
      <c r="I38" s="33"/>
      <c r="J38" s="33"/>
      <c r="K38" s="33"/>
    </row>
    <row r="39" spans="2:11" s="1" customFormat="1" ht="20.85" customHeight="1" x14ac:dyDescent="0.2">
      <c r="B39" s="50" t="s">
        <v>81</v>
      </c>
      <c r="C39" s="50"/>
      <c r="D39" s="50"/>
      <c r="I39" s="33"/>
      <c r="J39" s="33"/>
      <c r="K39" s="33"/>
    </row>
    <row r="40" spans="2:11" s="1" customFormat="1" ht="10.15" customHeight="1" x14ac:dyDescent="0.2">
      <c r="I40" s="33"/>
      <c r="J40" s="33"/>
      <c r="K40" s="33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6" t="s">
        <v>15</v>
      </c>
      <c r="J41" s="6" t="s">
        <v>16</v>
      </c>
      <c r="K41" s="5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1033</v>
      </c>
      <c r="G42" s="9"/>
      <c r="H42" s="25">
        <f>F42*G42</f>
        <v>0</v>
      </c>
      <c r="I42" s="20">
        <v>0.08</v>
      </c>
      <c r="J42" s="31">
        <f>I42*H42</f>
        <v>0</v>
      </c>
      <c r="K42" s="31">
        <f>H42+J42</f>
        <v>0</v>
      </c>
    </row>
    <row r="43" spans="2:11" s="1" customFormat="1" ht="1.1499999999999999" customHeight="1" x14ac:dyDescent="0.2">
      <c r="I43" s="33"/>
      <c r="J43" s="33"/>
      <c r="K43" s="33"/>
    </row>
    <row r="44" spans="2:11" s="1" customFormat="1" ht="3.2" customHeight="1" x14ac:dyDescent="0.2">
      <c r="I44" s="33"/>
      <c r="J44" s="33"/>
      <c r="K44" s="33"/>
    </row>
    <row r="45" spans="2:11" s="1" customFormat="1" ht="20.85" customHeight="1" x14ac:dyDescent="0.2">
      <c r="B45" s="50" t="s">
        <v>82</v>
      </c>
      <c r="C45" s="50"/>
      <c r="D45" s="50"/>
      <c r="I45" s="33"/>
      <c r="J45" s="33"/>
      <c r="K45" s="33"/>
    </row>
    <row r="46" spans="2:11" s="1" customFormat="1" ht="10.15" customHeight="1" x14ac:dyDescent="0.2">
      <c r="I46" s="33"/>
      <c r="J46" s="33"/>
      <c r="K46" s="33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6" t="s">
        <v>15</v>
      </c>
      <c r="J47" s="6" t="s">
        <v>16</v>
      </c>
      <c r="K47" s="5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585</v>
      </c>
      <c r="G48" s="9"/>
      <c r="H48" s="25">
        <f>F48*G48</f>
        <v>0</v>
      </c>
      <c r="I48" s="20">
        <v>0.08</v>
      </c>
      <c r="J48" s="34">
        <f>I48*H48</f>
        <v>0</v>
      </c>
      <c r="K48" s="31">
        <f>H48+J48</f>
        <v>0</v>
      </c>
    </row>
    <row r="49" spans="2:11" s="1" customFormat="1" ht="1.1499999999999999" customHeight="1" x14ac:dyDescent="0.2">
      <c r="I49" s="33"/>
      <c r="J49" s="33"/>
      <c r="K49" s="33"/>
    </row>
    <row r="50" spans="2:11" s="1" customFormat="1" ht="3.2" customHeight="1" x14ac:dyDescent="0.2">
      <c r="I50" s="33"/>
      <c r="J50" s="33"/>
      <c r="K50" s="33"/>
    </row>
    <row r="51" spans="2:11" s="1" customFormat="1" ht="20.85" customHeight="1" x14ac:dyDescent="0.2">
      <c r="B51" s="50" t="s">
        <v>83</v>
      </c>
      <c r="C51" s="50"/>
      <c r="D51" s="50"/>
      <c r="I51" s="33"/>
      <c r="J51" s="33"/>
      <c r="K51" s="33"/>
    </row>
    <row r="52" spans="2:11" s="1" customFormat="1" ht="10.15" customHeight="1" x14ac:dyDescent="0.2">
      <c r="I52" s="33"/>
      <c r="J52" s="33"/>
      <c r="K52" s="33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6" t="s">
        <v>15</v>
      </c>
      <c r="J53" s="6" t="s">
        <v>16</v>
      </c>
      <c r="K53" s="5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475</v>
      </c>
      <c r="G54" s="9"/>
      <c r="H54" s="25">
        <f>F54*G54</f>
        <v>0</v>
      </c>
      <c r="I54" s="20">
        <v>0.08</v>
      </c>
      <c r="J54" s="31">
        <f>I54*H54</f>
        <v>0</v>
      </c>
      <c r="K54" s="31">
        <f>H54+J54</f>
        <v>0</v>
      </c>
    </row>
    <row r="55" spans="2:11" s="1" customFormat="1" ht="1.1499999999999999" customHeight="1" x14ac:dyDescent="0.2">
      <c r="I55" s="33"/>
      <c r="J55" s="33"/>
      <c r="K55" s="33"/>
    </row>
    <row r="56" spans="2:11" s="1" customFormat="1" ht="13.35" customHeight="1" x14ac:dyDescent="0.2">
      <c r="I56" s="33"/>
      <c r="J56" s="33"/>
      <c r="K56" s="33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6" t="s">
        <v>15</v>
      </c>
      <c r="J57" s="6" t="s">
        <v>16</v>
      </c>
      <c r="K57" s="5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5">
        <f t="shared" ref="H58:H72" si="0">F58*G58</f>
        <v>0</v>
      </c>
      <c r="I58" s="20">
        <v>0.08</v>
      </c>
      <c r="J58" s="31">
        <f>I58*H58</f>
        <v>0</v>
      </c>
      <c r="K58" s="31">
        <f>H58+J58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15.98</v>
      </c>
      <c r="G59" s="9"/>
      <c r="H59" s="25">
        <f t="shared" si="0"/>
        <v>0</v>
      </c>
      <c r="I59" s="20">
        <v>0.08</v>
      </c>
      <c r="J59" s="31">
        <f t="shared" ref="J59:J73" si="1">I59*H59</f>
        <v>0</v>
      </c>
      <c r="K59" s="31">
        <f t="shared" ref="K59:K72" si="2">H59+J59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61.84</v>
      </c>
      <c r="G60" s="9"/>
      <c r="H60" s="25">
        <f t="shared" si="0"/>
        <v>0</v>
      </c>
      <c r="I60" s="20">
        <v>0.08</v>
      </c>
      <c r="J60" s="31">
        <f t="shared" si="1"/>
        <v>0</v>
      </c>
      <c r="K60" s="31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101.26</v>
      </c>
      <c r="G61" s="9"/>
      <c r="H61" s="25">
        <f t="shared" si="0"/>
        <v>0</v>
      </c>
      <c r="I61" s="20">
        <v>0.08</v>
      </c>
      <c r="J61" s="31">
        <f t="shared" si="1"/>
        <v>0</v>
      </c>
      <c r="K61" s="31">
        <f t="shared" si="2"/>
        <v>0</v>
      </c>
    </row>
    <row r="62" spans="2:11" s="1" customFormat="1" ht="19.7" customHeight="1" x14ac:dyDescent="0.2">
      <c r="B62" s="7" t="s">
        <v>39</v>
      </c>
      <c r="C62" s="7" t="s">
        <v>40</v>
      </c>
      <c r="D62" s="8" t="s">
        <v>41</v>
      </c>
      <c r="E62" s="7" t="s">
        <v>35</v>
      </c>
      <c r="F62" s="9">
        <v>32.44</v>
      </c>
      <c r="G62" s="9"/>
      <c r="H62" s="25">
        <f t="shared" si="0"/>
        <v>0</v>
      </c>
      <c r="I62" s="20">
        <v>0.08</v>
      </c>
      <c r="J62" s="31">
        <f t="shared" si="1"/>
        <v>0</v>
      </c>
      <c r="K62" s="31">
        <f t="shared" si="2"/>
        <v>0</v>
      </c>
    </row>
    <row r="63" spans="2:11" s="1" customFormat="1" ht="19.7" customHeight="1" x14ac:dyDescent="0.2">
      <c r="B63" s="7" t="s">
        <v>42</v>
      </c>
      <c r="C63" s="7" t="s">
        <v>43</v>
      </c>
      <c r="D63" s="8" t="s">
        <v>44</v>
      </c>
      <c r="E63" s="7" t="s">
        <v>35</v>
      </c>
      <c r="F63" s="9">
        <v>195.54</v>
      </c>
      <c r="G63" s="9"/>
      <c r="H63" s="25">
        <f t="shared" si="0"/>
        <v>0</v>
      </c>
      <c r="I63" s="20">
        <v>0.08</v>
      </c>
      <c r="J63" s="31">
        <f t="shared" si="1"/>
        <v>0</v>
      </c>
      <c r="K63" s="31">
        <f t="shared" si="2"/>
        <v>0</v>
      </c>
    </row>
    <row r="64" spans="2:11" s="1" customFormat="1" ht="28.7" customHeight="1" x14ac:dyDescent="0.2">
      <c r="B64" s="7" t="s">
        <v>45</v>
      </c>
      <c r="C64" s="7" t="s">
        <v>46</v>
      </c>
      <c r="D64" s="8" t="s">
        <v>47</v>
      </c>
      <c r="E64" s="7" t="s">
        <v>28</v>
      </c>
      <c r="F64" s="9">
        <v>60.4</v>
      </c>
      <c r="G64" s="9"/>
      <c r="H64" s="25">
        <f t="shared" si="0"/>
        <v>0</v>
      </c>
      <c r="I64" s="20">
        <v>0.08</v>
      </c>
      <c r="J64" s="31">
        <f t="shared" si="1"/>
        <v>0</v>
      </c>
      <c r="K64" s="31">
        <f t="shared" si="2"/>
        <v>0</v>
      </c>
    </row>
    <row r="65" spans="2:11" s="1" customFormat="1" ht="19.7" customHeight="1" x14ac:dyDescent="0.2">
      <c r="B65" s="7" t="s">
        <v>48</v>
      </c>
      <c r="C65" s="7" t="s">
        <v>49</v>
      </c>
      <c r="D65" s="8" t="s">
        <v>50</v>
      </c>
      <c r="E65" s="7" t="s">
        <v>28</v>
      </c>
      <c r="F65" s="9">
        <v>18.68</v>
      </c>
      <c r="G65" s="9"/>
      <c r="H65" s="25">
        <f t="shared" si="0"/>
        <v>0</v>
      </c>
      <c r="I65" s="20">
        <v>0.08</v>
      </c>
      <c r="J65" s="31">
        <f t="shared" si="1"/>
        <v>0</v>
      </c>
      <c r="K65" s="31">
        <f t="shared" si="2"/>
        <v>0</v>
      </c>
    </row>
    <row r="66" spans="2:11" s="1" customFormat="1" ht="19.7" customHeight="1" x14ac:dyDescent="0.2">
      <c r="B66" s="7" t="s">
        <v>51</v>
      </c>
      <c r="C66" s="7" t="s">
        <v>52</v>
      </c>
      <c r="D66" s="8" t="s">
        <v>53</v>
      </c>
      <c r="E66" s="7" t="s">
        <v>28</v>
      </c>
      <c r="F66" s="9">
        <v>9.6</v>
      </c>
      <c r="G66" s="9"/>
      <c r="H66" s="25">
        <f t="shared" si="0"/>
        <v>0</v>
      </c>
      <c r="I66" s="20">
        <v>0.08</v>
      </c>
      <c r="J66" s="31">
        <f t="shared" si="1"/>
        <v>0</v>
      </c>
      <c r="K66" s="31">
        <f t="shared" si="2"/>
        <v>0</v>
      </c>
    </row>
    <row r="67" spans="2:11" s="1" customFormat="1" ht="28.7" customHeight="1" x14ac:dyDescent="0.2">
      <c r="B67" s="7" t="s">
        <v>54</v>
      </c>
      <c r="C67" s="7" t="s">
        <v>55</v>
      </c>
      <c r="D67" s="8" t="s">
        <v>56</v>
      </c>
      <c r="E67" s="7" t="s">
        <v>57</v>
      </c>
      <c r="F67" s="9">
        <v>6</v>
      </c>
      <c r="G67" s="9"/>
      <c r="H67" s="25">
        <f t="shared" si="0"/>
        <v>0</v>
      </c>
      <c r="I67" s="20">
        <v>0.08</v>
      </c>
      <c r="J67" s="31">
        <f t="shared" si="1"/>
        <v>0</v>
      </c>
      <c r="K67" s="31">
        <f t="shared" si="2"/>
        <v>0</v>
      </c>
    </row>
    <row r="68" spans="2:11" s="1" customFormat="1" ht="19.7" customHeight="1" x14ac:dyDescent="0.2">
      <c r="B68" s="7" t="s">
        <v>58</v>
      </c>
      <c r="C68" s="7" t="s">
        <v>59</v>
      </c>
      <c r="D68" s="8" t="s">
        <v>60</v>
      </c>
      <c r="E68" s="7" t="s">
        <v>57</v>
      </c>
      <c r="F68" s="9">
        <v>25</v>
      </c>
      <c r="G68" s="9"/>
      <c r="H68" s="25">
        <f t="shared" si="0"/>
        <v>0</v>
      </c>
      <c r="I68" s="20">
        <v>0.08</v>
      </c>
      <c r="J68" s="31">
        <f t="shared" si="1"/>
        <v>0</v>
      </c>
      <c r="K68" s="31">
        <f t="shared" si="2"/>
        <v>0</v>
      </c>
    </row>
    <row r="69" spans="2:11" s="1" customFormat="1" ht="19.7" customHeight="1" x14ac:dyDescent="0.2">
      <c r="B69" s="7" t="s">
        <v>61</v>
      </c>
      <c r="C69" s="7" t="s">
        <v>62</v>
      </c>
      <c r="D69" s="8" t="s">
        <v>63</v>
      </c>
      <c r="E69" s="7" t="s">
        <v>57</v>
      </c>
      <c r="F69" s="9">
        <v>6</v>
      </c>
      <c r="G69" s="9"/>
      <c r="H69" s="25">
        <f t="shared" si="0"/>
        <v>0</v>
      </c>
      <c r="I69" s="20">
        <v>0.08</v>
      </c>
      <c r="J69" s="31">
        <f t="shared" si="1"/>
        <v>0</v>
      </c>
      <c r="K69" s="31">
        <f t="shared" si="2"/>
        <v>0</v>
      </c>
    </row>
    <row r="70" spans="2:11" s="1" customFormat="1" ht="19.7" customHeight="1" x14ac:dyDescent="0.2">
      <c r="B70" s="7" t="s">
        <v>64</v>
      </c>
      <c r="C70" s="7" t="s">
        <v>65</v>
      </c>
      <c r="D70" s="8" t="s">
        <v>66</v>
      </c>
      <c r="E70" s="7" t="s">
        <v>67</v>
      </c>
      <c r="F70" s="9">
        <v>26.36</v>
      </c>
      <c r="G70" s="9"/>
      <c r="H70" s="25">
        <f t="shared" si="0"/>
        <v>0</v>
      </c>
      <c r="I70" s="20">
        <v>0.23</v>
      </c>
      <c r="J70" s="31">
        <f t="shared" si="1"/>
        <v>0</v>
      </c>
      <c r="K70" s="31">
        <f t="shared" si="2"/>
        <v>0</v>
      </c>
    </row>
    <row r="71" spans="2:11" s="1" customFormat="1" ht="28.7" customHeight="1" x14ac:dyDescent="0.2">
      <c r="B71" s="7" t="s">
        <v>68</v>
      </c>
      <c r="C71" s="7" t="s">
        <v>69</v>
      </c>
      <c r="D71" s="8" t="s">
        <v>70</v>
      </c>
      <c r="E71" s="7" t="s">
        <v>57</v>
      </c>
      <c r="F71" s="9">
        <v>25</v>
      </c>
      <c r="G71" s="9"/>
      <c r="H71" s="25">
        <f t="shared" si="0"/>
        <v>0</v>
      </c>
      <c r="I71" s="20">
        <v>0.08</v>
      </c>
      <c r="J71" s="31">
        <f t="shared" si="1"/>
        <v>0</v>
      </c>
      <c r="K71" s="31">
        <f t="shared" si="2"/>
        <v>0</v>
      </c>
    </row>
    <row r="72" spans="2:11" s="1" customFormat="1" ht="28.7" customHeight="1" x14ac:dyDescent="0.2">
      <c r="B72" s="7" t="s">
        <v>89</v>
      </c>
      <c r="C72" s="7" t="s">
        <v>90</v>
      </c>
      <c r="D72" s="8" t="s">
        <v>91</v>
      </c>
      <c r="E72" s="7" t="s">
        <v>92</v>
      </c>
      <c r="F72" s="9">
        <v>300</v>
      </c>
      <c r="G72" s="9"/>
      <c r="H72" s="25">
        <f t="shared" si="0"/>
        <v>0</v>
      </c>
      <c r="I72" s="20">
        <v>0.08</v>
      </c>
      <c r="J72" s="31">
        <f t="shared" si="1"/>
        <v>0</v>
      </c>
      <c r="K72" s="31">
        <f t="shared" si="2"/>
        <v>0</v>
      </c>
    </row>
    <row r="73" spans="2:11" s="1" customFormat="1" ht="1.1499999999999999" customHeight="1" x14ac:dyDescent="0.2">
      <c r="I73" s="33"/>
      <c r="J73" s="26">
        <f t="shared" si="1"/>
        <v>0</v>
      </c>
      <c r="K73" s="33"/>
    </row>
    <row r="74" spans="2:11" s="1" customFormat="1" ht="28.7" customHeight="1" x14ac:dyDescent="0.2">
      <c r="I74" s="33"/>
      <c r="J74" s="33"/>
      <c r="K74" s="33"/>
    </row>
    <row r="75" spans="2:11" s="1" customFormat="1" ht="57" customHeight="1" x14ac:dyDescent="0.2">
      <c r="B75" s="5" t="s">
        <v>8</v>
      </c>
      <c r="C75" s="6" t="s">
        <v>9</v>
      </c>
      <c r="D75" s="10" t="s">
        <v>10</v>
      </c>
      <c r="E75" s="6" t="s">
        <v>11</v>
      </c>
      <c r="F75" s="10" t="s">
        <v>12</v>
      </c>
      <c r="G75" s="6" t="s">
        <v>13</v>
      </c>
      <c r="H75" s="5" t="s">
        <v>14</v>
      </c>
      <c r="I75" s="6" t="s">
        <v>15</v>
      </c>
      <c r="J75" s="6" t="s">
        <v>16</v>
      </c>
      <c r="K75" s="5" t="s">
        <v>17</v>
      </c>
    </row>
    <row r="76" spans="2:11" s="1" customFormat="1" ht="18.2" customHeight="1" x14ac:dyDescent="0.2">
      <c r="B76" s="11"/>
      <c r="C76" s="7"/>
      <c r="D76" s="12"/>
      <c r="E76" s="7"/>
      <c r="F76" s="13"/>
      <c r="G76" s="35"/>
      <c r="H76" s="35"/>
      <c r="I76" s="36"/>
      <c r="J76" s="36"/>
      <c r="K76" s="7"/>
    </row>
    <row r="77" spans="2:11" s="1" customFormat="1" ht="28.7" customHeight="1" x14ac:dyDescent="0.2">
      <c r="I77" s="33"/>
      <c r="J77" s="33"/>
      <c r="K77" s="33"/>
    </row>
    <row r="78" spans="2:11" s="1" customFormat="1" ht="21.4" customHeight="1" x14ac:dyDescent="0.2">
      <c r="B78" s="52" t="s">
        <v>71</v>
      </c>
      <c r="C78" s="52"/>
      <c r="D78" s="52"/>
      <c r="E78" s="46">
        <f>SUM(H30,H36,H42,H48,H54,H58:H72)</f>
        <v>0</v>
      </c>
      <c r="F78" s="46"/>
      <c r="G78" s="46"/>
      <c r="H78" s="46"/>
      <c r="I78" s="46"/>
      <c r="J78" s="46"/>
      <c r="K78" s="46"/>
    </row>
    <row r="79" spans="2:11" s="1" customFormat="1" ht="21.4" customHeight="1" x14ac:dyDescent="0.2">
      <c r="B79" s="52" t="s">
        <v>72</v>
      </c>
      <c r="C79" s="52"/>
      <c r="D79" s="52"/>
      <c r="E79" s="46">
        <f>SUM(K30,K36,K42,K48,K54,K58:K72)</f>
        <v>0</v>
      </c>
      <c r="F79" s="46"/>
      <c r="G79" s="46"/>
      <c r="H79" s="46"/>
      <c r="I79" s="46"/>
      <c r="J79" s="46"/>
      <c r="K79" s="46"/>
    </row>
    <row r="80" spans="2:11" s="1" customFormat="1" ht="58.15" customHeight="1" x14ac:dyDescent="0.2">
      <c r="E80" s="46"/>
      <c r="F80" s="46"/>
      <c r="G80" s="46"/>
      <c r="H80" s="46"/>
      <c r="I80" s="46"/>
      <c r="J80" s="46"/>
      <c r="K80" s="46"/>
    </row>
    <row r="81" spans="2:11" s="1" customFormat="1" ht="17.649999999999999" customHeight="1" x14ac:dyDescent="0.2">
      <c r="H81" s="51" t="s">
        <v>84</v>
      </c>
      <c r="I81" s="51"/>
      <c r="J81" s="33"/>
      <c r="K81" s="33"/>
    </row>
    <row r="82" spans="2:11" s="1" customFormat="1" ht="28.7" customHeight="1" x14ac:dyDescent="0.2">
      <c r="I82" s="33"/>
      <c r="J82" s="33"/>
      <c r="K82" s="33"/>
    </row>
    <row r="83" spans="2:11" s="1" customFormat="1" ht="40.5" customHeight="1" x14ac:dyDescent="0.2">
      <c r="B83" s="47" t="s">
        <v>85</v>
      </c>
      <c r="C83" s="47"/>
      <c r="D83" s="48"/>
      <c r="I83" s="33"/>
      <c r="J83" s="33"/>
      <c r="K83" s="33"/>
    </row>
    <row r="84" spans="2:11" s="1" customFormat="1" ht="28.7" customHeight="1" x14ac:dyDescent="0.2">
      <c r="I84" s="33"/>
      <c r="J84" s="33"/>
      <c r="K84" s="33"/>
    </row>
  </sheetData>
  <mergeCells count="20">
    <mergeCell ref="B24:J24"/>
    <mergeCell ref="B27:D27"/>
    <mergeCell ref="B33:D33"/>
    <mergeCell ref="B39:D39"/>
    <mergeCell ref="H2:L2"/>
    <mergeCell ref="B11:C12"/>
    <mergeCell ref="E80:K80"/>
    <mergeCell ref="B83:D83"/>
    <mergeCell ref="B6:C6"/>
    <mergeCell ref="F8:K11"/>
    <mergeCell ref="B9:C9"/>
    <mergeCell ref="B4:C4"/>
    <mergeCell ref="B45:D45"/>
    <mergeCell ref="B51:D51"/>
    <mergeCell ref="E78:K78"/>
    <mergeCell ref="E79:K79"/>
    <mergeCell ref="H81:I81"/>
    <mergeCell ref="B78:D78"/>
    <mergeCell ref="B79:D79"/>
    <mergeCell ref="D14:E14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50" zoomScale="80" zoomScaleNormal="100" zoomScaleSheetLayoutView="80" workbookViewId="0">
      <selection activeCell="F71" sqref="F71"/>
    </sheetView>
  </sheetViews>
  <sheetFormatPr defaultRowHeight="12.75" x14ac:dyDescent="0.2"/>
  <cols>
    <col min="1" max="1" width="0.140625" customWidth="1"/>
    <col min="2" max="2" width="8.5703125" customWidth="1"/>
    <col min="3" max="3" width="12.28515625" customWidth="1"/>
    <col min="4" max="4" width="51.85546875" customWidth="1"/>
    <col min="5" max="5" width="5.85546875" customWidth="1"/>
    <col min="6" max="6" width="10.7109375" customWidth="1"/>
    <col min="7" max="7" width="10.7109375" style="29" customWidth="1"/>
    <col min="8" max="8" width="11.7109375" style="29" customWidth="1"/>
    <col min="9" max="9" width="7.85546875" style="18" customWidth="1"/>
    <col min="10" max="11" width="10.7109375" style="29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G1" s="28"/>
      <c r="H1" s="28"/>
      <c r="I1" s="21"/>
      <c r="J1" s="28"/>
      <c r="K1" s="28"/>
    </row>
    <row r="2" spans="2:12" s="1" customFormat="1" ht="17.649999999999999" customHeight="1" x14ac:dyDescent="0.2">
      <c r="G2" s="28"/>
      <c r="H2" s="44" t="s">
        <v>86</v>
      </c>
      <c r="I2" s="44"/>
      <c r="J2" s="44"/>
      <c r="K2" s="44"/>
      <c r="L2" s="44"/>
    </row>
    <row r="3" spans="2:12" s="1" customFormat="1" ht="6.95" customHeight="1" x14ac:dyDescent="0.2">
      <c r="G3" s="28"/>
      <c r="H3" s="28"/>
      <c r="I3" s="21"/>
      <c r="J3" s="28"/>
      <c r="K3" s="28"/>
    </row>
    <row r="4" spans="2:12" s="1" customFormat="1" ht="2.65" customHeight="1" x14ac:dyDescent="0.2">
      <c r="B4" s="49"/>
      <c r="C4" s="49"/>
      <c r="G4" s="28"/>
      <c r="H4" s="28"/>
      <c r="I4" s="21"/>
      <c r="J4" s="28"/>
      <c r="K4" s="28"/>
    </row>
    <row r="5" spans="2:12" s="1" customFormat="1" ht="29.85" customHeight="1" x14ac:dyDescent="0.2">
      <c r="G5" s="28"/>
      <c r="H5" s="28"/>
      <c r="I5" s="21"/>
      <c r="J5" s="28"/>
      <c r="K5" s="28"/>
    </row>
    <row r="6" spans="2:12" s="1" customFormat="1" ht="2.65" customHeight="1" x14ac:dyDescent="0.2">
      <c r="B6" s="49"/>
      <c r="C6" s="49"/>
      <c r="G6" s="28"/>
      <c r="H6" s="28"/>
      <c r="I6" s="21"/>
      <c r="J6" s="28"/>
      <c r="K6" s="28"/>
    </row>
    <row r="7" spans="2:12" s="1" customFormat="1" ht="19.7" customHeight="1" x14ac:dyDescent="0.2">
      <c r="G7" s="28"/>
      <c r="H7" s="28"/>
      <c r="I7" s="21"/>
      <c r="J7" s="28"/>
      <c r="K7" s="28"/>
    </row>
    <row r="8" spans="2:12" s="1" customFormat="1" ht="10.7" customHeight="1" x14ac:dyDescent="0.2">
      <c r="F8" s="50" t="s">
        <v>73</v>
      </c>
      <c r="G8" s="50"/>
      <c r="H8" s="50"/>
      <c r="I8" s="50"/>
      <c r="J8" s="50"/>
      <c r="K8" s="50"/>
    </row>
    <row r="9" spans="2:12" s="1" customFormat="1" ht="2.65" customHeight="1" x14ac:dyDescent="0.2">
      <c r="B9" s="49"/>
      <c r="C9" s="49"/>
      <c r="F9" s="50"/>
      <c r="G9" s="50"/>
      <c r="H9" s="50"/>
      <c r="I9" s="50"/>
      <c r="J9" s="50"/>
      <c r="K9" s="50"/>
    </row>
    <row r="10" spans="2:12" s="1" customFormat="1" ht="3.2" customHeight="1" x14ac:dyDescent="0.2">
      <c r="F10" s="50"/>
      <c r="G10" s="50"/>
      <c r="H10" s="50"/>
      <c r="I10" s="50"/>
      <c r="J10" s="50"/>
      <c r="K10" s="50"/>
    </row>
    <row r="11" spans="2:12" s="1" customFormat="1" ht="3.75" customHeight="1" x14ac:dyDescent="0.2">
      <c r="B11" s="45" t="s">
        <v>74</v>
      </c>
      <c r="C11" s="45"/>
      <c r="F11" s="50"/>
      <c r="G11" s="50"/>
      <c r="H11" s="50"/>
      <c r="I11" s="50"/>
      <c r="J11" s="50"/>
      <c r="K11" s="50"/>
    </row>
    <row r="12" spans="2:12" s="1" customFormat="1" ht="15.95" customHeight="1" x14ac:dyDescent="0.2">
      <c r="B12" s="45"/>
      <c r="C12" s="45"/>
      <c r="G12" s="28"/>
      <c r="H12" s="28"/>
      <c r="I12" s="21"/>
      <c r="J12" s="28"/>
      <c r="K12" s="28"/>
    </row>
    <row r="13" spans="2:12" s="1" customFormat="1" ht="48.6" customHeight="1" x14ac:dyDescent="0.2">
      <c r="G13" s="28"/>
      <c r="H13" s="28"/>
      <c r="I13" s="21"/>
      <c r="J13" s="28"/>
      <c r="K13" s="28"/>
    </row>
    <row r="14" spans="2:12" s="1" customFormat="1" ht="24" customHeight="1" x14ac:dyDescent="0.2">
      <c r="D14" s="53" t="s">
        <v>87</v>
      </c>
      <c r="E14" s="53"/>
      <c r="G14" s="28"/>
      <c r="H14" s="28"/>
      <c r="I14" s="21"/>
      <c r="J14" s="28"/>
      <c r="K14" s="28"/>
    </row>
    <row r="15" spans="2:12" s="1" customFormat="1" ht="57.6" customHeight="1" x14ac:dyDescent="0.2">
      <c r="G15" s="28"/>
      <c r="H15" s="28"/>
      <c r="I15" s="21"/>
      <c r="J15" s="28"/>
      <c r="K15" s="28"/>
    </row>
    <row r="16" spans="2:12" s="1" customFormat="1" ht="20.85" customHeight="1" x14ac:dyDescent="0.2">
      <c r="B16" s="14" t="s">
        <v>75</v>
      </c>
      <c r="G16" s="28"/>
      <c r="H16" s="28"/>
      <c r="I16" s="21"/>
      <c r="J16" s="28"/>
      <c r="K16" s="28"/>
    </row>
    <row r="17" spans="2:11" s="1" customFormat="1" ht="3.2" customHeight="1" x14ac:dyDescent="0.2">
      <c r="G17" s="28"/>
      <c r="H17" s="28"/>
      <c r="I17" s="21"/>
      <c r="J17" s="28"/>
      <c r="K17" s="28"/>
    </row>
    <row r="18" spans="2:11" s="1" customFormat="1" ht="20.85" customHeight="1" x14ac:dyDescent="0.2">
      <c r="B18" s="14" t="s">
        <v>76</v>
      </c>
      <c r="G18" s="28"/>
      <c r="H18" s="28"/>
      <c r="I18" s="21"/>
      <c r="J18" s="28"/>
      <c r="K18" s="28"/>
    </row>
    <row r="19" spans="2:11" s="1" customFormat="1" ht="3.75" customHeight="1" x14ac:dyDescent="0.2">
      <c r="G19" s="28"/>
      <c r="H19" s="28"/>
      <c r="I19" s="21"/>
      <c r="J19" s="28"/>
      <c r="K19" s="28"/>
    </row>
    <row r="20" spans="2:11" s="1" customFormat="1" ht="20.85" customHeight="1" x14ac:dyDescent="0.2">
      <c r="B20" s="14" t="s">
        <v>77</v>
      </c>
      <c r="G20" s="28"/>
      <c r="H20" s="28"/>
      <c r="I20" s="21"/>
      <c r="J20" s="28"/>
      <c r="K20" s="28"/>
    </row>
    <row r="21" spans="2:11" s="1" customFormat="1" ht="2.65" customHeight="1" x14ac:dyDescent="0.2">
      <c r="G21" s="28"/>
      <c r="H21" s="28"/>
      <c r="I21" s="21"/>
      <c r="J21" s="28"/>
      <c r="K21" s="28"/>
    </row>
    <row r="22" spans="2:11" s="1" customFormat="1" ht="20.85" customHeight="1" x14ac:dyDescent="0.2">
      <c r="B22" s="14" t="s">
        <v>78</v>
      </c>
      <c r="G22" s="28"/>
      <c r="H22" s="28"/>
      <c r="I22" s="21"/>
      <c r="J22" s="28"/>
      <c r="K22" s="28"/>
    </row>
    <row r="23" spans="2:11" s="1" customFormat="1" ht="59.65" customHeight="1" x14ac:dyDescent="0.2">
      <c r="G23" s="28"/>
      <c r="H23" s="28"/>
      <c r="I23" s="21"/>
      <c r="J23" s="28"/>
      <c r="K23" s="28"/>
    </row>
    <row r="24" spans="2:11" s="1" customFormat="1" ht="50.1" customHeight="1" x14ac:dyDescent="0.2">
      <c r="B24" s="54" t="s">
        <v>128</v>
      </c>
      <c r="C24" s="54"/>
      <c r="D24" s="54"/>
      <c r="E24" s="54"/>
      <c r="F24" s="54"/>
      <c r="G24" s="54"/>
      <c r="H24" s="54"/>
      <c r="I24" s="54"/>
      <c r="J24" s="54"/>
      <c r="K24" s="28"/>
    </row>
    <row r="25" spans="2:11" s="1" customFormat="1" ht="52.35" customHeight="1" x14ac:dyDescent="0.2">
      <c r="G25" s="28"/>
      <c r="H25" s="28"/>
      <c r="I25" s="21"/>
      <c r="J25" s="28"/>
      <c r="K25" s="28"/>
    </row>
    <row r="26" spans="2:11" s="1" customFormat="1" ht="3.2" customHeight="1" x14ac:dyDescent="0.2">
      <c r="G26" s="28"/>
      <c r="H26" s="28"/>
      <c r="I26" s="21"/>
      <c r="J26" s="28"/>
      <c r="K26" s="28"/>
    </row>
    <row r="27" spans="2:11" s="1" customFormat="1" ht="20.85" customHeight="1" x14ac:dyDescent="0.2">
      <c r="B27" s="50" t="s">
        <v>79</v>
      </c>
      <c r="C27" s="50"/>
      <c r="D27" s="50"/>
      <c r="I27" s="33"/>
      <c r="J27" s="33"/>
      <c r="K27" s="33"/>
    </row>
    <row r="28" spans="2:11" s="1" customFormat="1" ht="10.15" customHeight="1" x14ac:dyDescent="0.2">
      <c r="I28" s="33"/>
      <c r="J28" s="33"/>
      <c r="K28" s="33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6" t="s">
        <v>15</v>
      </c>
      <c r="J29" s="6" t="s">
        <v>16</v>
      </c>
      <c r="K29" s="5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718</v>
      </c>
      <c r="G30" s="9"/>
      <c r="H30" s="25">
        <f>F30*G30</f>
        <v>0</v>
      </c>
      <c r="I30" s="20">
        <v>0.08</v>
      </c>
      <c r="J30" s="31">
        <f>I30*H30</f>
        <v>0</v>
      </c>
      <c r="K30" s="31">
        <f>J30+H30</f>
        <v>0</v>
      </c>
    </row>
    <row r="31" spans="2:11" s="1" customFormat="1" ht="1.1499999999999999" customHeight="1" x14ac:dyDescent="0.2">
      <c r="I31" s="33"/>
      <c r="J31" s="33"/>
      <c r="K31" s="33"/>
    </row>
    <row r="32" spans="2:11" s="1" customFormat="1" ht="3.2" customHeight="1" x14ac:dyDescent="0.2">
      <c r="I32" s="33"/>
      <c r="J32" s="33"/>
      <c r="K32" s="33"/>
    </row>
    <row r="33" spans="2:11" s="1" customFormat="1" ht="20.85" customHeight="1" x14ac:dyDescent="0.2">
      <c r="B33" s="50" t="s">
        <v>80</v>
      </c>
      <c r="C33" s="50"/>
      <c r="D33" s="50"/>
      <c r="I33" s="33"/>
      <c r="J33" s="33"/>
      <c r="K33" s="33"/>
    </row>
    <row r="34" spans="2:11" s="1" customFormat="1" ht="10.15" customHeight="1" x14ac:dyDescent="0.2">
      <c r="I34" s="33"/>
      <c r="J34" s="33"/>
      <c r="K34" s="33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6" t="s">
        <v>15</v>
      </c>
      <c r="J35" s="6" t="s">
        <v>16</v>
      </c>
      <c r="K35" s="5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3245</v>
      </c>
      <c r="G36" s="9"/>
      <c r="H36" s="25">
        <f>F36*G36</f>
        <v>0</v>
      </c>
      <c r="I36" s="20">
        <v>0.08</v>
      </c>
      <c r="J36" s="31">
        <f>I36*H36</f>
        <v>0</v>
      </c>
      <c r="K36" s="31">
        <f>J36+H36</f>
        <v>0</v>
      </c>
    </row>
    <row r="37" spans="2:11" s="1" customFormat="1" ht="1.1499999999999999" customHeight="1" x14ac:dyDescent="0.2">
      <c r="I37" s="33"/>
      <c r="J37" s="33"/>
      <c r="K37" s="33"/>
    </row>
    <row r="38" spans="2:11" s="1" customFormat="1" ht="3.2" customHeight="1" x14ac:dyDescent="0.2">
      <c r="I38" s="33"/>
      <c r="J38" s="33"/>
      <c r="K38" s="33"/>
    </row>
    <row r="39" spans="2:11" s="1" customFormat="1" ht="20.85" customHeight="1" x14ac:dyDescent="0.2">
      <c r="B39" s="50" t="s">
        <v>81</v>
      </c>
      <c r="C39" s="50"/>
      <c r="D39" s="50"/>
      <c r="I39" s="33"/>
      <c r="J39" s="33"/>
      <c r="K39" s="33"/>
    </row>
    <row r="40" spans="2:11" s="1" customFormat="1" ht="10.15" customHeight="1" x14ac:dyDescent="0.2">
      <c r="I40" s="33"/>
      <c r="J40" s="33"/>
      <c r="K40" s="33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6" t="s">
        <v>15</v>
      </c>
      <c r="J41" s="6" t="s">
        <v>16</v>
      </c>
      <c r="K41" s="5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1826</v>
      </c>
      <c r="G42" s="9"/>
      <c r="H42" s="25">
        <f>F42*G42</f>
        <v>0</v>
      </c>
      <c r="I42" s="20">
        <v>0.08</v>
      </c>
      <c r="J42" s="31">
        <f>I42*H42</f>
        <v>0</v>
      </c>
      <c r="K42" s="31">
        <f>J42+H42</f>
        <v>0</v>
      </c>
    </row>
    <row r="43" spans="2:11" s="1" customFormat="1" ht="1.1499999999999999" customHeight="1" x14ac:dyDescent="0.2">
      <c r="I43" s="33"/>
      <c r="J43" s="33"/>
      <c r="K43" s="33"/>
    </row>
    <row r="44" spans="2:11" s="1" customFormat="1" ht="3.2" customHeight="1" x14ac:dyDescent="0.2">
      <c r="I44" s="33"/>
      <c r="J44" s="33"/>
      <c r="K44" s="33"/>
    </row>
    <row r="45" spans="2:11" s="1" customFormat="1" ht="20.85" customHeight="1" x14ac:dyDescent="0.2">
      <c r="B45" s="50" t="s">
        <v>82</v>
      </c>
      <c r="C45" s="50"/>
      <c r="D45" s="50"/>
      <c r="I45" s="33"/>
      <c r="J45" s="33"/>
      <c r="K45" s="33"/>
    </row>
    <row r="46" spans="2:11" s="1" customFormat="1" ht="10.15" customHeight="1" x14ac:dyDescent="0.2">
      <c r="I46" s="33"/>
      <c r="J46" s="33"/>
      <c r="K46" s="33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6" t="s">
        <v>15</v>
      </c>
      <c r="J47" s="6" t="s">
        <v>16</v>
      </c>
      <c r="K47" s="5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664</v>
      </c>
      <c r="G48" s="9"/>
      <c r="H48" s="25">
        <f>F48*G48</f>
        <v>0</v>
      </c>
      <c r="I48" s="20">
        <v>0.08</v>
      </c>
      <c r="J48" s="31">
        <f>I48*H48</f>
        <v>0</v>
      </c>
      <c r="K48" s="31">
        <f>J48+H48</f>
        <v>0</v>
      </c>
    </row>
    <row r="49" spans="2:11" s="1" customFormat="1" ht="1.1499999999999999" customHeight="1" x14ac:dyDescent="0.2">
      <c r="I49" s="33"/>
      <c r="J49" s="28"/>
      <c r="K49" s="33"/>
    </row>
    <row r="50" spans="2:11" s="1" customFormat="1" ht="3.2" customHeight="1" x14ac:dyDescent="0.2">
      <c r="I50" s="33"/>
      <c r="J50" s="33"/>
      <c r="K50" s="33"/>
    </row>
    <row r="51" spans="2:11" s="1" customFormat="1" ht="20.85" customHeight="1" x14ac:dyDescent="0.2">
      <c r="B51" s="50" t="s">
        <v>83</v>
      </c>
      <c r="C51" s="50"/>
      <c r="D51" s="50"/>
      <c r="I51" s="33"/>
      <c r="J51" s="33"/>
      <c r="K51" s="33"/>
    </row>
    <row r="52" spans="2:11" s="1" customFormat="1" ht="10.15" customHeight="1" x14ac:dyDescent="0.2">
      <c r="I52" s="33"/>
      <c r="J52" s="33"/>
      <c r="K52" s="33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6" t="s">
        <v>15</v>
      </c>
      <c r="J53" s="6" t="s">
        <v>16</v>
      </c>
      <c r="K53" s="5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643</v>
      </c>
      <c r="G54" s="9"/>
      <c r="H54" s="25">
        <f>F54*G54</f>
        <v>0</v>
      </c>
      <c r="I54" s="20">
        <v>0.08</v>
      </c>
      <c r="J54" s="31">
        <f>I54*H54</f>
        <v>0</v>
      </c>
      <c r="K54" s="31">
        <f>J54+H54</f>
        <v>0</v>
      </c>
    </row>
    <row r="55" spans="2:11" s="1" customFormat="1" ht="1.1499999999999999" customHeight="1" x14ac:dyDescent="0.2">
      <c r="I55" s="33"/>
      <c r="J55" s="33"/>
      <c r="K55" s="33"/>
    </row>
    <row r="56" spans="2:11" s="1" customFormat="1" ht="13.35" customHeight="1" x14ac:dyDescent="0.2">
      <c r="I56" s="33"/>
      <c r="J56" s="33"/>
      <c r="K56" s="33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6" t="s">
        <v>15</v>
      </c>
      <c r="J57" s="6" t="s">
        <v>16</v>
      </c>
      <c r="K57" s="5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5">
        <f t="shared" ref="H58:H71" si="0">F58*G58</f>
        <v>0</v>
      </c>
      <c r="I58" s="20">
        <v>0.08</v>
      </c>
      <c r="J58" s="31">
        <f>I58*H58</f>
        <v>0</v>
      </c>
      <c r="K58" s="31">
        <f>J58+H58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12.67</v>
      </c>
      <c r="G59" s="9"/>
      <c r="H59" s="25">
        <f t="shared" si="0"/>
        <v>0</v>
      </c>
      <c r="I59" s="20">
        <v>0.08</v>
      </c>
      <c r="J59" s="31">
        <f t="shared" ref="J59:J71" si="1">I59*H59</f>
        <v>0</v>
      </c>
      <c r="K59" s="31">
        <f t="shared" ref="K59:K71" si="2">J59+H59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5.28</v>
      </c>
      <c r="G60" s="9"/>
      <c r="H60" s="25">
        <f t="shared" si="0"/>
        <v>0</v>
      </c>
      <c r="I60" s="20">
        <v>0.08</v>
      </c>
      <c r="J60" s="31">
        <f t="shared" si="1"/>
        <v>0</v>
      </c>
      <c r="K60" s="31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33.11</v>
      </c>
      <c r="G61" s="9"/>
      <c r="H61" s="25">
        <f t="shared" si="0"/>
        <v>0</v>
      </c>
      <c r="I61" s="20">
        <v>0.08</v>
      </c>
      <c r="J61" s="31">
        <f t="shared" si="1"/>
        <v>0</v>
      </c>
      <c r="K61" s="31">
        <f t="shared" si="2"/>
        <v>0</v>
      </c>
    </row>
    <row r="62" spans="2:11" s="1" customFormat="1" ht="19.7" customHeight="1" x14ac:dyDescent="0.2">
      <c r="B62" s="7" t="s">
        <v>39</v>
      </c>
      <c r="C62" s="7" t="s">
        <v>40</v>
      </c>
      <c r="D62" s="8" t="s">
        <v>41</v>
      </c>
      <c r="E62" s="7" t="s">
        <v>35</v>
      </c>
      <c r="F62" s="9">
        <v>34.880000000000003</v>
      </c>
      <c r="G62" s="9"/>
      <c r="H62" s="25">
        <f t="shared" si="0"/>
        <v>0</v>
      </c>
      <c r="I62" s="20">
        <v>0.08</v>
      </c>
      <c r="J62" s="31">
        <f t="shared" si="1"/>
        <v>0</v>
      </c>
      <c r="K62" s="31">
        <f t="shared" si="2"/>
        <v>0</v>
      </c>
    </row>
    <row r="63" spans="2:11" s="1" customFormat="1" ht="19.7" customHeight="1" x14ac:dyDescent="0.2">
      <c r="B63" s="7" t="s">
        <v>42</v>
      </c>
      <c r="C63" s="7" t="s">
        <v>43</v>
      </c>
      <c r="D63" s="8" t="s">
        <v>44</v>
      </c>
      <c r="E63" s="7" t="s">
        <v>35</v>
      </c>
      <c r="F63" s="9">
        <v>73.27</v>
      </c>
      <c r="G63" s="9"/>
      <c r="H63" s="25">
        <f t="shared" si="0"/>
        <v>0</v>
      </c>
      <c r="I63" s="20">
        <v>0.08</v>
      </c>
      <c r="J63" s="31">
        <f t="shared" si="1"/>
        <v>0</v>
      </c>
      <c r="K63" s="31">
        <f t="shared" si="2"/>
        <v>0</v>
      </c>
    </row>
    <row r="64" spans="2:11" s="1" customFormat="1" ht="28.7" customHeight="1" x14ac:dyDescent="0.2">
      <c r="B64" s="7" t="s">
        <v>45</v>
      </c>
      <c r="C64" s="7" t="s">
        <v>46</v>
      </c>
      <c r="D64" s="8" t="s">
        <v>47</v>
      </c>
      <c r="E64" s="7" t="s">
        <v>28</v>
      </c>
      <c r="F64" s="9">
        <v>51.58</v>
      </c>
      <c r="G64" s="9"/>
      <c r="H64" s="25">
        <f t="shared" si="0"/>
        <v>0</v>
      </c>
      <c r="I64" s="20">
        <v>0.08</v>
      </c>
      <c r="J64" s="31">
        <f t="shared" si="1"/>
        <v>0</v>
      </c>
      <c r="K64" s="31">
        <f t="shared" si="2"/>
        <v>0</v>
      </c>
    </row>
    <row r="65" spans="2:11" s="1" customFormat="1" ht="19.7" customHeight="1" x14ac:dyDescent="0.2">
      <c r="B65" s="7" t="s">
        <v>48</v>
      </c>
      <c r="C65" s="7" t="s">
        <v>49</v>
      </c>
      <c r="D65" s="8" t="s">
        <v>50</v>
      </c>
      <c r="E65" s="7" t="s">
        <v>28</v>
      </c>
      <c r="F65" s="9">
        <v>20.72</v>
      </c>
      <c r="G65" s="9"/>
      <c r="H65" s="25">
        <f t="shared" si="0"/>
        <v>0</v>
      </c>
      <c r="I65" s="20">
        <v>0.08</v>
      </c>
      <c r="J65" s="31">
        <f t="shared" si="1"/>
        <v>0</v>
      </c>
      <c r="K65" s="31">
        <f t="shared" si="2"/>
        <v>0</v>
      </c>
    </row>
    <row r="66" spans="2:11" s="1" customFormat="1" ht="19.7" customHeight="1" x14ac:dyDescent="0.2">
      <c r="B66" s="7" t="s">
        <v>51</v>
      </c>
      <c r="C66" s="7" t="s">
        <v>52</v>
      </c>
      <c r="D66" s="8" t="s">
        <v>53</v>
      </c>
      <c r="E66" s="7" t="s">
        <v>28</v>
      </c>
      <c r="F66" s="9">
        <v>8.51</v>
      </c>
      <c r="G66" s="9"/>
      <c r="H66" s="25">
        <f t="shared" si="0"/>
        <v>0</v>
      </c>
      <c r="I66" s="20">
        <v>0.08</v>
      </c>
      <c r="J66" s="31">
        <f t="shared" si="1"/>
        <v>0</v>
      </c>
      <c r="K66" s="31">
        <f t="shared" si="2"/>
        <v>0</v>
      </c>
    </row>
    <row r="67" spans="2:11" s="1" customFormat="1" ht="28.7" customHeight="1" x14ac:dyDescent="0.2">
      <c r="B67" s="7" t="s">
        <v>54</v>
      </c>
      <c r="C67" s="7" t="s">
        <v>55</v>
      </c>
      <c r="D67" s="8" t="s">
        <v>56</v>
      </c>
      <c r="E67" s="7" t="s">
        <v>57</v>
      </c>
      <c r="F67" s="9">
        <v>6</v>
      </c>
      <c r="G67" s="9"/>
      <c r="H67" s="25">
        <f t="shared" si="0"/>
        <v>0</v>
      </c>
      <c r="I67" s="20">
        <v>0.08</v>
      </c>
      <c r="J67" s="31">
        <f t="shared" si="1"/>
        <v>0</v>
      </c>
      <c r="K67" s="31">
        <f t="shared" si="2"/>
        <v>0</v>
      </c>
    </row>
    <row r="68" spans="2:11" s="1" customFormat="1" ht="19.7" customHeight="1" x14ac:dyDescent="0.2">
      <c r="B68" s="7" t="s">
        <v>58</v>
      </c>
      <c r="C68" s="7" t="s">
        <v>59</v>
      </c>
      <c r="D68" s="8" t="s">
        <v>60</v>
      </c>
      <c r="E68" s="7" t="s">
        <v>57</v>
      </c>
      <c r="F68" s="9">
        <v>13</v>
      </c>
      <c r="G68" s="9"/>
      <c r="H68" s="25">
        <f t="shared" si="0"/>
        <v>0</v>
      </c>
      <c r="I68" s="20">
        <v>0.08</v>
      </c>
      <c r="J68" s="31">
        <f t="shared" si="1"/>
        <v>0</v>
      </c>
      <c r="K68" s="31">
        <f t="shared" si="2"/>
        <v>0</v>
      </c>
    </row>
    <row r="69" spans="2:11" s="1" customFormat="1" ht="19.7" customHeight="1" x14ac:dyDescent="0.2">
      <c r="B69" s="7" t="s">
        <v>61</v>
      </c>
      <c r="C69" s="7" t="s">
        <v>62</v>
      </c>
      <c r="D69" s="8" t="s">
        <v>63</v>
      </c>
      <c r="E69" s="7" t="s">
        <v>57</v>
      </c>
      <c r="F69" s="9">
        <v>3</v>
      </c>
      <c r="G69" s="9"/>
      <c r="H69" s="25">
        <f t="shared" si="0"/>
        <v>0</v>
      </c>
      <c r="I69" s="20">
        <v>0.08</v>
      </c>
      <c r="J69" s="31">
        <f t="shared" si="1"/>
        <v>0</v>
      </c>
      <c r="K69" s="31">
        <f t="shared" si="2"/>
        <v>0</v>
      </c>
    </row>
    <row r="70" spans="2:11" s="1" customFormat="1" ht="19.7" customHeight="1" x14ac:dyDescent="0.2">
      <c r="B70" s="7" t="s">
        <v>64</v>
      </c>
      <c r="C70" s="7" t="s">
        <v>65</v>
      </c>
      <c r="D70" s="8" t="s">
        <v>66</v>
      </c>
      <c r="E70" s="7" t="s">
        <v>67</v>
      </c>
      <c r="F70" s="9">
        <v>12.29</v>
      </c>
      <c r="G70" s="9"/>
      <c r="H70" s="25">
        <f t="shared" si="0"/>
        <v>0</v>
      </c>
      <c r="I70" s="20">
        <v>0.23</v>
      </c>
      <c r="J70" s="31">
        <f t="shared" si="1"/>
        <v>0</v>
      </c>
      <c r="K70" s="31">
        <f t="shared" si="2"/>
        <v>0</v>
      </c>
    </row>
    <row r="71" spans="2:11" s="1" customFormat="1" ht="28.7" customHeight="1" x14ac:dyDescent="0.2">
      <c r="B71" s="7" t="s">
        <v>68</v>
      </c>
      <c r="C71" s="7" t="s">
        <v>69</v>
      </c>
      <c r="D71" s="8" t="s">
        <v>70</v>
      </c>
      <c r="E71" s="7" t="s">
        <v>57</v>
      </c>
      <c r="F71" s="9">
        <v>13</v>
      </c>
      <c r="G71" s="9"/>
      <c r="H71" s="25">
        <f t="shared" si="0"/>
        <v>0</v>
      </c>
      <c r="I71" s="20">
        <v>0.08</v>
      </c>
      <c r="J71" s="31">
        <f t="shared" si="1"/>
        <v>0</v>
      </c>
      <c r="K71" s="31">
        <f t="shared" si="2"/>
        <v>0</v>
      </c>
    </row>
    <row r="72" spans="2:11" s="1" customFormat="1" ht="1.1499999999999999" customHeight="1" x14ac:dyDescent="0.2">
      <c r="I72" s="33"/>
      <c r="J72" s="33"/>
      <c r="K72" s="33"/>
    </row>
    <row r="73" spans="2:11" s="1" customFormat="1" ht="28.7" customHeight="1" x14ac:dyDescent="0.2">
      <c r="I73" s="33"/>
      <c r="J73" s="33"/>
      <c r="K73" s="33"/>
    </row>
    <row r="74" spans="2:11" s="1" customFormat="1" ht="57" customHeight="1" x14ac:dyDescent="0.2">
      <c r="B74" s="5" t="s">
        <v>8</v>
      </c>
      <c r="C74" s="6" t="s">
        <v>9</v>
      </c>
      <c r="D74" s="10" t="s">
        <v>10</v>
      </c>
      <c r="E74" s="6" t="s">
        <v>11</v>
      </c>
      <c r="F74" s="10" t="s">
        <v>12</v>
      </c>
      <c r="G74" s="6" t="s">
        <v>13</v>
      </c>
      <c r="H74" s="5" t="s">
        <v>14</v>
      </c>
      <c r="I74" s="6" t="s">
        <v>15</v>
      </c>
      <c r="J74" s="6" t="s">
        <v>16</v>
      </c>
      <c r="K74" s="5" t="s">
        <v>17</v>
      </c>
    </row>
    <row r="75" spans="2:11" s="1" customFormat="1" ht="18.2" customHeight="1" x14ac:dyDescent="0.2">
      <c r="B75" s="11"/>
      <c r="C75" s="7"/>
      <c r="D75" s="12"/>
      <c r="E75" s="7"/>
      <c r="F75" s="13"/>
      <c r="G75" s="35"/>
      <c r="H75" s="35"/>
      <c r="I75" s="36"/>
      <c r="J75" s="36"/>
      <c r="K75" s="7"/>
    </row>
    <row r="76" spans="2:11" s="1" customFormat="1" ht="28.7" customHeight="1" x14ac:dyDescent="0.2">
      <c r="I76" s="33"/>
      <c r="J76" s="33"/>
      <c r="K76" s="33"/>
    </row>
    <row r="77" spans="2:11" s="1" customFormat="1" ht="21.4" customHeight="1" x14ac:dyDescent="0.2">
      <c r="B77" s="52" t="s">
        <v>71</v>
      </c>
      <c r="C77" s="52"/>
      <c r="D77" s="52"/>
      <c r="E77" s="46">
        <f>SUM(H30,H36,H42,H48,H54,H58:H71)</f>
        <v>0</v>
      </c>
      <c r="F77" s="46"/>
      <c r="G77" s="46"/>
      <c r="H77" s="46"/>
      <c r="I77" s="46"/>
      <c r="J77" s="46"/>
      <c r="K77" s="46"/>
    </row>
    <row r="78" spans="2:11" s="1" customFormat="1" ht="21.4" customHeight="1" x14ac:dyDescent="0.2">
      <c r="B78" s="52" t="s">
        <v>72</v>
      </c>
      <c r="C78" s="52"/>
      <c r="D78" s="52"/>
      <c r="E78" s="46">
        <f>SUM(K30,K36,K42,K48,K54,K58:K71)</f>
        <v>0</v>
      </c>
      <c r="F78" s="46"/>
      <c r="G78" s="46"/>
      <c r="H78" s="46"/>
      <c r="I78" s="46"/>
      <c r="J78" s="46"/>
      <c r="K78" s="46"/>
    </row>
    <row r="79" spans="2:11" s="1" customFormat="1" ht="58.15" customHeight="1" x14ac:dyDescent="0.2">
      <c r="I79" s="33"/>
      <c r="J79" s="33"/>
      <c r="K79" s="33"/>
    </row>
    <row r="80" spans="2:11" s="1" customFormat="1" ht="17.649999999999999" customHeight="1" x14ac:dyDescent="0.2">
      <c r="H80" s="51" t="s">
        <v>84</v>
      </c>
      <c r="I80" s="51"/>
      <c r="J80" s="33"/>
      <c r="K80" s="33"/>
    </row>
    <row r="81" spans="2:11" s="1" customFormat="1" ht="28.7" customHeight="1" x14ac:dyDescent="0.2">
      <c r="I81" s="33"/>
      <c r="J81" s="33"/>
      <c r="K81" s="33"/>
    </row>
    <row r="82" spans="2:11" s="1" customFormat="1" ht="40.5" customHeight="1" x14ac:dyDescent="0.2">
      <c r="B82" s="47" t="s">
        <v>85</v>
      </c>
      <c r="C82" s="47"/>
      <c r="D82" s="48"/>
      <c r="I82" s="33"/>
      <c r="J82" s="33"/>
      <c r="K82" s="33"/>
    </row>
    <row r="83" spans="2:11" s="1" customFormat="1" ht="28.7" customHeight="1" x14ac:dyDescent="0.2">
      <c r="I83" s="33"/>
      <c r="J83" s="33"/>
      <c r="K83" s="33"/>
    </row>
  </sheetData>
  <mergeCells count="19">
    <mergeCell ref="B82:D82"/>
    <mergeCell ref="H80:I80"/>
    <mergeCell ref="B9:C9"/>
    <mergeCell ref="D14:E14"/>
    <mergeCell ref="E78:K78"/>
    <mergeCell ref="F8:K11"/>
    <mergeCell ref="B45:D45"/>
    <mergeCell ref="B51:D51"/>
    <mergeCell ref="B78:D78"/>
    <mergeCell ref="B11:C12"/>
    <mergeCell ref="B24:J24"/>
    <mergeCell ref="B27:D27"/>
    <mergeCell ref="B33:D33"/>
    <mergeCell ref="B39:D39"/>
    <mergeCell ref="H2:L2"/>
    <mergeCell ref="B4:C4"/>
    <mergeCell ref="B6:C6"/>
    <mergeCell ref="B77:D77"/>
    <mergeCell ref="E77:K77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43" zoomScale="80" zoomScaleNormal="90" zoomScaleSheetLayoutView="80" workbookViewId="0">
      <selection activeCell="D53" sqref="D5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29" customWidth="1"/>
    <col min="8" max="8" width="11.7109375" style="29" customWidth="1"/>
    <col min="9" max="9" width="7.85546875" style="18" customWidth="1"/>
    <col min="10" max="11" width="10.7109375" style="29" customWidth="1"/>
    <col min="12" max="12" width="0.85546875" customWidth="1"/>
    <col min="13" max="13" width="0.28515625" customWidth="1"/>
    <col min="14" max="14" width="4.7109375" customWidth="1"/>
  </cols>
  <sheetData>
    <row r="1" spans="2:12" s="15" customFormat="1" ht="1.5" customHeight="1" x14ac:dyDescent="0.2">
      <c r="G1" s="30"/>
      <c r="H1" s="30"/>
      <c r="I1" s="17"/>
      <c r="J1" s="30"/>
      <c r="K1" s="30"/>
    </row>
    <row r="2" spans="2:12" s="15" customFormat="1" ht="17.649999999999999" customHeight="1" x14ac:dyDescent="0.2">
      <c r="G2" s="30"/>
      <c r="H2" s="55" t="s">
        <v>86</v>
      </c>
      <c r="I2" s="55"/>
      <c r="J2" s="55"/>
      <c r="K2" s="55"/>
      <c r="L2" s="55"/>
    </row>
    <row r="3" spans="2:12" s="15" customFormat="1" ht="6.95" customHeight="1" x14ac:dyDescent="0.2">
      <c r="G3" s="30"/>
      <c r="H3" s="30"/>
      <c r="I3" s="17"/>
      <c r="J3" s="30"/>
      <c r="K3" s="30"/>
    </row>
    <row r="4" spans="2:12" s="15" customFormat="1" ht="2.65" customHeight="1" x14ac:dyDescent="0.2">
      <c r="B4" s="56"/>
      <c r="C4" s="56"/>
      <c r="G4" s="30"/>
      <c r="H4" s="30"/>
      <c r="I4" s="17"/>
      <c r="J4" s="30"/>
      <c r="K4" s="30"/>
    </row>
    <row r="5" spans="2:12" s="15" customFormat="1" ht="29.85" customHeight="1" x14ac:dyDescent="0.2">
      <c r="G5" s="30"/>
      <c r="H5" s="30"/>
      <c r="I5" s="17"/>
      <c r="J5" s="30"/>
      <c r="K5" s="30"/>
    </row>
    <row r="6" spans="2:12" s="15" customFormat="1" ht="2.65" customHeight="1" x14ac:dyDescent="0.2">
      <c r="B6" s="56"/>
      <c r="C6" s="56"/>
      <c r="G6" s="30"/>
      <c r="H6" s="30"/>
      <c r="I6" s="17"/>
      <c r="J6" s="30"/>
      <c r="K6" s="30"/>
    </row>
    <row r="7" spans="2:12" s="15" customFormat="1" ht="19.7" customHeight="1" x14ac:dyDescent="0.2">
      <c r="G7" s="30"/>
      <c r="H7" s="30"/>
      <c r="I7" s="17"/>
      <c r="J7" s="30"/>
      <c r="K7" s="30"/>
    </row>
    <row r="8" spans="2:12" s="15" customFormat="1" ht="10.7" customHeight="1" x14ac:dyDescent="0.2">
      <c r="F8" s="59" t="s">
        <v>73</v>
      </c>
      <c r="G8" s="59"/>
      <c r="H8" s="59"/>
      <c r="I8" s="59"/>
      <c r="J8" s="59"/>
      <c r="K8" s="59"/>
    </row>
    <row r="9" spans="2:12" s="15" customFormat="1" ht="2.65" customHeight="1" x14ac:dyDescent="0.2">
      <c r="B9" s="56"/>
      <c r="C9" s="56"/>
      <c r="F9" s="59"/>
      <c r="G9" s="59"/>
      <c r="H9" s="59"/>
      <c r="I9" s="59"/>
      <c r="J9" s="59"/>
      <c r="K9" s="59"/>
    </row>
    <row r="10" spans="2:12" s="15" customFormat="1" ht="3.2" customHeight="1" x14ac:dyDescent="0.2">
      <c r="F10" s="59"/>
      <c r="G10" s="59"/>
      <c r="H10" s="59"/>
      <c r="I10" s="59"/>
      <c r="J10" s="59"/>
      <c r="K10" s="59"/>
    </row>
    <row r="11" spans="2:12" s="15" customFormat="1" ht="3.75" customHeight="1" x14ac:dyDescent="0.2">
      <c r="B11" s="60" t="s">
        <v>74</v>
      </c>
      <c r="C11" s="60"/>
      <c r="F11" s="59"/>
      <c r="G11" s="59"/>
      <c r="H11" s="59"/>
      <c r="I11" s="59"/>
      <c r="J11" s="59"/>
      <c r="K11" s="59"/>
    </row>
    <row r="12" spans="2:12" s="15" customFormat="1" ht="15.95" customHeight="1" x14ac:dyDescent="0.2">
      <c r="B12" s="60"/>
      <c r="C12" s="60"/>
      <c r="G12" s="30"/>
      <c r="H12" s="30"/>
      <c r="I12" s="17"/>
      <c r="J12" s="30"/>
      <c r="K12" s="30"/>
    </row>
    <row r="13" spans="2:12" s="15" customFormat="1" ht="48.6" customHeight="1" x14ac:dyDescent="0.2">
      <c r="G13" s="30"/>
      <c r="H13" s="30"/>
      <c r="I13" s="17"/>
      <c r="J13" s="30"/>
      <c r="K13" s="30"/>
    </row>
    <row r="14" spans="2:12" s="15" customFormat="1" ht="24" customHeight="1" x14ac:dyDescent="0.2">
      <c r="D14" s="58" t="s">
        <v>87</v>
      </c>
      <c r="E14" s="58"/>
      <c r="G14" s="30"/>
      <c r="H14" s="30"/>
      <c r="I14" s="17"/>
      <c r="J14" s="30"/>
      <c r="K14" s="30"/>
    </row>
    <row r="15" spans="2:12" s="15" customFormat="1" ht="57.6" customHeight="1" x14ac:dyDescent="0.2">
      <c r="G15" s="30"/>
      <c r="H15" s="30"/>
      <c r="I15" s="17"/>
      <c r="J15" s="30"/>
      <c r="K15" s="30"/>
    </row>
    <row r="16" spans="2:12" s="15" customFormat="1" ht="20.85" customHeight="1" x14ac:dyDescent="0.2">
      <c r="B16" s="16" t="s">
        <v>75</v>
      </c>
      <c r="G16" s="30"/>
      <c r="H16" s="30"/>
      <c r="I16" s="17"/>
      <c r="J16" s="30"/>
      <c r="K16" s="30"/>
    </row>
    <row r="17" spans="2:11" s="15" customFormat="1" ht="3.2" customHeight="1" x14ac:dyDescent="0.2">
      <c r="G17" s="30"/>
      <c r="H17" s="30"/>
      <c r="I17" s="17"/>
      <c r="J17" s="30"/>
      <c r="K17" s="30"/>
    </row>
    <row r="18" spans="2:11" s="15" customFormat="1" ht="20.85" customHeight="1" x14ac:dyDescent="0.2">
      <c r="B18" s="16" t="s">
        <v>76</v>
      </c>
      <c r="G18" s="30"/>
      <c r="H18" s="30"/>
      <c r="I18" s="17"/>
      <c r="J18" s="30"/>
      <c r="K18" s="30"/>
    </row>
    <row r="19" spans="2:11" s="15" customFormat="1" ht="3.75" customHeight="1" x14ac:dyDescent="0.2">
      <c r="G19" s="30"/>
      <c r="H19" s="30"/>
      <c r="I19" s="17"/>
      <c r="J19" s="30"/>
      <c r="K19" s="30"/>
    </row>
    <row r="20" spans="2:11" s="15" customFormat="1" ht="20.85" customHeight="1" x14ac:dyDescent="0.2">
      <c r="B20" s="16" t="s">
        <v>77</v>
      </c>
      <c r="G20" s="30"/>
      <c r="H20" s="30"/>
      <c r="I20" s="17"/>
      <c r="J20" s="30"/>
      <c r="K20" s="30"/>
    </row>
    <row r="21" spans="2:11" s="15" customFormat="1" ht="2.65" customHeight="1" x14ac:dyDescent="0.2">
      <c r="G21" s="30"/>
      <c r="H21" s="30"/>
      <c r="I21" s="17"/>
      <c r="J21" s="30"/>
      <c r="K21" s="30"/>
    </row>
    <row r="22" spans="2:11" s="15" customFormat="1" ht="20.85" customHeight="1" x14ac:dyDescent="0.2">
      <c r="B22" s="16" t="s">
        <v>78</v>
      </c>
      <c r="G22" s="30"/>
      <c r="H22" s="30"/>
      <c r="I22" s="17"/>
      <c r="J22" s="30"/>
      <c r="K22" s="30"/>
    </row>
    <row r="23" spans="2:11" s="15" customFormat="1" ht="59.65" customHeight="1" x14ac:dyDescent="0.2">
      <c r="G23" s="30"/>
      <c r="H23" s="30"/>
      <c r="I23" s="17"/>
      <c r="J23" s="30"/>
      <c r="K23" s="30"/>
    </row>
    <row r="24" spans="2:11" s="15" customFormat="1" ht="50.1" customHeight="1" x14ac:dyDescent="0.2">
      <c r="B24" s="57" t="s">
        <v>129</v>
      </c>
      <c r="C24" s="57"/>
      <c r="D24" s="57"/>
      <c r="E24" s="57"/>
      <c r="F24" s="57"/>
      <c r="G24" s="57"/>
      <c r="H24" s="57"/>
      <c r="I24" s="57"/>
      <c r="J24" s="57"/>
      <c r="K24" s="30"/>
    </row>
    <row r="25" spans="2:11" s="15" customFormat="1" ht="52.35" customHeight="1" x14ac:dyDescent="0.2">
      <c r="G25" s="30"/>
      <c r="H25" s="30"/>
      <c r="I25" s="17"/>
      <c r="J25" s="30"/>
      <c r="K25" s="30"/>
    </row>
    <row r="26" spans="2:11" s="15" customFormat="1" ht="3.2" customHeight="1" x14ac:dyDescent="0.2">
      <c r="G26" s="30"/>
      <c r="H26" s="30"/>
      <c r="I26" s="17"/>
      <c r="J26" s="30"/>
      <c r="K26" s="30"/>
    </row>
    <row r="27" spans="2:11" s="1" customFormat="1" ht="20.85" customHeight="1" x14ac:dyDescent="0.2">
      <c r="B27" s="50" t="s">
        <v>79</v>
      </c>
      <c r="C27" s="50"/>
      <c r="D27" s="50"/>
      <c r="I27" s="21"/>
      <c r="J27" s="37"/>
      <c r="K27" s="37"/>
    </row>
    <row r="28" spans="2:11" s="1" customFormat="1" ht="10.15" customHeight="1" x14ac:dyDescent="0.2">
      <c r="I28" s="21"/>
      <c r="J28" s="37"/>
      <c r="K28" s="37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19" t="s">
        <v>15</v>
      </c>
      <c r="J29" s="38" t="s">
        <v>16</v>
      </c>
      <c r="K29" s="38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1522</v>
      </c>
      <c r="G30" s="9"/>
      <c r="H30" s="25">
        <f>F30*G30</f>
        <v>0</v>
      </c>
      <c r="I30" s="20">
        <v>0.08</v>
      </c>
      <c r="J30" s="32">
        <f>I30*H30</f>
        <v>0</v>
      </c>
      <c r="K30" s="32">
        <f>J30+H30</f>
        <v>0</v>
      </c>
    </row>
    <row r="31" spans="2:11" s="1" customFormat="1" ht="1.1499999999999999" customHeight="1" x14ac:dyDescent="0.2">
      <c r="I31" s="21"/>
      <c r="J31" s="37"/>
      <c r="K31" s="37"/>
    </row>
    <row r="32" spans="2:11" s="1" customFormat="1" ht="3.2" customHeight="1" x14ac:dyDescent="0.2">
      <c r="I32" s="21"/>
      <c r="J32" s="37"/>
      <c r="K32" s="37"/>
    </row>
    <row r="33" spans="2:11" s="1" customFormat="1" ht="20.85" customHeight="1" x14ac:dyDescent="0.2">
      <c r="B33" s="50" t="s">
        <v>80</v>
      </c>
      <c r="C33" s="50"/>
      <c r="D33" s="50"/>
      <c r="I33" s="21"/>
      <c r="J33" s="37"/>
      <c r="K33" s="37"/>
    </row>
    <row r="34" spans="2:11" s="1" customFormat="1" ht="10.15" customHeight="1" x14ac:dyDescent="0.2">
      <c r="I34" s="21"/>
      <c r="J34" s="37"/>
      <c r="K34" s="37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19" t="s">
        <v>15</v>
      </c>
      <c r="J35" s="38" t="s">
        <v>16</v>
      </c>
      <c r="K35" s="38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1191</v>
      </c>
      <c r="G36" s="9"/>
      <c r="H36" s="25">
        <f>F36*G36</f>
        <v>0</v>
      </c>
      <c r="I36" s="20">
        <v>0.08</v>
      </c>
      <c r="J36" s="32">
        <f>I36*H36</f>
        <v>0</v>
      </c>
      <c r="K36" s="32">
        <f>J36+H36</f>
        <v>0</v>
      </c>
    </row>
    <row r="37" spans="2:11" s="1" customFormat="1" ht="1.1499999999999999" customHeight="1" x14ac:dyDescent="0.2">
      <c r="I37" s="21"/>
      <c r="J37" s="37"/>
      <c r="K37" s="37"/>
    </row>
    <row r="38" spans="2:11" s="1" customFormat="1" ht="3.2" customHeight="1" x14ac:dyDescent="0.2">
      <c r="I38" s="21"/>
      <c r="J38" s="37"/>
      <c r="K38" s="37"/>
    </row>
    <row r="39" spans="2:11" s="1" customFormat="1" ht="20.85" customHeight="1" x14ac:dyDescent="0.2">
      <c r="B39" s="50" t="s">
        <v>81</v>
      </c>
      <c r="C39" s="50"/>
      <c r="D39" s="50"/>
      <c r="I39" s="21"/>
      <c r="J39" s="37"/>
      <c r="K39" s="37"/>
    </row>
    <row r="40" spans="2:11" s="1" customFormat="1" ht="10.15" customHeight="1" x14ac:dyDescent="0.2">
      <c r="I40" s="21"/>
      <c r="J40" s="37"/>
      <c r="K40" s="37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19" t="s">
        <v>15</v>
      </c>
      <c r="J41" s="38" t="s">
        <v>16</v>
      </c>
      <c r="K41" s="38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772</v>
      </c>
      <c r="G42" s="9"/>
      <c r="H42" s="25">
        <f>F42*G42</f>
        <v>0</v>
      </c>
      <c r="I42" s="20">
        <v>0.08</v>
      </c>
      <c r="J42" s="32">
        <f>H42*I42</f>
        <v>0</v>
      </c>
      <c r="K42" s="32">
        <f>J42+H42</f>
        <v>0</v>
      </c>
    </row>
    <row r="43" spans="2:11" s="1" customFormat="1" ht="1.1499999999999999" customHeight="1" x14ac:dyDescent="0.2">
      <c r="I43" s="21"/>
      <c r="J43" s="37"/>
      <c r="K43" s="37"/>
    </row>
    <row r="44" spans="2:11" s="1" customFormat="1" ht="3.2" customHeight="1" x14ac:dyDescent="0.2">
      <c r="I44" s="21"/>
      <c r="J44" s="37"/>
      <c r="K44" s="37"/>
    </row>
    <row r="45" spans="2:11" s="1" customFormat="1" ht="20.85" customHeight="1" x14ac:dyDescent="0.2">
      <c r="B45" s="50" t="s">
        <v>82</v>
      </c>
      <c r="C45" s="50"/>
      <c r="D45" s="50"/>
      <c r="I45" s="21"/>
      <c r="J45" s="37"/>
      <c r="K45" s="37"/>
    </row>
    <row r="46" spans="2:11" s="1" customFormat="1" ht="10.15" customHeight="1" x14ac:dyDescent="0.2">
      <c r="I46" s="21"/>
      <c r="J46" s="37"/>
      <c r="K46" s="37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19" t="s">
        <v>15</v>
      </c>
      <c r="J47" s="38" t="s">
        <v>16</v>
      </c>
      <c r="K47" s="38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1134</v>
      </c>
      <c r="G48" s="9"/>
      <c r="H48" s="25">
        <f>F48*G48</f>
        <v>0</v>
      </c>
      <c r="I48" s="20">
        <v>0.08</v>
      </c>
      <c r="J48" s="32">
        <f>I48*H48</f>
        <v>0</v>
      </c>
      <c r="K48" s="32">
        <f>J48+H48</f>
        <v>0</v>
      </c>
    </row>
    <row r="49" spans="2:11" s="1" customFormat="1" ht="1.1499999999999999" customHeight="1" x14ac:dyDescent="0.2">
      <c r="I49" s="21"/>
      <c r="J49" s="37"/>
      <c r="K49" s="37"/>
    </row>
    <row r="50" spans="2:11" s="1" customFormat="1" ht="3.2" customHeight="1" x14ac:dyDescent="0.2">
      <c r="I50" s="21"/>
      <c r="J50" s="37"/>
      <c r="K50" s="37"/>
    </row>
    <row r="51" spans="2:11" s="1" customFormat="1" ht="20.85" customHeight="1" x14ac:dyDescent="0.2">
      <c r="B51" s="50" t="s">
        <v>83</v>
      </c>
      <c r="C51" s="50"/>
      <c r="D51" s="50"/>
      <c r="I51" s="21"/>
      <c r="J51" s="37"/>
      <c r="K51" s="37"/>
    </row>
    <row r="52" spans="2:11" s="1" customFormat="1" ht="10.15" customHeight="1" x14ac:dyDescent="0.2">
      <c r="I52" s="21"/>
      <c r="J52" s="37"/>
      <c r="K52" s="37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19" t="s">
        <v>15</v>
      </c>
      <c r="J53" s="38" t="s">
        <v>16</v>
      </c>
      <c r="K53" s="38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313</v>
      </c>
      <c r="G54" s="9"/>
      <c r="H54" s="25">
        <f>F54*G54</f>
        <v>0</v>
      </c>
      <c r="I54" s="20">
        <v>0.08</v>
      </c>
      <c r="J54" s="32">
        <f>I54*H54</f>
        <v>0</v>
      </c>
      <c r="K54" s="32">
        <f>J54+H54</f>
        <v>0</v>
      </c>
    </row>
    <row r="55" spans="2:11" s="1" customFormat="1" ht="1.1499999999999999" customHeight="1" x14ac:dyDescent="0.2">
      <c r="I55" s="21"/>
      <c r="J55" s="37"/>
      <c r="K55" s="37"/>
    </row>
    <row r="56" spans="2:11" s="1" customFormat="1" ht="13.35" customHeight="1" x14ac:dyDescent="0.2">
      <c r="I56" s="21"/>
      <c r="J56" s="37"/>
      <c r="K56" s="37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19" t="s">
        <v>15</v>
      </c>
      <c r="J57" s="38" t="s">
        <v>16</v>
      </c>
      <c r="K57" s="38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5">
        <f t="shared" ref="H58:H70" si="0">F58*G58</f>
        <v>0</v>
      </c>
      <c r="I58" s="20">
        <v>0.08</v>
      </c>
      <c r="J58" s="32">
        <f>I58*H58</f>
        <v>0</v>
      </c>
      <c r="K58" s="32">
        <f>J58+H58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10.85</v>
      </c>
      <c r="G59" s="9"/>
      <c r="H59" s="25">
        <f t="shared" si="0"/>
        <v>0</v>
      </c>
      <c r="I59" s="20">
        <v>0.08</v>
      </c>
      <c r="J59" s="32">
        <f t="shared" ref="J59:J70" si="1">I59*H59</f>
        <v>0</v>
      </c>
      <c r="K59" s="32">
        <f t="shared" ref="K59:K70" si="2">J59+H59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41.7</v>
      </c>
      <c r="G60" s="9"/>
      <c r="H60" s="25">
        <f t="shared" si="0"/>
        <v>0</v>
      </c>
      <c r="I60" s="20">
        <v>0.08</v>
      </c>
      <c r="J60" s="32">
        <f t="shared" si="1"/>
        <v>0</v>
      </c>
      <c r="K60" s="32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22.98</v>
      </c>
      <c r="G61" s="9"/>
      <c r="H61" s="25">
        <f t="shared" si="0"/>
        <v>0</v>
      </c>
      <c r="I61" s="20">
        <v>0.08</v>
      </c>
      <c r="J61" s="32">
        <f t="shared" si="1"/>
        <v>0</v>
      </c>
      <c r="K61" s="32">
        <f t="shared" si="2"/>
        <v>0</v>
      </c>
    </row>
    <row r="62" spans="2:11" s="1" customFormat="1" ht="19.7" customHeight="1" x14ac:dyDescent="0.2">
      <c r="B62" s="7" t="s">
        <v>42</v>
      </c>
      <c r="C62" s="7" t="s">
        <v>43</v>
      </c>
      <c r="D62" s="8" t="s">
        <v>44</v>
      </c>
      <c r="E62" s="7" t="s">
        <v>35</v>
      </c>
      <c r="F62" s="9">
        <v>64.680000000000007</v>
      </c>
      <c r="G62" s="9"/>
      <c r="H62" s="25">
        <f t="shared" si="0"/>
        <v>0</v>
      </c>
      <c r="I62" s="20">
        <v>0.08</v>
      </c>
      <c r="J62" s="32">
        <f t="shared" si="1"/>
        <v>0</v>
      </c>
      <c r="K62" s="32">
        <f t="shared" si="2"/>
        <v>0</v>
      </c>
    </row>
    <row r="63" spans="2:11" s="1" customFormat="1" ht="28.7" customHeight="1" x14ac:dyDescent="0.2">
      <c r="B63" s="7" t="s">
        <v>45</v>
      </c>
      <c r="C63" s="7" t="s">
        <v>46</v>
      </c>
      <c r="D63" s="8" t="s">
        <v>47</v>
      </c>
      <c r="E63" s="7" t="s">
        <v>28</v>
      </c>
      <c r="F63" s="9">
        <v>25.27</v>
      </c>
      <c r="G63" s="9"/>
      <c r="H63" s="25">
        <f t="shared" si="0"/>
        <v>0</v>
      </c>
      <c r="I63" s="20">
        <v>0.08</v>
      </c>
      <c r="J63" s="32">
        <f t="shared" si="1"/>
        <v>0</v>
      </c>
      <c r="K63" s="32">
        <f t="shared" si="2"/>
        <v>0</v>
      </c>
    </row>
    <row r="64" spans="2:11" s="1" customFormat="1" ht="19.7" customHeight="1" x14ac:dyDescent="0.2">
      <c r="B64" s="7" t="s">
        <v>48</v>
      </c>
      <c r="C64" s="7" t="s">
        <v>49</v>
      </c>
      <c r="D64" s="8" t="s">
        <v>50</v>
      </c>
      <c r="E64" s="7" t="s">
        <v>28</v>
      </c>
      <c r="F64" s="9">
        <v>17.399999999999999</v>
      </c>
      <c r="G64" s="9"/>
      <c r="H64" s="25">
        <f t="shared" si="0"/>
        <v>0</v>
      </c>
      <c r="I64" s="20">
        <v>0.08</v>
      </c>
      <c r="J64" s="32">
        <f t="shared" si="1"/>
        <v>0</v>
      </c>
      <c r="K64" s="32">
        <f t="shared" si="2"/>
        <v>0</v>
      </c>
    </row>
    <row r="65" spans="2:11" s="1" customFormat="1" ht="19.7" customHeight="1" x14ac:dyDescent="0.2">
      <c r="B65" s="7" t="s">
        <v>51</v>
      </c>
      <c r="C65" s="7" t="s">
        <v>52</v>
      </c>
      <c r="D65" s="8" t="s">
        <v>53</v>
      </c>
      <c r="E65" s="7" t="s">
        <v>28</v>
      </c>
      <c r="F65" s="9">
        <v>14.02</v>
      </c>
      <c r="G65" s="9"/>
      <c r="H65" s="25">
        <f t="shared" si="0"/>
        <v>0</v>
      </c>
      <c r="I65" s="20">
        <v>0.08</v>
      </c>
      <c r="J65" s="32">
        <f t="shared" si="1"/>
        <v>0</v>
      </c>
      <c r="K65" s="32">
        <f t="shared" si="2"/>
        <v>0</v>
      </c>
    </row>
    <row r="66" spans="2:11" s="1" customFormat="1" ht="28.7" customHeight="1" x14ac:dyDescent="0.2">
      <c r="B66" s="7" t="s">
        <v>54</v>
      </c>
      <c r="C66" s="7" t="s">
        <v>55</v>
      </c>
      <c r="D66" s="8" t="s">
        <v>56</v>
      </c>
      <c r="E66" s="7" t="s">
        <v>57</v>
      </c>
      <c r="F66" s="9">
        <v>6</v>
      </c>
      <c r="G66" s="9"/>
      <c r="H66" s="25">
        <f t="shared" si="0"/>
        <v>0</v>
      </c>
      <c r="I66" s="20">
        <v>0.08</v>
      </c>
      <c r="J66" s="32">
        <f t="shared" si="1"/>
        <v>0</v>
      </c>
      <c r="K66" s="32">
        <f t="shared" si="2"/>
        <v>0</v>
      </c>
    </row>
    <row r="67" spans="2:11" s="1" customFormat="1" ht="19.7" customHeight="1" x14ac:dyDescent="0.2">
      <c r="B67" s="7" t="s">
        <v>58</v>
      </c>
      <c r="C67" s="7" t="s">
        <v>59</v>
      </c>
      <c r="D67" s="8" t="s">
        <v>60</v>
      </c>
      <c r="E67" s="7" t="s">
        <v>57</v>
      </c>
      <c r="F67" s="9">
        <v>18</v>
      </c>
      <c r="G67" s="9"/>
      <c r="H67" s="25">
        <f t="shared" si="0"/>
        <v>0</v>
      </c>
      <c r="I67" s="20">
        <v>0.08</v>
      </c>
      <c r="J67" s="32">
        <f t="shared" si="1"/>
        <v>0</v>
      </c>
      <c r="K67" s="32">
        <f t="shared" si="2"/>
        <v>0</v>
      </c>
    </row>
    <row r="68" spans="2:11" s="1" customFormat="1" ht="19.7" customHeight="1" x14ac:dyDescent="0.2">
      <c r="B68" s="7" t="s">
        <v>61</v>
      </c>
      <c r="C68" s="7" t="s">
        <v>62</v>
      </c>
      <c r="D68" s="8" t="s">
        <v>63</v>
      </c>
      <c r="E68" s="7" t="s">
        <v>57</v>
      </c>
      <c r="F68" s="9">
        <v>5</v>
      </c>
      <c r="G68" s="9"/>
      <c r="H68" s="25">
        <f t="shared" si="0"/>
        <v>0</v>
      </c>
      <c r="I68" s="20">
        <v>0.08</v>
      </c>
      <c r="J68" s="32">
        <f t="shared" si="1"/>
        <v>0</v>
      </c>
      <c r="K68" s="32">
        <f t="shared" si="2"/>
        <v>0</v>
      </c>
    </row>
    <row r="69" spans="2:11" s="1" customFormat="1" ht="19.7" customHeight="1" x14ac:dyDescent="0.2">
      <c r="B69" s="7" t="s">
        <v>64</v>
      </c>
      <c r="C69" s="7" t="s">
        <v>65</v>
      </c>
      <c r="D69" s="8" t="s">
        <v>66</v>
      </c>
      <c r="E69" s="7" t="s">
        <v>67</v>
      </c>
      <c r="F69" s="9">
        <v>7.57</v>
      </c>
      <c r="G69" s="9"/>
      <c r="H69" s="25">
        <f t="shared" si="0"/>
        <v>0</v>
      </c>
      <c r="I69" s="20">
        <v>0.23</v>
      </c>
      <c r="J69" s="32">
        <f t="shared" si="1"/>
        <v>0</v>
      </c>
      <c r="K69" s="32">
        <f t="shared" si="2"/>
        <v>0</v>
      </c>
    </row>
    <row r="70" spans="2:11" s="1" customFormat="1" ht="28.7" customHeight="1" x14ac:dyDescent="0.2">
      <c r="B70" s="7" t="s">
        <v>68</v>
      </c>
      <c r="C70" s="7" t="s">
        <v>69</v>
      </c>
      <c r="D70" s="8" t="s">
        <v>70</v>
      </c>
      <c r="E70" s="7" t="s">
        <v>57</v>
      </c>
      <c r="F70" s="9">
        <v>18</v>
      </c>
      <c r="G70" s="9"/>
      <c r="H70" s="25">
        <f t="shared" si="0"/>
        <v>0</v>
      </c>
      <c r="I70" s="20">
        <v>0.08</v>
      </c>
      <c r="J70" s="32">
        <f t="shared" si="1"/>
        <v>0</v>
      </c>
      <c r="K70" s="32">
        <f t="shared" si="2"/>
        <v>0</v>
      </c>
    </row>
    <row r="71" spans="2:11" s="1" customFormat="1" ht="1.1499999999999999" customHeight="1" x14ac:dyDescent="0.2">
      <c r="I71" s="21"/>
      <c r="J71" s="37"/>
      <c r="K71" s="37"/>
    </row>
    <row r="72" spans="2:11" s="1" customFormat="1" ht="28.7" customHeight="1" x14ac:dyDescent="0.2">
      <c r="I72" s="21"/>
      <c r="J72" s="37"/>
      <c r="K72" s="37"/>
    </row>
    <row r="73" spans="2:11" s="1" customFormat="1" ht="57" customHeight="1" x14ac:dyDescent="0.2">
      <c r="B73" s="5" t="s">
        <v>8</v>
      </c>
      <c r="C73" s="6" t="s">
        <v>9</v>
      </c>
      <c r="D73" s="10" t="s">
        <v>10</v>
      </c>
      <c r="E73" s="6" t="s">
        <v>11</v>
      </c>
      <c r="F73" s="10" t="s">
        <v>12</v>
      </c>
      <c r="G73" s="6" t="s">
        <v>13</v>
      </c>
      <c r="H73" s="5" t="s">
        <v>14</v>
      </c>
      <c r="I73" s="19" t="s">
        <v>15</v>
      </c>
      <c r="J73" s="38" t="s">
        <v>16</v>
      </c>
      <c r="K73" s="38" t="s">
        <v>17</v>
      </c>
    </row>
    <row r="74" spans="2:11" s="1" customFormat="1" ht="18.2" customHeight="1" x14ac:dyDescent="0.2">
      <c r="B74" s="11"/>
      <c r="C74" s="7"/>
      <c r="D74" s="12"/>
      <c r="E74" s="7"/>
      <c r="F74" s="13"/>
      <c r="G74" s="35"/>
      <c r="H74" s="35"/>
      <c r="I74" s="20"/>
      <c r="J74" s="39"/>
      <c r="K74" s="39"/>
    </row>
    <row r="75" spans="2:11" s="1" customFormat="1" ht="28.7" customHeight="1" x14ac:dyDescent="0.2">
      <c r="I75" s="21"/>
      <c r="J75" s="37"/>
      <c r="K75" s="37"/>
    </row>
    <row r="76" spans="2:11" s="1" customFormat="1" ht="21.4" customHeight="1" x14ac:dyDescent="0.2">
      <c r="B76" s="52" t="s">
        <v>71</v>
      </c>
      <c r="C76" s="52"/>
      <c r="D76" s="52"/>
      <c r="E76" s="46">
        <f>SUM(H30,H36,H42,H48,H54,H58:H70)</f>
        <v>0</v>
      </c>
      <c r="F76" s="46"/>
      <c r="G76" s="46"/>
      <c r="H76" s="46"/>
      <c r="I76" s="46"/>
      <c r="J76" s="46"/>
      <c r="K76" s="46"/>
    </row>
    <row r="77" spans="2:11" s="1" customFormat="1" ht="21.4" customHeight="1" x14ac:dyDescent="0.2">
      <c r="B77" s="52" t="s">
        <v>72</v>
      </c>
      <c r="C77" s="52"/>
      <c r="D77" s="52"/>
      <c r="E77" s="46">
        <f>SUM(K30,K36,K42,K48,K54,K58:K70)</f>
        <v>0</v>
      </c>
      <c r="F77" s="46"/>
      <c r="G77" s="46"/>
      <c r="H77" s="46"/>
      <c r="I77" s="46"/>
      <c r="J77" s="46"/>
      <c r="K77" s="46"/>
    </row>
    <row r="78" spans="2:11" s="1" customFormat="1" ht="58.15" customHeight="1" x14ac:dyDescent="0.2">
      <c r="I78" s="21"/>
      <c r="J78" s="37"/>
      <c r="K78" s="37"/>
    </row>
    <row r="79" spans="2:11" s="1" customFormat="1" ht="17.649999999999999" customHeight="1" x14ac:dyDescent="0.2">
      <c r="H79" s="51" t="s">
        <v>84</v>
      </c>
      <c r="I79" s="51"/>
      <c r="J79" s="37"/>
      <c r="K79" s="37"/>
    </row>
    <row r="80" spans="2:11" s="1" customFormat="1" ht="28.7" customHeight="1" x14ac:dyDescent="0.2">
      <c r="I80" s="21"/>
      <c r="J80" s="37"/>
      <c r="K80" s="37"/>
    </row>
    <row r="81" spans="2:11" s="1" customFormat="1" ht="40.5" customHeight="1" x14ac:dyDescent="0.2">
      <c r="B81" s="47" t="s">
        <v>85</v>
      </c>
      <c r="C81" s="47"/>
      <c r="D81" s="48"/>
      <c r="I81" s="21"/>
      <c r="J81" s="37"/>
      <c r="K81" s="37"/>
    </row>
    <row r="82" spans="2:11" s="1" customFormat="1" ht="28.7" customHeight="1" x14ac:dyDescent="0.2">
      <c r="I82" s="21"/>
      <c r="J82" s="37"/>
      <c r="K82" s="37"/>
    </row>
    <row r="83" spans="2:11" s="15" customFormat="1" ht="28.7" customHeight="1" x14ac:dyDescent="0.2">
      <c r="G83" s="30"/>
      <c r="H83" s="30"/>
      <c r="I83" s="17"/>
      <c r="J83" s="30"/>
      <c r="K83" s="30"/>
    </row>
  </sheetData>
  <mergeCells count="19">
    <mergeCell ref="H2:L2"/>
    <mergeCell ref="B4:C4"/>
    <mergeCell ref="B6:C6"/>
    <mergeCell ref="B24:J24"/>
    <mergeCell ref="B9:C9"/>
    <mergeCell ref="D14:E14"/>
    <mergeCell ref="F8:K11"/>
    <mergeCell ref="B11:C12"/>
    <mergeCell ref="H79:I79"/>
    <mergeCell ref="B81:D81"/>
    <mergeCell ref="B27:D27"/>
    <mergeCell ref="B33:D33"/>
    <mergeCell ref="B39:D39"/>
    <mergeCell ref="B76:D76"/>
    <mergeCell ref="E76:K76"/>
    <mergeCell ref="E77:K77"/>
    <mergeCell ref="B45:D45"/>
    <mergeCell ref="B51:D51"/>
    <mergeCell ref="B77:D77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view="pageBreakPreview" zoomScale="80" zoomScaleNormal="100" zoomScaleSheetLayoutView="80" workbookViewId="0">
      <selection activeCell="D51" sqref="D51"/>
    </sheetView>
  </sheetViews>
  <sheetFormatPr defaultRowHeight="12.75" x14ac:dyDescent="0.2"/>
  <cols>
    <col min="1" max="1" width="0.140625" customWidth="1"/>
    <col min="2" max="2" width="15.7109375" customWidth="1"/>
    <col min="3" max="3" width="14.85546875" customWidth="1"/>
    <col min="4" max="4" width="51.85546875" customWidth="1"/>
    <col min="5" max="5" width="5.85546875" customWidth="1"/>
    <col min="6" max="6" width="10.7109375" customWidth="1"/>
    <col min="7" max="7" width="10.7109375" style="23" customWidth="1"/>
    <col min="8" max="8" width="11.7109375" style="23" customWidth="1"/>
    <col min="9" max="9" width="7.85546875" style="18" customWidth="1"/>
    <col min="10" max="11" width="10.7109375" style="23" customWidth="1"/>
    <col min="12" max="12" width="0.85546875" customWidth="1"/>
    <col min="13" max="13" width="0.28515625" customWidth="1"/>
    <col min="14" max="14" width="4.7109375" customWidth="1"/>
  </cols>
  <sheetData>
    <row r="1" spans="2:12" s="15" customFormat="1" ht="1.5" customHeight="1" x14ac:dyDescent="0.2">
      <c r="G1" s="22"/>
      <c r="H1" s="22"/>
      <c r="I1" s="17"/>
      <c r="J1" s="22"/>
      <c r="K1" s="22"/>
    </row>
    <row r="2" spans="2:12" s="15" customFormat="1" ht="17.649999999999999" customHeight="1" x14ac:dyDescent="0.2">
      <c r="G2" s="22"/>
      <c r="H2" s="55" t="s">
        <v>86</v>
      </c>
      <c r="I2" s="55"/>
      <c r="J2" s="55"/>
      <c r="K2" s="55"/>
      <c r="L2" s="55"/>
    </row>
    <row r="3" spans="2:12" s="15" customFormat="1" ht="6.95" customHeight="1" x14ac:dyDescent="0.2">
      <c r="G3" s="22"/>
      <c r="H3" s="22"/>
      <c r="I3" s="17"/>
      <c r="J3" s="22"/>
      <c r="K3" s="22"/>
    </row>
    <row r="4" spans="2:12" s="15" customFormat="1" ht="2.65" customHeight="1" x14ac:dyDescent="0.2">
      <c r="B4" s="56"/>
      <c r="C4" s="56"/>
      <c r="G4" s="22"/>
      <c r="H4" s="22"/>
      <c r="I4" s="17"/>
      <c r="J4" s="22"/>
      <c r="K4" s="22"/>
    </row>
    <row r="5" spans="2:12" s="15" customFormat="1" ht="29.85" customHeight="1" x14ac:dyDescent="0.2">
      <c r="G5" s="22"/>
      <c r="H5" s="22"/>
      <c r="I5" s="17"/>
      <c r="J5" s="22"/>
      <c r="K5" s="22"/>
    </row>
    <row r="6" spans="2:12" s="15" customFormat="1" ht="2.65" customHeight="1" x14ac:dyDescent="0.2">
      <c r="B6" s="56"/>
      <c r="C6" s="56"/>
      <c r="G6" s="22"/>
      <c r="H6" s="22"/>
      <c r="I6" s="17"/>
      <c r="J6" s="22"/>
      <c r="K6" s="22"/>
    </row>
    <row r="7" spans="2:12" s="15" customFormat="1" ht="19.7" customHeight="1" x14ac:dyDescent="0.2">
      <c r="G7" s="22"/>
      <c r="H7" s="22"/>
      <c r="I7" s="17"/>
      <c r="J7" s="22"/>
      <c r="K7" s="22"/>
    </row>
    <row r="8" spans="2:12" s="15" customFormat="1" ht="10.7" customHeight="1" x14ac:dyDescent="0.2">
      <c r="F8" s="59" t="s">
        <v>73</v>
      </c>
      <c r="G8" s="59"/>
      <c r="H8" s="59"/>
      <c r="I8" s="59"/>
      <c r="J8" s="59"/>
      <c r="K8" s="59"/>
    </row>
    <row r="9" spans="2:12" s="15" customFormat="1" ht="2.65" customHeight="1" x14ac:dyDescent="0.2">
      <c r="B9" s="56"/>
      <c r="C9" s="56"/>
      <c r="F9" s="59"/>
      <c r="G9" s="59"/>
      <c r="H9" s="59"/>
      <c r="I9" s="59"/>
      <c r="J9" s="59"/>
      <c r="K9" s="59"/>
    </row>
    <row r="10" spans="2:12" s="15" customFormat="1" ht="3.2" customHeight="1" x14ac:dyDescent="0.2">
      <c r="F10" s="59"/>
      <c r="G10" s="59"/>
      <c r="H10" s="59"/>
      <c r="I10" s="59"/>
      <c r="J10" s="59"/>
      <c r="K10" s="59"/>
    </row>
    <row r="11" spans="2:12" s="15" customFormat="1" ht="3.75" customHeight="1" x14ac:dyDescent="0.2">
      <c r="B11" s="60" t="s">
        <v>74</v>
      </c>
      <c r="C11" s="60"/>
      <c r="F11" s="59"/>
      <c r="G11" s="59"/>
      <c r="H11" s="59"/>
      <c r="I11" s="59"/>
      <c r="J11" s="59"/>
      <c r="K11" s="59"/>
    </row>
    <row r="12" spans="2:12" s="15" customFormat="1" ht="15.95" customHeight="1" x14ac:dyDescent="0.2">
      <c r="B12" s="60"/>
      <c r="C12" s="60"/>
      <c r="G12" s="22"/>
      <c r="H12" s="22"/>
      <c r="I12" s="17"/>
      <c r="J12" s="22"/>
      <c r="K12" s="22"/>
    </row>
    <row r="13" spans="2:12" s="15" customFormat="1" ht="48.6" customHeight="1" x14ac:dyDescent="0.2">
      <c r="G13" s="22"/>
      <c r="H13" s="22"/>
      <c r="I13" s="17"/>
      <c r="J13" s="22"/>
      <c r="K13" s="22"/>
    </row>
    <row r="14" spans="2:12" s="15" customFormat="1" ht="24" customHeight="1" x14ac:dyDescent="0.2">
      <c r="D14" s="58" t="s">
        <v>87</v>
      </c>
      <c r="E14" s="58"/>
      <c r="G14" s="22"/>
      <c r="H14" s="22"/>
      <c r="I14" s="17"/>
      <c r="J14" s="22"/>
      <c r="K14" s="22"/>
    </row>
    <row r="15" spans="2:12" s="15" customFormat="1" ht="57.6" customHeight="1" x14ac:dyDescent="0.2">
      <c r="G15" s="22"/>
      <c r="H15" s="22"/>
      <c r="I15" s="17"/>
      <c r="J15" s="22"/>
      <c r="K15" s="22"/>
    </row>
    <row r="16" spans="2:12" s="15" customFormat="1" ht="20.85" customHeight="1" x14ac:dyDescent="0.2">
      <c r="B16" s="16" t="s">
        <v>75</v>
      </c>
      <c r="G16" s="22"/>
      <c r="H16" s="22"/>
      <c r="I16" s="17"/>
      <c r="J16" s="22"/>
      <c r="K16" s="22"/>
    </row>
    <row r="17" spans="2:11" s="15" customFormat="1" ht="3.2" customHeight="1" x14ac:dyDescent="0.2">
      <c r="G17" s="22"/>
      <c r="H17" s="22"/>
      <c r="I17" s="17"/>
      <c r="J17" s="22"/>
      <c r="K17" s="22"/>
    </row>
    <row r="18" spans="2:11" s="15" customFormat="1" ht="20.85" customHeight="1" x14ac:dyDescent="0.2">
      <c r="B18" s="16" t="s">
        <v>76</v>
      </c>
      <c r="G18" s="22"/>
      <c r="H18" s="22"/>
      <c r="I18" s="17"/>
      <c r="J18" s="22"/>
      <c r="K18" s="22"/>
    </row>
    <row r="19" spans="2:11" s="15" customFormat="1" ht="3.75" customHeight="1" x14ac:dyDescent="0.2">
      <c r="G19" s="22"/>
      <c r="H19" s="22"/>
      <c r="I19" s="17"/>
      <c r="J19" s="22"/>
      <c r="K19" s="22"/>
    </row>
    <row r="20" spans="2:11" s="15" customFormat="1" ht="20.85" customHeight="1" x14ac:dyDescent="0.2">
      <c r="B20" s="16" t="s">
        <v>77</v>
      </c>
      <c r="G20" s="22"/>
      <c r="H20" s="22"/>
      <c r="I20" s="17"/>
      <c r="J20" s="22"/>
      <c r="K20" s="22"/>
    </row>
    <row r="21" spans="2:11" s="15" customFormat="1" ht="2.65" customHeight="1" x14ac:dyDescent="0.2">
      <c r="G21" s="22"/>
      <c r="H21" s="22"/>
      <c r="I21" s="17"/>
      <c r="J21" s="22"/>
      <c r="K21" s="22"/>
    </row>
    <row r="22" spans="2:11" s="15" customFormat="1" ht="20.85" customHeight="1" x14ac:dyDescent="0.2">
      <c r="B22" s="16" t="s">
        <v>78</v>
      </c>
      <c r="G22" s="22"/>
      <c r="H22" s="22"/>
      <c r="I22" s="17"/>
      <c r="J22" s="22"/>
      <c r="K22" s="22"/>
    </row>
    <row r="23" spans="2:11" s="15" customFormat="1" ht="59.65" customHeight="1" x14ac:dyDescent="0.2">
      <c r="G23" s="22"/>
      <c r="H23" s="22"/>
      <c r="I23" s="17"/>
      <c r="J23" s="22"/>
      <c r="K23" s="22"/>
    </row>
    <row r="24" spans="2:11" s="15" customFormat="1" ht="50.1" customHeight="1" x14ac:dyDescent="0.2">
      <c r="B24" s="57" t="s">
        <v>130</v>
      </c>
      <c r="C24" s="57"/>
      <c r="D24" s="57"/>
      <c r="E24" s="57"/>
      <c r="F24" s="57"/>
      <c r="G24" s="57"/>
      <c r="H24" s="57"/>
      <c r="I24" s="57"/>
      <c r="J24" s="57"/>
      <c r="K24" s="22"/>
    </row>
    <row r="25" spans="2:11" s="15" customFormat="1" ht="52.35" customHeight="1" x14ac:dyDescent="0.2">
      <c r="G25" s="22"/>
      <c r="H25" s="22"/>
      <c r="I25" s="17"/>
      <c r="J25" s="22"/>
      <c r="K25" s="22"/>
    </row>
    <row r="26" spans="2:11" s="15" customFormat="1" ht="13.35" customHeight="1" x14ac:dyDescent="0.2">
      <c r="G26" s="22"/>
      <c r="H26" s="22"/>
      <c r="I26" s="17"/>
      <c r="J26" s="22"/>
      <c r="K26" s="22"/>
    </row>
    <row r="27" spans="2:11" s="1" customFormat="1" ht="57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9.7" customHeight="1" x14ac:dyDescent="0.2">
      <c r="B28" s="7" t="s">
        <v>93</v>
      </c>
      <c r="C28" s="7" t="s">
        <v>94</v>
      </c>
      <c r="D28" s="8" t="s">
        <v>95</v>
      </c>
      <c r="E28" s="7" t="s">
        <v>35</v>
      </c>
      <c r="F28" s="9">
        <v>1.93</v>
      </c>
      <c r="G28" s="9"/>
      <c r="H28" s="25">
        <f t="shared" ref="H28:H51" si="0">F28*G28</f>
        <v>0</v>
      </c>
      <c r="I28" s="20">
        <v>0.08</v>
      </c>
      <c r="J28" s="31">
        <f>I28*H28</f>
        <v>0</v>
      </c>
      <c r="K28" s="31">
        <f>J28+H28</f>
        <v>0</v>
      </c>
    </row>
    <row r="29" spans="2:11" s="1" customFormat="1" ht="19.5" customHeight="1" x14ac:dyDescent="0.2">
      <c r="B29" s="7" t="s">
        <v>139</v>
      </c>
      <c r="C29" s="7" t="s">
        <v>140</v>
      </c>
      <c r="D29" s="8" t="s">
        <v>141</v>
      </c>
      <c r="E29" s="7" t="s">
        <v>35</v>
      </c>
      <c r="F29" s="9">
        <v>0.1</v>
      </c>
      <c r="G29" s="9"/>
      <c r="H29" s="25">
        <f>F29*G29</f>
        <v>0</v>
      </c>
      <c r="I29" s="20">
        <v>0.08</v>
      </c>
      <c r="J29" s="31">
        <f>I29*H29</f>
        <v>0</v>
      </c>
      <c r="K29" s="31">
        <f>J29+H29</f>
        <v>0</v>
      </c>
    </row>
    <row r="30" spans="2:11" s="1" customFormat="1" ht="19.5" customHeight="1" x14ac:dyDescent="0.2">
      <c r="B30" s="7" t="s">
        <v>142</v>
      </c>
      <c r="C30" s="7" t="s">
        <v>143</v>
      </c>
      <c r="D30" s="8" t="s">
        <v>144</v>
      </c>
      <c r="E30" s="7" t="s">
        <v>35</v>
      </c>
      <c r="F30" s="9">
        <v>0.05</v>
      </c>
      <c r="G30" s="9"/>
      <c r="H30" s="25">
        <f t="shared" si="0"/>
        <v>0</v>
      </c>
      <c r="I30" s="20">
        <v>0.08</v>
      </c>
      <c r="J30" s="31">
        <f>I30*H30</f>
        <v>0</v>
      </c>
      <c r="K30" s="31">
        <f>J30+H30</f>
        <v>0</v>
      </c>
    </row>
    <row r="31" spans="2:11" s="1" customFormat="1" ht="19.5" customHeight="1" x14ac:dyDescent="0.2">
      <c r="B31" s="7" t="s">
        <v>145</v>
      </c>
      <c r="C31" s="7" t="s">
        <v>146</v>
      </c>
      <c r="D31" s="8" t="s">
        <v>147</v>
      </c>
      <c r="E31" s="7" t="s">
        <v>35</v>
      </c>
      <c r="F31" s="9">
        <v>0.05</v>
      </c>
      <c r="G31" s="9"/>
      <c r="H31" s="25">
        <f t="shared" si="0"/>
        <v>0</v>
      </c>
      <c r="I31" s="20">
        <v>0.08</v>
      </c>
      <c r="J31" s="31">
        <f>I31*H31</f>
        <v>0</v>
      </c>
      <c r="K31" s="31">
        <f>J31+H31</f>
        <v>0</v>
      </c>
    </row>
    <row r="32" spans="2:11" s="1" customFormat="1" ht="19.5" customHeight="1" x14ac:dyDescent="0.2">
      <c r="B32" s="7" t="s">
        <v>148</v>
      </c>
      <c r="C32" s="7" t="s">
        <v>149</v>
      </c>
      <c r="D32" s="8" t="s">
        <v>150</v>
      </c>
      <c r="E32" s="7" t="s">
        <v>28</v>
      </c>
      <c r="F32" s="9">
        <v>0.05</v>
      </c>
      <c r="G32" s="9"/>
      <c r="H32" s="25">
        <f t="shared" si="0"/>
        <v>0</v>
      </c>
      <c r="I32" s="20">
        <v>0.08</v>
      </c>
      <c r="J32" s="31">
        <f t="shared" ref="J32:J51" si="1">I32*H32</f>
        <v>0</v>
      </c>
      <c r="K32" s="31">
        <f t="shared" ref="K32:K51" si="2">J32+H32</f>
        <v>0</v>
      </c>
    </row>
    <row r="33" spans="2:11" s="1" customFormat="1" ht="19.5" customHeight="1" x14ac:dyDescent="0.2">
      <c r="B33" s="7" t="s">
        <v>160</v>
      </c>
      <c r="C33" s="7" t="s">
        <v>161</v>
      </c>
      <c r="D33" s="8" t="s">
        <v>162</v>
      </c>
      <c r="E33" s="7" t="s">
        <v>28</v>
      </c>
      <c r="F33" s="9">
        <v>0.1</v>
      </c>
      <c r="G33" s="9"/>
      <c r="H33" s="25">
        <f t="shared" si="0"/>
        <v>0</v>
      </c>
      <c r="I33" s="20">
        <v>0.08</v>
      </c>
      <c r="J33" s="31">
        <f t="shared" si="1"/>
        <v>0</v>
      </c>
      <c r="K33" s="31">
        <f t="shared" si="2"/>
        <v>0</v>
      </c>
    </row>
    <row r="34" spans="2:11" s="1" customFormat="1" ht="24.95" customHeight="1" x14ac:dyDescent="0.2">
      <c r="B34" s="7" t="s">
        <v>151</v>
      </c>
      <c r="C34" s="7" t="s">
        <v>152</v>
      </c>
      <c r="D34" s="8" t="s">
        <v>153</v>
      </c>
      <c r="E34" s="7" t="s">
        <v>28</v>
      </c>
      <c r="F34" s="9">
        <v>0.1</v>
      </c>
      <c r="G34" s="9"/>
      <c r="H34" s="25">
        <f t="shared" si="0"/>
        <v>0</v>
      </c>
      <c r="I34" s="20">
        <v>0.08</v>
      </c>
      <c r="J34" s="31">
        <f t="shared" si="1"/>
        <v>0</v>
      </c>
      <c r="K34" s="31">
        <f t="shared" si="2"/>
        <v>0</v>
      </c>
    </row>
    <row r="35" spans="2:11" s="1" customFormat="1" ht="19.7" customHeight="1" x14ac:dyDescent="0.2">
      <c r="B35" s="7" t="s">
        <v>29</v>
      </c>
      <c r="C35" s="7" t="s">
        <v>30</v>
      </c>
      <c r="D35" s="8" t="s">
        <v>31</v>
      </c>
      <c r="E35" s="7" t="s">
        <v>21</v>
      </c>
      <c r="F35" s="9">
        <v>245</v>
      </c>
      <c r="G35" s="9"/>
      <c r="H35" s="25">
        <f t="shared" si="0"/>
        <v>0</v>
      </c>
      <c r="I35" s="20">
        <v>0.08</v>
      </c>
      <c r="J35" s="31">
        <f t="shared" si="1"/>
        <v>0</v>
      </c>
      <c r="K35" s="31">
        <f t="shared" si="2"/>
        <v>0</v>
      </c>
    </row>
    <row r="36" spans="2:11" s="1" customFormat="1" ht="19.7" customHeight="1" x14ac:dyDescent="0.2">
      <c r="B36" s="7" t="s">
        <v>36</v>
      </c>
      <c r="C36" s="7" t="s">
        <v>134</v>
      </c>
      <c r="D36" s="8" t="s">
        <v>135</v>
      </c>
      <c r="E36" s="7" t="s">
        <v>35</v>
      </c>
      <c r="F36" s="9">
        <v>0.03</v>
      </c>
      <c r="G36" s="9"/>
      <c r="H36" s="25">
        <f>F36*G36</f>
        <v>0</v>
      </c>
      <c r="I36" s="20">
        <v>0.08</v>
      </c>
      <c r="J36" s="32">
        <f t="shared" si="1"/>
        <v>0</v>
      </c>
      <c r="K36" s="32">
        <f t="shared" si="2"/>
        <v>0</v>
      </c>
    </row>
    <row r="37" spans="2:11" s="1" customFormat="1" ht="19.5" customHeight="1" x14ac:dyDescent="0.2">
      <c r="B37" s="7" t="s">
        <v>154</v>
      </c>
      <c r="C37" s="7" t="s">
        <v>155</v>
      </c>
      <c r="D37" s="8" t="s">
        <v>156</v>
      </c>
      <c r="E37" s="7" t="s">
        <v>35</v>
      </c>
      <c r="F37" s="9">
        <v>1</v>
      </c>
      <c r="G37" s="9"/>
      <c r="H37" s="25">
        <f>F37*G37</f>
        <v>0</v>
      </c>
      <c r="I37" s="20">
        <v>0.08</v>
      </c>
      <c r="J37" s="32">
        <f t="shared" si="1"/>
        <v>0</v>
      </c>
      <c r="K37" s="32">
        <f t="shared" si="2"/>
        <v>0</v>
      </c>
    </row>
    <row r="38" spans="2:11" s="1" customFormat="1" ht="19.7" customHeight="1" x14ac:dyDescent="0.2">
      <c r="B38" s="7" t="s">
        <v>39</v>
      </c>
      <c r="C38" s="7" t="s">
        <v>40</v>
      </c>
      <c r="D38" s="8" t="s">
        <v>41</v>
      </c>
      <c r="E38" s="7" t="s">
        <v>35</v>
      </c>
      <c r="F38" s="9">
        <v>0.01</v>
      </c>
      <c r="G38" s="9"/>
      <c r="H38" s="25">
        <f>F38*G38</f>
        <v>0</v>
      </c>
      <c r="I38" s="20">
        <v>0.08</v>
      </c>
      <c r="J38" s="31">
        <f t="shared" si="1"/>
        <v>0</v>
      </c>
      <c r="K38" s="31">
        <f t="shared" ref="K38:K39" si="3">H38+J38</f>
        <v>0</v>
      </c>
    </row>
    <row r="39" spans="2:11" s="1" customFormat="1" ht="24.95" customHeight="1" x14ac:dyDescent="0.2">
      <c r="B39" s="7" t="s">
        <v>136</v>
      </c>
      <c r="C39" s="7" t="s">
        <v>137</v>
      </c>
      <c r="D39" s="8" t="s">
        <v>138</v>
      </c>
      <c r="E39" s="7" t="s">
        <v>35</v>
      </c>
      <c r="F39" s="9">
        <v>0.03</v>
      </c>
      <c r="G39" s="9"/>
      <c r="H39" s="25">
        <f t="shared" ref="H39:H40" si="4">F39*G39</f>
        <v>0</v>
      </c>
      <c r="I39" s="20">
        <v>0.08</v>
      </c>
      <c r="J39" s="31">
        <f t="shared" si="1"/>
        <v>0</v>
      </c>
      <c r="K39" s="31">
        <f t="shared" si="3"/>
        <v>0</v>
      </c>
    </row>
    <row r="40" spans="2:11" s="1" customFormat="1" ht="19.7" customHeight="1" x14ac:dyDescent="0.2">
      <c r="B40" s="7" t="s">
        <v>118</v>
      </c>
      <c r="C40" s="7" t="s">
        <v>119</v>
      </c>
      <c r="D40" s="8" t="s">
        <v>120</v>
      </c>
      <c r="E40" s="7" t="s">
        <v>88</v>
      </c>
      <c r="F40" s="9">
        <v>5700</v>
      </c>
      <c r="G40" s="9"/>
      <c r="H40" s="25">
        <f t="shared" si="4"/>
        <v>0</v>
      </c>
      <c r="I40" s="20">
        <v>0.23</v>
      </c>
      <c r="J40" s="31">
        <f t="shared" si="1"/>
        <v>0</v>
      </c>
      <c r="K40" s="31">
        <f t="shared" ref="K40" si="5">J40+H40</f>
        <v>0</v>
      </c>
    </row>
    <row r="41" spans="2:11" s="1" customFormat="1" ht="19.7" customHeight="1" x14ac:dyDescent="0.2">
      <c r="B41" s="7" t="s">
        <v>58</v>
      </c>
      <c r="C41" s="7" t="s">
        <v>59</v>
      </c>
      <c r="D41" s="8" t="s">
        <v>60</v>
      </c>
      <c r="E41" s="7" t="s">
        <v>57</v>
      </c>
      <c r="F41" s="9">
        <v>250</v>
      </c>
      <c r="G41" s="9"/>
      <c r="H41" s="25">
        <f t="shared" si="0"/>
        <v>0</v>
      </c>
      <c r="I41" s="20">
        <v>0.08</v>
      </c>
      <c r="J41" s="31">
        <f t="shared" si="1"/>
        <v>0</v>
      </c>
      <c r="K41" s="31">
        <f t="shared" si="2"/>
        <v>0</v>
      </c>
    </row>
    <row r="42" spans="2:11" s="1" customFormat="1" ht="19.7" customHeight="1" x14ac:dyDescent="0.2">
      <c r="B42" s="7" t="s">
        <v>157</v>
      </c>
      <c r="C42" s="7" t="s">
        <v>158</v>
      </c>
      <c r="D42" s="8" t="s">
        <v>159</v>
      </c>
      <c r="E42" s="7" t="s">
        <v>67</v>
      </c>
      <c r="F42" s="9">
        <v>0.5</v>
      </c>
      <c r="G42" s="40"/>
      <c r="H42" s="25">
        <f t="shared" si="0"/>
        <v>0</v>
      </c>
      <c r="I42" s="20">
        <v>0.23</v>
      </c>
      <c r="J42" s="26">
        <f t="shared" si="1"/>
        <v>0</v>
      </c>
      <c r="K42" s="31">
        <f t="shared" si="2"/>
        <v>0</v>
      </c>
    </row>
    <row r="43" spans="2:11" s="1" customFormat="1" ht="19.7" customHeight="1" x14ac:dyDescent="0.2">
      <c r="B43" s="7" t="s">
        <v>96</v>
      </c>
      <c r="C43" s="7" t="s">
        <v>97</v>
      </c>
      <c r="D43" s="8" t="s">
        <v>98</v>
      </c>
      <c r="E43" s="7" t="s">
        <v>67</v>
      </c>
      <c r="F43" s="9">
        <v>86.63</v>
      </c>
      <c r="G43" s="9"/>
      <c r="H43" s="25">
        <f t="shared" si="0"/>
        <v>0</v>
      </c>
      <c r="I43" s="20">
        <v>0.23</v>
      </c>
      <c r="J43" s="31">
        <f t="shared" si="1"/>
        <v>0</v>
      </c>
      <c r="K43" s="31">
        <f t="shared" si="2"/>
        <v>0</v>
      </c>
    </row>
    <row r="44" spans="2:11" s="1" customFormat="1" ht="19.7" customHeight="1" x14ac:dyDescent="0.2">
      <c r="B44" s="7" t="s">
        <v>99</v>
      </c>
      <c r="C44" s="7" t="s">
        <v>100</v>
      </c>
      <c r="D44" s="8" t="s">
        <v>101</v>
      </c>
      <c r="E44" s="7" t="s">
        <v>102</v>
      </c>
      <c r="F44" s="9">
        <v>284</v>
      </c>
      <c r="G44" s="9"/>
      <c r="H44" s="25">
        <f t="shared" si="0"/>
        <v>0</v>
      </c>
      <c r="I44" s="20">
        <v>0.23</v>
      </c>
      <c r="J44" s="31">
        <f t="shared" si="1"/>
        <v>0</v>
      </c>
      <c r="K44" s="31">
        <f t="shared" si="2"/>
        <v>0</v>
      </c>
    </row>
    <row r="45" spans="2:11" s="1" customFormat="1" ht="19.7" customHeight="1" x14ac:dyDescent="0.2">
      <c r="B45" s="7" t="s">
        <v>103</v>
      </c>
      <c r="C45" s="7" t="s">
        <v>104</v>
      </c>
      <c r="D45" s="8" t="s">
        <v>105</v>
      </c>
      <c r="E45" s="7" t="s">
        <v>57</v>
      </c>
      <c r="F45" s="9">
        <v>120</v>
      </c>
      <c r="G45" s="9"/>
      <c r="H45" s="25">
        <f t="shared" si="0"/>
        <v>0</v>
      </c>
      <c r="I45" s="20">
        <v>0.08</v>
      </c>
      <c r="J45" s="31">
        <f t="shared" si="1"/>
        <v>0</v>
      </c>
      <c r="K45" s="31">
        <f t="shared" si="2"/>
        <v>0</v>
      </c>
    </row>
    <row r="46" spans="2:11" s="1" customFormat="1" ht="19.7" customHeight="1" x14ac:dyDescent="0.2">
      <c r="B46" s="7" t="s">
        <v>106</v>
      </c>
      <c r="C46" s="7" t="s">
        <v>107</v>
      </c>
      <c r="D46" s="8" t="s">
        <v>108</v>
      </c>
      <c r="E46" s="7" t="s">
        <v>57</v>
      </c>
      <c r="F46" s="9">
        <v>353</v>
      </c>
      <c r="G46" s="9"/>
      <c r="H46" s="25">
        <f t="shared" si="0"/>
        <v>0</v>
      </c>
      <c r="I46" s="20">
        <v>0.08</v>
      </c>
      <c r="J46" s="31">
        <f t="shared" si="1"/>
        <v>0</v>
      </c>
      <c r="K46" s="31">
        <f t="shared" si="2"/>
        <v>0</v>
      </c>
    </row>
    <row r="47" spans="2:11" s="1" customFormat="1" ht="28.7" customHeight="1" x14ac:dyDescent="0.2">
      <c r="B47" s="7" t="s">
        <v>68</v>
      </c>
      <c r="C47" s="7" t="s">
        <v>69</v>
      </c>
      <c r="D47" s="8" t="s">
        <v>70</v>
      </c>
      <c r="E47" s="7" t="s">
        <v>57</v>
      </c>
      <c r="F47" s="9">
        <v>250</v>
      </c>
      <c r="G47" s="9"/>
      <c r="H47" s="25">
        <f t="shared" si="0"/>
        <v>0</v>
      </c>
      <c r="I47" s="20">
        <v>0.08</v>
      </c>
      <c r="J47" s="31">
        <f t="shared" si="1"/>
        <v>0</v>
      </c>
      <c r="K47" s="31">
        <f t="shared" si="2"/>
        <v>0</v>
      </c>
    </row>
    <row r="48" spans="2:11" s="1" customFormat="1" ht="19.7" customHeight="1" x14ac:dyDescent="0.2">
      <c r="B48" s="7" t="s">
        <v>109</v>
      </c>
      <c r="C48" s="7" t="s">
        <v>110</v>
      </c>
      <c r="D48" s="8" t="s">
        <v>111</v>
      </c>
      <c r="E48" s="7" t="s">
        <v>28</v>
      </c>
      <c r="F48" s="9">
        <v>3</v>
      </c>
      <c r="G48" s="9"/>
      <c r="H48" s="25">
        <f t="shared" si="0"/>
        <v>0</v>
      </c>
      <c r="I48" s="20">
        <v>0.08</v>
      </c>
      <c r="J48" s="31">
        <f t="shared" si="1"/>
        <v>0</v>
      </c>
      <c r="K48" s="31">
        <f t="shared" si="2"/>
        <v>0</v>
      </c>
    </row>
    <row r="49" spans="2:11" s="1" customFormat="1" ht="19.7" customHeight="1" x14ac:dyDescent="0.2">
      <c r="B49" s="7" t="s">
        <v>112</v>
      </c>
      <c r="C49" s="7" t="s">
        <v>113</v>
      </c>
      <c r="D49" s="8" t="s">
        <v>114</v>
      </c>
      <c r="E49" s="7" t="s">
        <v>28</v>
      </c>
      <c r="F49" s="9">
        <v>3.01</v>
      </c>
      <c r="G49" s="9"/>
      <c r="H49" s="25">
        <f t="shared" si="0"/>
        <v>0</v>
      </c>
      <c r="I49" s="20">
        <v>0.08</v>
      </c>
      <c r="J49" s="31">
        <f t="shared" si="1"/>
        <v>0</v>
      </c>
      <c r="K49" s="31">
        <f t="shared" si="2"/>
        <v>0</v>
      </c>
    </row>
    <row r="50" spans="2:11" s="1" customFormat="1" ht="28.7" customHeight="1" x14ac:dyDescent="0.2">
      <c r="B50" s="7" t="s">
        <v>115</v>
      </c>
      <c r="C50" s="7" t="s">
        <v>116</v>
      </c>
      <c r="D50" s="8" t="s">
        <v>117</v>
      </c>
      <c r="E50" s="7" t="s">
        <v>102</v>
      </c>
      <c r="F50" s="9">
        <v>59</v>
      </c>
      <c r="G50" s="9"/>
      <c r="H50" s="25">
        <f t="shared" ref="H50:H51" si="6">F50*G50</f>
        <v>0</v>
      </c>
      <c r="I50" s="20">
        <v>0.08</v>
      </c>
      <c r="J50" s="31">
        <f t="shared" ref="J50:J51" si="7">I50*H50</f>
        <v>0</v>
      </c>
      <c r="K50" s="31">
        <f t="shared" ref="K50:K51" si="8">J50+H50</f>
        <v>0</v>
      </c>
    </row>
    <row r="51" spans="2:11" s="1" customFormat="1" ht="19.5" customHeight="1" x14ac:dyDescent="0.2">
      <c r="B51" s="7" t="s">
        <v>169</v>
      </c>
      <c r="C51" s="7" t="s">
        <v>170</v>
      </c>
      <c r="D51" s="8" t="s">
        <v>171</v>
      </c>
      <c r="E51" s="7" t="s">
        <v>102</v>
      </c>
      <c r="F51" s="9">
        <v>1</v>
      </c>
      <c r="G51" s="9"/>
      <c r="H51" s="25">
        <f t="shared" si="6"/>
        <v>0</v>
      </c>
      <c r="I51" s="20">
        <v>0.08</v>
      </c>
      <c r="J51" s="31">
        <f t="shared" si="7"/>
        <v>0</v>
      </c>
      <c r="K51" s="31">
        <f t="shared" si="8"/>
        <v>0</v>
      </c>
    </row>
    <row r="52" spans="2:11" s="1" customFormat="1" ht="1.1499999999999999" customHeight="1" x14ac:dyDescent="0.2"/>
    <row r="53" spans="2:11" s="1" customFormat="1" ht="28.7" customHeight="1" x14ac:dyDescent="0.2"/>
    <row r="54" spans="2:11" s="1" customFormat="1" ht="57" customHeight="1" x14ac:dyDescent="0.2">
      <c r="B54" s="5" t="s">
        <v>8</v>
      </c>
      <c r="C54" s="6" t="s">
        <v>9</v>
      </c>
      <c r="D54" s="10" t="s">
        <v>10</v>
      </c>
      <c r="E54" s="6" t="s">
        <v>11</v>
      </c>
      <c r="F54" s="10" t="s">
        <v>12</v>
      </c>
      <c r="G54" s="6" t="s">
        <v>13</v>
      </c>
      <c r="H54" s="5" t="s">
        <v>14</v>
      </c>
      <c r="I54" s="6" t="s">
        <v>15</v>
      </c>
      <c r="J54" s="6" t="s">
        <v>16</v>
      </c>
      <c r="K54" s="5" t="s">
        <v>17</v>
      </c>
    </row>
    <row r="55" spans="2:11" s="1" customFormat="1" ht="48" customHeight="1" x14ac:dyDescent="0.2">
      <c r="B55" s="11" t="s">
        <v>173</v>
      </c>
      <c r="C55" s="7" t="s">
        <v>121</v>
      </c>
      <c r="D55" s="12" t="s">
        <v>122</v>
      </c>
      <c r="E55" s="7" t="s">
        <v>102</v>
      </c>
      <c r="F55" s="13">
        <f>967+75+4</f>
        <v>1046</v>
      </c>
      <c r="G55" s="35"/>
      <c r="H55" s="25">
        <f>F55*G55</f>
        <v>0</v>
      </c>
      <c r="I55" s="20">
        <v>0.08</v>
      </c>
      <c r="J55" s="31">
        <f>I55*H55</f>
        <v>0</v>
      </c>
      <c r="K55" s="31">
        <f>J55+H55</f>
        <v>0</v>
      </c>
    </row>
    <row r="56" spans="2:11" s="1" customFormat="1" ht="12" x14ac:dyDescent="0.2">
      <c r="B56" s="11" t="s">
        <v>165</v>
      </c>
      <c r="C56" s="7" t="s">
        <v>166</v>
      </c>
      <c r="D56" s="12" t="s">
        <v>167</v>
      </c>
      <c r="E56" s="7" t="s">
        <v>102</v>
      </c>
      <c r="F56" s="61">
        <v>1</v>
      </c>
      <c r="G56" s="35"/>
      <c r="H56" s="25">
        <f>F56*G56</f>
        <v>0</v>
      </c>
      <c r="I56" s="20">
        <v>0.23</v>
      </c>
      <c r="J56" s="31">
        <f>I56*H56</f>
        <v>0</v>
      </c>
      <c r="K56" s="31">
        <f>J56+H56</f>
        <v>0</v>
      </c>
    </row>
    <row r="57" spans="2:11" s="1" customFormat="1" ht="24.95" customHeight="1" x14ac:dyDescent="0.2">
      <c r="B57" s="11" t="s">
        <v>172</v>
      </c>
      <c r="C57" s="7" t="s">
        <v>123</v>
      </c>
      <c r="D57" s="12" t="s">
        <v>124</v>
      </c>
      <c r="E57" s="7" t="s">
        <v>102</v>
      </c>
      <c r="F57" s="13">
        <v>50</v>
      </c>
      <c r="G57" s="35"/>
      <c r="H57" s="25">
        <f>F57*G57</f>
        <v>0</v>
      </c>
      <c r="I57" s="20">
        <v>0.08</v>
      </c>
      <c r="J57" s="31">
        <f t="shared" ref="J57:J58" si="9">I57*H57</f>
        <v>0</v>
      </c>
      <c r="K57" s="31">
        <f t="shared" ref="K57:K58" si="10">J57+H57</f>
        <v>0</v>
      </c>
    </row>
    <row r="58" spans="2:11" s="1" customFormat="1" ht="19.5" customHeight="1" x14ac:dyDescent="0.2">
      <c r="B58" s="11" t="s">
        <v>131</v>
      </c>
      <c r="C58" s="7" t="s">
        <v>132</v>
      </c>
      <c r="D58" s="12" t="s">
        <v>133</v>
      </c>
      <c r="E58" s="7" t="s">
        <v>102</v>
      </c>
      <c r="F58" s="13">
        <v>75</v>
      </c>
      <c r="G58" s="35"/>
      <c r="H58" s="25">
        <f>F58*G58</f>
        <v>0</v>
      </c>
      <c r="I58" s="20">
        <v>0.08</v>
      </c>
      <c r="J58" s="31">
        <f t="shared" si="9"/>
        <v>0</v>
      </c>
      <c r="K58" s="31">
        <f t="shared" si="10"/>
        <v>0</v>
      </c>
    </row>
    <row r="59" spans="2:11" s="1" customFormat="1" ht="36" customHeight="1" x14ac:dyDescent="0.2">
      <c r="B59" s="11" t="s">
        <v>174</v>
      </c>
      <c r="C59" s="7" t="s">
        <v>125</v>
      </c>
      <c r="D59" s="12" t="s">
        <v>126</v>
      </c>
      <c r="E59" s="7" t="s">
        <v>102</v>
      </c>
      <c r="F59" s="13">
        <f>77+60</f>
        <v>137</v>
      </c>
      <c r="G59" s="35"/>
      <c r="H59" s="25">
        <f>F59*G59</f>
        <v>0</v>
      </c>
      <c r="I59" s="20">
        <v>0.08</v>
      </c>
      <c r="J59" s="31">
        <f t="shared" ref="J59" si="11">I59*H59</f>
        <v>0</v>
      </c>
      <c r="K59" s="31">
        <f t="shared" ref="K59" si="12">J59+H59</f>
        <v>0</v>
      </c>
    </row>
    <row r="60" spans="2:11" s="1" customFormat="1" ht="12" x14ac:dyDescent="0.2">
      <c r="B60" s="11" t="s">
        <v>163</v>
      </c>
      <c r="C60" s="7" t="s">
        <v>164</v>
      </c>
      <c r="D60" s="12" t="s">
        <v>168</v>
      </c>
      <c r="E60" s="7" t="s">
        <v>102</v>
      </c>
      <c r="F60" s="61">
        <v>1</v>
      </c>
      <c r="G60" s="35"/>
      <c r="H60" s="25">
        <f>F60*G60</f>
        <v>0</v>
      </c>
      <c r="I60" s="20">
        <v>0.23</v>
      </c>
      <c r="J60" s="31">
        <f>I60*H60</f>
        <v>0</v>
      </c>
      <c r="K60" s="31">
        <f>J60+H60</f>
        <v>0</v>
      </c>
    </row>
    <row r="61" spans="2:11" s="1" customFormat="1" ht="28.7" customHeight="1" x14ac:dyDescent="0.2"/>
    <row r="62" spans="2:11" s="1" customFormat="1" ht="21.4" customHeight="1" x14ac:dyDescent="0.2">
      <c r="B62" s="52" t="s">
        <v>71</v>
      </c>
      <c r="C62" s="52"/>
      <c r="D62" s="52"/>
      <c r="E62" s="46">
        <f>SUM(H28:H51,H55:H60)</f>
        <v>0</v>
      </c>
      <c r="F62" s="46"/>
      <c r="G62" s="46"/>
      <c r="H62" s="46"/>
      <c r="I62" s="46"/>
      <c r="J62" s="46"/>
      <c r="K62" s="46"/>
    </row>
    <row r="63" spans="2:11" s="1" customFormat="1" ht="21.4" customHeight="1" x14ac:dyDescent="0.2">
      <c r="B63" s="52" t="s">
        <v>72</v>
      </c>
      <c r="C63" s="52"/>
      <c r="D63" s="52"/>
      <c r="E63" s="46">
        <f>SUM(K28:K51,K55:K60)</f>
        <v>0</v>
      </c>
      <c r="F63" s="46"/>
      <c r="G63" s="46"/>
      <c r="H63" s="46"/>
      <c r="I63" s="46"/>
      <c r="J63" s="46"/>
      <c r="K63" s="46"/>
    </row>
    <row r="64" spans="2:11" s="1" customFormat="1" ht="58.15" customHeight="1" x14ac:dyDescent="0.2"/>
    <row r="65" spans="2:9" s="1" customFormat="1" ht="17.649999999999999" customHeight="1" x14ac:dyDescent="0.2">
      <c r="H65" s="51" t="s">
        <v>84</v>
      </c>
      <c r="I65" s="51"/>
    </row>
    <row r="66" spans="2:9" s="1" customFormat="1" ht="28.7" customHeight="1" x14ac:dyDescent="0.2"/>
    <row r="67" spans="2:9" s="1" customFormat="1" ht="40.5" customHeight="1" x14ac:dyDescent="0.2">
      <c r="B67" s="47" t="s">
        <v>85</v>
      </c>
      <c r="C67" s="47"/>
      <c r="D67" s="48"/>
    </row>
    <row r="68" spans="2:9" s="1" customFormat="1" ht="28.7" customHeight="1" x14ac:dyDescent="0.2"/>
  </sheetData>
  <mergeCells count="14">
    <mergeCell ref="D14:E14"/>
    <mergeCell ref="B24:J24"/>
    <mergeCell ref="H2:L2"/>
    <mergeCell ref="B4:C4"/>
    <mergeCell ref="B6:C6"/>
    <mergeCell ref="F8:K11"/>
    <mergeCell ref="B9:C9"/>
    <mergeCell ref="B11:C12"/>
    <mergeCell ref="B67:D67"/>
    <mergeCell ref="B62:D62"/>
    <mergeCell ref="E62:K62"/>
    <mergeCell ref="B63:D63"/>
    <mergeCell ref="E63:K63"/>
    <mergeCell ref="H65:I65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1_1</vt:lpstr>
      <vt:lpstr>1_2</vt:lpstr>
      <vt:lpstr>1_3</vt:lpstr>
      <vt:lpstr>1_4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2021-11-02T11:19:59Z</cp:lastPrinted>
  <dcterms:created xsi:type="dcterms:W3CDTF">2021-10-12T05:31:43Z</dcterms:created>
  <dcterms:modified xsi:type="dcterms:W3CDTF">2021-11-02T11:58:11Z</dcterms:modified>
</cp:coreProperties>
</file>