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zysztof.daniel\Documents\S. od 18.04.2013 (stan 12.05.15)\Las - zamówienia\Las 2022 RK\"/>
    </mc:Choice>
  </mc:AlternateContent>
  <bookViews>
    <workbookView xWindow="0" yWindow="0" windowWidth="11745" windowHeight="12090" tabRatio="797" firstSheet="2" activeTab="6"/>
  </bookViews>
  <sheets>
    <sheet name="Zbiorczo" sheetId="2" r:id="rId1"/>
    <sheet name="Pakiet I cz. 1" sheetId="4" r:id="rId2"/>
    <sheet name="Pakiet I cz. 2" sheetId="5" r:id="rId3"/>
    <sheet name="Pakiet I cz. 3" sheetId="6" r:id="rId4"/>
    <sheet name="Pakiet II cz. 1" sheetId="7" r:id="rId5"/>
    <sheet name="Pakiet II cz. 2" sheetId="8" r:id="rId6"/>
    <sheet name="Pakiet II cz. 3" sheetId="9" r:id="rId7"/>
    <sheet name="Pakiet II cz. 4" sheetId="10" r:id="rId8"/>
    <sheet name="Pakiet II cz. 5" sheetId="11" r:id="rId9"/>
    <sheet name="Pakiet III cz. 1" sheetId="12" r:id="rId10"/>
    <sheet name="Pakiet III cz. 2" sheetId="13" r:id="rId11"/>
    <sheet name="Pakiet III cz. 3" sheetId="14" r:id="rId12"/>
  </sheets>
  <calcPr calcId="162913"/>
</workbook>
</file>

<file path=xl/calcChain.xml><?xml version="1.0" encoding="utf-8"?>
<calcChain xmlns="http://schemas.openxmlformats.org/spreadsheetml/2006/main">
  <c r="L54" i="14" l="1"/>
  <c r="I54" i="14"/>
  <c r="L61" i="12"/>
  <c r="I61" i="12"/>
  <c r="I15" i="10"/>
  <c r="M15" i="10" s="1"/>
  <c r="I14" i="10"/>
  <c r="M14" i="10" s="1"/>
  <c r="I11" i="10"/>
  <c r="I43" i="10" s="1"/>
  <c r="H24" i="8"/>
  <c r="H11" i="8"/>
  <c r="L11" i="8" s="1"/>
  <c r="L24" i="8" s="1"/>
  <c r="G24" i="8" s="1"/>
  <c r="M11" i="10" l="1"/>
  <c r="M43" i="10" s="1"/>
  <c r="H43" i="10" s="1"/>
  <c r="J24" i="8"/>
  <c r="L418" i="2"/>
  <c r="I418" i="2"/>
  <c r="L315" i="2"/>
  <c r="I315" i="2"/>
  <c r="M184" i="2"/>
  <c r="I184" i="2"/>
  <c r="I183" i="2"/>
  <c r="M183" i="2" s="1"/>
  <c r="I180" i="2"/>
  <c r="I212" i="2" s="1"/>
  <c r="H149" i="2"/>
  <c r="H136" i="2"/>
  <c r="L136" i="2" s="1"/>
  <c r="L149" i="2" s="1"/>
  <c r="G149" i="2" s="1"/>
  <c r="J149" i="2" l="1"/>
  <c r="M180" i="2"/>
  <c r="M212" i="2" s="1"/>
  <c r="H212" i="2" s="1"/>
  <c r="K43" i="10"/>
  <c r="K212" i="2" l="1"/>
</calcChain>
</file>

<file path=xl/sharedStrings.xml><?xml version="1.0" encoding="utf-8"?>
<sst xmlns="http://schemas.openxmlformats.org/spreadsheetml/2006/main" count="2480" uniqueCount="392">
  <si>
    <t>Leśnictwo</t>
  </si>
  <si>
    <t xml:space="preserve">Adres leśny
</t>
  </si>
  <si>
    <t xml:space="preserve">Grupa czynn.
</t>
  </si>
  <si>
    <t xml:space="preserve">Pozyskanie maszynowe [m3]
</t>
  </si>
  <si>
    <t xml:space="preserve">%
</t>
  </si>
  <si>
    <t>Pozyskanie ręczne [m3]</t>
  </si>
  <si>
    <t>Razem [m3]</t>
  </si>
  <si>
    <t xml:space="preserve">Blachownia                    </t>
  </si>
  <si>
    <t xml:space="preserve">02-06-1-01-      -    -  </t>
  </si>
  <si>
    <t>PR</t>
  </si>
  <si>
    <t>PTP</t>
  </si>
  <si>
    <t>PTW</t>
  </si>
  <si>
    <t>02-06-1-01-1     -a   -00</t>
  </si>
  <si>
    <t>IB</t>
  </si>
  <si>
    <t>02-06-1-01-20    -a   -00</t>
  </si>
  <si>
    <t>TWP</t>
  </si>
  <si>
    <t>02-06-1-01-21    -g   -00</t>
  </si>
  <si>
    <t>IIIAU</t>
  </si>
  <si>
    <t>02-06-1-01-24    -g   -00</t>
  </si>
  <si>
    <t>TPP</t>
  </si>
  <si>
    <t>02-06-1-01-26    -b   -00</t>
  </si>
  <si>
    <t>02-06-1-01-26    -d   -00</t>
  </si>
  <si>
    <t>02-06-1-01-28    -d   -00</t>
  </si>
  <si>
    <t>02-06-1-01-29    -c   -00</t>
  </si>
  <si>
    <t>02-06-1-01-29    -d   -00</t>
  </si>
  <si>
    <t>02-06-1-01-29    -f   -00</t>
  </si>
  <si>
    <t>02-06-1-01-34    -d   -00</t>
  </si>
  <si>
    <t>02-06-1-01-36    -b   -00</t>
  </si>
  <si>
    <t>02-06-1-01-52    -j   -00</t>
  </si>
  <si>
    <t>02-06-1-01-54    -i   -00</t>
  </si>
  <si>
    <t>02-06-1-01-56    -a   -00</t>
  </si>
  <si>
    <t>02-06-1-01-5     -a   -00</t>
  </si>
  <si>
    <t>02-06-1-01-6     -b   -00</t>
  </si>
  <si>
    <t>IIIA</t>
  </si>
  <si>
    <t>02-06-1-01-78    -d   -00</t>
  </si>
  <si>
    <t>02-06-1-01-79    -h   -00</t>
  </si>
  <si>
    <t>IIIB</t>
  </si>
  <si>
    <t>02-06-1-01-7     -b   -00</t>
  </si>
  <si>
    <t>Suma:</t>
  </si>
  <si>
    <t xml:space="preserve">Aleksandria                   </t>
  </si>
  <si>
    <t xml:space="preserve">02-06-1-05-      -    -  </t>
  </si>
  <si>
    <t>02-06-1-05-121   -c   -99</t>
  </si>
  <si>
    <t>02-06-1-05-161   -b   -00</t>
  </si>
  <si>
    <t>02-06-1-05-161   -c   -00</t>
  </si>
  <si>
    <t>02-06-1-05-162   -j   -00</t>
  </si>
  <si>
    <t>02-06-1-05-162   -k   -00</t>
  </si>
  <si>
    <t>02-06-1-05-166   -a   -00</t>
  </si>
  <si>
    <t>02-06-1-05-168   -c   -00</t>
  </si>
  <si>
    <t>02-06-1-05-190   -c   -00</t>
  </si>
  <si>
    <t>02-06-1-05-190   -d   -00</t>
  </si>
  <si>
    <t>02-06-1-05-190   -h   -00</t>
  </si>
  <si>
    <t>02-06-1-05-191   -c   -00</t>
  </si>
  <si>
    <t>02-06-1-05-191   -k   -00</t>
  </si>
  <si>
    <t>02-06-1-05-194   -a   -00</t>
  </si>
  <si>
    <t>02-06-1-05-194   -c   -00</t>
  </si>
  <si>
    <t>02-06-1-05-194   -f   -00</t>
  </si>
  <si>
    <t>02-06-1-05-196   -c   -00</t>
  </si>
  <si>
    <t>02-06-1-05-196   -d   -00</t>
  </si>
  <si>
    <t>02-06-1-05-196   -f   -00</t>
  </si>
  <si>
    <t>02-06-1-05-197   -b   -00</t>
  </si>
  <si>
    <t>02-06-1-05-205   -c   -00</t>
  </si>
  <si>
    <t>CSS</t>
  </si>
  <si>
    <t>TPN</t>
  </si>
  <si>
    <t>02-06-1-05-207   -c   -99</t>
  </si>
  <si>
    <t>02-06-1-05-99    -a   -00</t>
  </si>
  <si>
    <t xml:space="preserve">Hutki                         </t>
  </si>
  <si>
    <t xml:space="preserve">02-06-1-06-      -    -  </t>
  </si>
  <si>
    <t>02-06-1-06-216   -d   -01</t>
  </si>
  <si>
    <t>02-06-1-06-229   -a   -00</t>
  </si>
  <si>
    <t>02-06-1-06-229   -b   -00</t>
  </si>
  <si>
    <t>02-06-1-06-230   -g   -00</t>
  </si>
  <si>
    <t>02-06-1-06-230   -l   -00</t>
  </si>
  <si>
    <t>02-06-1-06-234   -f   -00</t>
  </si>
  <si>
    <t>02-06-1-06-236   -m   -00</t>
  </si>
  <si>
    <t>02-06-1-06-240   -a   -00</t>
  </si>
  <si>
    <t>02-06-1-06-240   -b   -00</t>
  </si>
  <si>
    <t>02-06-1-06-240   -d   -00</t>
  </si>
  <si>
    <t>02-06-1-06-241   -a   -00</t>
  </si>
  <si>
    <t>02-06-1-06-241   -b   -00</t>
  </si>
  <si>
    <t>02-06-1-06-241   -j   -00</t>
  </si>
  <si>
    <t>02-06-1-06-241   -k   -00</t>
  </si>
  <si>
    <t>02-06-1-06-242   -i   -00</t>
  </si>
  <si>
    <t>02-06-1-06-242   -j   -00</t>
  </si>
  <si>
    <t>02-06-1-06-243   -b   -00</t>
  </si>
  <si>
    <t>02-06-1-06-244   -h   -00</t>
  </si>
  <si>
    <t>02-06-1-06-248   -f   -00</t>
  </si>
  <si>
    <t>02-06-1-06-249   -h   -00</t>
  </si>
  <si>
    <t>02-06-1-06-249   -l   -00</t>
  </si>
  <si>
    <t>02-06-1-06-252   -b   -00</t>
  </si>
  <si>
    <t>02-06-1-06-252   -c   -00</t>
  </si>
  <si>
    <t>02-06-1-06-266   -c   -99</t>
  </si>
  <si>
    <t xml:space="preserve">Jezioro                       </t>
  </si>
  <si>
    <t xml:space="preserve">02-06-1-03-      -    -  </t>
  </si>
  <si>
    <t>02-06-1-03-109   -d   -00</t>
  </si>
  <si>
    <t>02-06-1-03-114   -g   -00</t>
  </si>
  <si>
    <t>02-06-1-03-115   -g   -00</t>
  </si>
  <si>
    <t>02-06-1-03-116   -g   -00</t>
  </si>
  <si>
    <t>02-06-1-03-135   -c   -00</t>
  </si>
  <si>
    <t>02-06-1-03-135   -d   -00</t>
  </si>
  <si>
    <t>02-06-1-03-138   -a   -00</t>
  </si>
  <si>
    <t>02-06-1-03-138   -b   -00</t>
  </si>
  <si>
    <t>02-06-1-03-138   -c   -00</t>
  </si>
  <si>
    <t>02-06-1-03-139   -a   -00</t>
  </si>
  <si>
    <t>02-06-1-03-45    -s   -00</t>
  </si>
  <si>
    <t>02-06-1-03-46    -a   -00</t>
  </si>
  <si>
    <t>02-06-1-03-68    -f   -00</t>
  </si>
  <si>
    <t>02-06-1-03-68    -g   -00</t>
  </si>
  <si>
    <t>02-06-1-03-74    -g   -00</t>
  </si>
  <si>
    <t>02-06-1-03-89    -b   -00</t>
  </si>
  <si>
    <t>02-06-1-03-91    -a   -00</t>
  </si>
  <si>
    <t>02-06-1-03-91    -d   -00</t>
  </si>
  <si>
    <t>02-06-1-03-92    -a   -00</t>
  </si>
  <si>
    <t>02-06-1-03-92    -d   -00</t>
  </si>
  <si>
    <t>02-06-1-03-93    -d   -00</t>
  </si>
  <si>
    <t>02-06-1-03-96    -b   -00</t>
  </si>
  <si>
    <t>02-06-1-03-96    -c   -00</t>
  </si>
  <si>
    <t>02-06-1-03-96    -d   -00</t>
  </si>
  <si>
    <t>02-06-1-03-96    -h   -00</t>
  </si>
  <si>
    <t>02-06-1-03-97    -b   -00</t>
  </si>
  <si>
    <t>02-06-1-03-97    -c   -00</t>
  </si>
  <si>
    <t xml:space="preserve">Herby                         </t>
  </si>
  <si>
    <t xml:space="preserve">02-06-1-04-      -    -  </t>
  </si>
  <si>
    <t>02-06-1-04-107   -c   -00</t>
  </si>
  <si>
    <t>02-06-1-04-107   -d   -00</t>
  </si>
  <si>
    <t>02-06-1-04-128   -f   -00</t>
  </si>
  <si>
    <t>02-06-1-04-130   -j   -99</t>
  </si>
  <si>
    <t>02-06-1-04-131   -a   -00</t>
  </si>
  <si>
    <t>02-06-1-04-131   -b   -99</t>
  </si>
  <si>
    <t>02-06-1-04-132   -g   -00</t>
  </si>
  <si>
    <t>02-06-1-04-132   -k   -00</t>
  </si>
  <si>
    <t>02-06-1-04-153   -d   -00</t>
  </si>
  <si>
    <t>02-06-1-04-154   -h   -00</t>
  </si>
  <si>
    <t>02-06-1-04-155   -c   -00</t>
  </si>
  <si>
    <t>02-06-1-04-175   -c   -00</t>
  </si>
  <si>
    <t>02-06-1-04-178   -f   -00</t>
  </si>
  <si>
    <t>02-06-1-04-84    -g   -00</t>
  </si>
  <si>
    <t>02-06-1-04-84    -h   -00</t>
  </si>
  <si>
    <t>02-06-1-04-85    -d   -00</t>
  </si>
  <si>
    <t>02-06-1-04-86    -c   -00</t>
  </si>
  <si>
    <t>02-06-1-04-88    -c   -00</t>
  </si>
  <si>
    <t xml:space="preserve">Kuleje                        </t>
  </si>
  <si>
    <t xml:space="preserve">02-06-2-07-      -    -  </t>
  </si>
  <si>
    <t>02-06-2-07-10    -h   -00</t>
  </si>
  <si>
    <t>02-06-2-07-11    -b   -00</t>
  </si>
  <si>
    <t>02-06-2-07-11    -d   -00</t>
  </si>
  <si>
    <t>02-06-2-07-1A    -d   -00</t>
  </si>
  <si>
    <t>02-06-2-07-22A   -f   -00</t>
  </si>
  <si>
    <t>02-06-2-07-22A   -h   -00</t>
  </si>
  <si>
    <t>02-06-2-07-22    -b   -00</t>
  </si>
  <si>
    <t>02-06-2-07-43    -c   -00</t>
  </si>
  <si>
    <t>02-06-2-07-69    -d   -00</t>
  </si>
  <si>
    <t>02-06-2-07-90    -i   -00</t>
  </si>
  <si>
    <t>02-06-2-07-95    -d   -00</t>
  </si>
  <si>
    <t>02-06-2-07-95    -f   -00</t>
  </si>
  <si>
    <t xml:space="preserve">Łebki                         </t>
  </si>
  <si>
    <t xml:space="preserve">02-06-2-08-      -    -  </t>
  </si>
  <si>
    <t>02-06-2-08-120   -c   -00</t>
  </si>
  <si>
    <t>02-06-2-08-134   -f   -00</t>
  </si>
  <si>
    <t>02-06-2-08-137   -~c  -00</t>
  </si>
  <si>
    <t>UPRZPOZ</t>
  </si>
  <si>
    <t>02-06-2-08-150   -a   -00</t>
  </si>
  <si>
    <t>02-06-2-08-150   -b   -00</t>
  </si>
  <si>
    <t>02-06-2-08-152   -f   -00</t>
  </si>
  <si>
    <t>02-06-2-08-155   -a   -00</t>
  </si>
  <si>
    <t>02-06-2-08-155   -b   -00</t>
  </si>
  <si>
    <t>02-06-2-08-162   -b   -00</t>
  </si>
  <si>
    <t>02-06-2-08-163   -d   -00</t>
  </si>
  <si>
    <t>02-06-2-08-164   -d   -00</t>
  </si>
  <si>
    <t>02-06-2-08-165   -c   -00</t>
  </si>
  <si>
    <t>02-06-2-08-168   -b   -00</t>
  </si>
  <si>
    <t>02-06-2-08-168   -c   -00</t>
  </si>
  <si>
    <t>02-06-2-08-168   -h   -00</t>
  </si>
  <si>
    <t>02-06-2-08-168   -i   -00</t>
  </si>
  <si>
    <t>02-06-2-08-175   -j   -00</t>
  </si>
  <si>
    <t>02-06-2-08-179A  -~b  -00</t>
  </si>
  <si>
    <t>02-06-2-08-27    -c   -00</t>
  </si>
  <si>
    <t>02-06-2-08-27    -d   -00</t>
  </si>
  <si>
    <t>02-06-2-08-27    -f   -00</t>
  </si>
  <si>
    <t>02-06-2-08-27    -g   -00</t>
  </si>
  <si>
    <t>02-06-2-08-27    -i   -00</t>
  </si>
  <si>
    <t>02-06-2-08-27    -j   -00</t>
  </si>
  <si>
    <t>02-06-2-08-28    -c   -00</t>
  </si>
  <si>
    <t>02-06-2-08-28    -h   -00</t>
  </si>
  <si>
    <t>02-06-2-08-28    -s   -00</t>
  </si>
  <si>
    <t>02-06-2-08-39    -f   -00</t>
  </si>
  <si>
    <t>02-06-2-08-50    -a   -00</t>
  </si>
  <si>
    <t>02-06-2-08-60    -a   -00</t>
  </si>
  <si>
    <t>02-06-2-08-74    -b   -00</t>
  </si>
  <si>
    <t>02-06-2-08-75    -c   -00</t>
  </si>
  <si>
    <t>02-06-2-08-78    -a   -00</t>
  </si>
  <si>
    <t>02-06-2-08-78    -b   -00</t>
  </si>
  <si>
    <t>02-06-2-08-78    -j   -00</t>
  </si>
  <si>
    <t>02-06-2-08-79    -~c  -00</t>
  </si>
  <si>
    <t>02-06-2-08-83    -a   -00</t>
  </si>
  <si>
    <t xml:space="preserve">Połamaniec                    </t>
  </si>
  <si>
    <t xml:space="preserve">02-06-2-09-      -    -  </t>
  </si>
  <si>
    <t>02-06-2-09-104   -c   -00</t>
  </si>
  <si>
    <t>02-06-2-09-104   -i   -00</t>
  </si>
  <si>
    <t>02-06-2-09-105   -g   -02</t>
  </si>
  <si>
    <t>02-06-2-09-105   -g   -99</t>
  </si>
  <si>
    <t>02-06-2-09-106   -d   -00</t>
  </si>
  <si>
    <t>02-06-2-09-108   -c   -00</t>
  </si>
  <si>
    <t>02-06-2-09-111   -d   -00</t>
  </si>
  <si>
    <t>02-06-2-09-124   -c   -00</t>
  </si>
  <si>
    <t>02-06-2-09-126   -a   -00</t>
  </si>
  <si>
    <t>02-06-2-09-127   -c   -00</t>
  </si>
  <si>
    <t>02-06-2-09-129   -c   -00</t>
  </si>
  <si>
    <t>02-06-2-09-129   -d   -00</t>
  </si>
  <si>
    <t>02-06-2-09-144   -d   -00</t>
  </si>
  <si>
    <t>02-06-2-09-146   -f   -00</t>
  </si>
  <si>
    <t>02-06-2-09-158   -c   -00</t>
  </si>
  <si>
    <t>02-06-2-09-180   -a   -00</t>
  </si>
  <si>
    <t>02-06-2-09-180   -f   -00</t>
  </si>
  <si>
    <t>02-06-2-09-180   -g   -00</t>
  </si>
  <si>
    <t>02-06-2-09-181   -a   -00</t>
  </si>
  <si>
    <t>02-06-2-09-181   -b   -00</t>
  </si>
  <si>
    <t>02-06-2-09-182   -d   -00</t>
  </si>
  <si>
    <t>02-06-2-09-182   -i   -00</t>
  </si>
  <si>
    <t>02-06-2-09-183   -c   -00</t>
  </si>
  <si>
    <t>02-06-2-09-183   -j   -00</t>
  </si>
  <si>
    <t>02-06-2-09-184   -f   -00</t>
  </si>
  <si>
    <t>02-06-2-09-184   -i   -00</t>
  </si>
  <si>
    <t>02-06-2-09-184   -s   -00</t>
  </si>
  <si>
    <t>02-06-2-09-186   -c   -00</t>
  </si>
  <si>
    <t>02-06-2-09-186   -f   -00</t>
  </si>
  <si>
    <t>02-06-2-09-186   -g   -00</t>
  </si>
  <si>
    <t>02-06-2-09-85    -a   -00</t>
  </si>
  <si>
    <t>02-06-2-09-87    -f   -00</t>
  </si>
  <si>
    <t>02-06-2-09-88    -a   -00</t>
  </si>
  <si>
    <t>02-06-2-09-88    -g   -00</t>
  </si>
  <si>
    <t xml:space="preserve">Lisów                         </t>
  </si>
  <si>
    <t xml:space="preserve">02-06-3-10-      -    -  </t>
  </si>
  <si>
    <t>02-06-3-10-10    -i   -00</t>
  </si>
  <si>
    <t>02-06-3-10-112   -i   -00</t>
  </si>
  <si>
    <t>02-06-3-10-11    -b   -00</t>
  </si>
  <si>
    <t>02-06-3-10-14    -b   -00</t>
  </si>
  <si>
    <t>02-06-3-10-15    -g   -00</t>
  </si>
  <si>
    <t>02-06-3-10-17    -a   -00</t>
  </si>
  <si>
    <t>02-06-3-10-17    -b   -00</t>
  </si>
  <si>
    <t>02-06-3-10-18    -b   -00</t>
  </si>
  <si>
    <t>02-06-3-10-18    -g   -00</t>
  </si>
  <si>
    <t>02-06-3-10-20    -b   -00</t>
  </si>
  <si>
    <t>02-06-3-10-22    -a   -00</t>
  </si>
  <si>
    <t>02-06-3-10-25    -d   -00</t>
  </si>
  <si>
    <t>02-06-3-10-26    -b   -00</t>
  </si>
  <si>
    <t>02-06-3-10-30    -g   -00</t>
  </si>
  <si>
    <t>02-06-3-10-33    -c   -00</t>
  </si>
  <si>
    <t>02-06-3-10-36    -a   -00</t>
  </si>
  <si>
    <t>02-06-3-10-36    -h   -00</t>
  </si>
  <si>
    <t>02-06-3-10-37    -b   -00</t>
  </si>
  <si>
    <t>02-06-3-10-37    -d   -00</t>
  </si>
  <si>
    <t>02-06-3-10-39    -c   -00</t>
  </si>
  <si>
    <t>02-06-3-10-39    -g   -00</t>
  </si>
  <si>
    <t>02-06-3-10-41    -f   -00</t>
  </si>
  <si>
    <t>02-06-3-10-43    -a   -00</t>
  </si>
  <si>
    <t>02-06-3-10-43    -b   -00</t>
  </si>
  <si>
    <t>02-06-3-10-44    -c   -00</t>
  </si>
  <si>
    <t>02-06-3-10-44    -d   -00</t>
  </si>
  <si>
    <t>02-06-3-10-44    -i   -00</t>
  </si>
  <si>
    <t>02-06-3-10-44    -p   -00</t>
  </si>
  <si>
    <t>02-06-3-10-46    -c   -00</t>
  </si>
  <si>
    <t>02-06-3-10-49    -b   -00</t>
  </si>
  <si>
    <t>02-06-3-10-49    -d   -00</t>
  </si>
  <si>
    <t>02-06-3-10-50    -c   -00</t>
  </si>
  <si>
    <t>02-06-3-10-52    -b   -00</t>
  </si>
  <si>
    <t>02-06-3-10-54    -h   -00</t>
  </si>
  <si>
    <t>02-06-3-10-55    -a   -00</t>
  </si>
  <si>
    <t>02-06-3-10-56    -a   -00</t>
  </si>
  <si>
    <t>02-06-3-10-57    -d   -00</t>
  </si>
  <si>
    <t>02-06-3-10-57    -h   -00</t>
  </si>
  <si>
    <t>02-06-3-10-58    -b   -00</t>
  </si>
  <si>
    <t>02-06-3-10-58    -c   -00</t>
  </si>
  <si>
    <t>02-06-3-10-61    -b   -00</t>
  </si>
  <si>
    <t>02-06-3-10-61    -c   -00</t>
  </si>
  <si>
    <t>02-06-3-10-61    -m   -00</t>
  </si>
  <si>
    <t>02-06-3-10-62    -b   -00</t>
  </si>
  <si>
    <t>02-06-3-10-62    -f   -00</t>
  </si>
  <si>
    <t>02-06-3-10-62    -i   -00</t>
  </si>
  <si>
    <t>02-06-3-10-63    -c   -00</t>
  </si>
  <si>
    <t>02-06-3-10-64    -b   -00</t>
  </si>
  <si>
    <t>02-06-3-10-64    -c   -00</t>
  </si>
  <si>
    <t>02-06-3-10-84    -d   -00</t>
  </si>
  <si>
    <t>02-06-3-10-85    -i   -00</t>
  </si>
  <si>
    <t>02-06-3-10-85    -j   -00</t>
  </si>
  <si>
    <t>02-06-3-10-98    -c   -00</t>
  </si>
  <si>
    <t>02-06-3-10-98    -g   -00</t>
  </si>
  <si>
    <t>02-06-3-10-99    -b   -00</t>
  </si>
  <si>
    <t xml:space="preserve">Lubockie                      </t>
  </si>
  <si>
    <t xml:space="preserve">02-06-3-11-      -    -  </t>
  </si>
  <si>
    <t>02-06-3-11-102   -b   -00</t>
  </si>
  <si>
    <t>02-06-3-11-102   -d   -00</t>
  </si>
  <si>
    <t>02-06-3-11-107   -g   -99</t>
  </si>
  <si>
    <t>02-06-3-11-107   -i   -00</t>
  </si>
  <si>
    <t>02-06-3-11-108   -c   -00</t>
  </si>
  <si>
    <t>02-06-3-11-109   -c   -00</t>
  </si>
  <si>
    <t>02-06-3-11-110   -f   -00</t>
  </si>
  <si>
    <t>02-06-3-11-110   -g   -00</t>
  </si>
  <si>
    <t>02-06-3-11-111   -h   -00</t>
  </si>
  <si>
    <t>02-06-3-11-121   -a   -00</t>
  </si>
  <si>
    <t>02-06-3-11-124   -g   -00</t>
  </si>
  <si>
    <t>02-06-3-11-135   -b   -00</t>
  </si>
  <si>
    <t>02-06-3-11-144   -c   -00</t>
  </si>
  <si>
    <t>02-06-3-11-158   -c   -00</t>
  </si>
  <si>
    <t>02-06-3-11-163   -f   -00</t>
  </si>
  <si>
    <t>02-06-3-11-165   -a   -02</t>
  </si>
  <si>
    <t>02-06-3-11-165   -a   -99</t>
  </si>
  <si>
    <t>02-06-3-11-165   -i   -00</t>
  </si>
  <si>
    <t>02-06-3-11-165   -j   -00</t>
  </si>
  <si>
    <t>02-06-3-11-167   -g   -00</t>
  </si>
  <si>
    <t>02-06-3-11-167   -h   -00</t>
  </si>
  <si>
    <t>02-06-3-11-168   -c   -00</t>
  </si>
  <si>
    <t>02-06-3-11-179   -c   -00</t>
  </si>
  <si>
    <t>02-06-3-11-179   -d   -00</t>
  </si>
  <si>
    <t>02-06-3-11-179   -f   -00</t>
  </si>
  <si>
    <t>02-06-3-11-180   -a   -00</t>
  </si>
  <si>
    <t>02-06-3-11-180   -c   -00</t>
  </si>
  <si>
    <t>02-06-3-11-180   -h   -00</t>
  </si>
  <si>
    <t>02-06-3-11-181   -f   -00</t>
  </si>
  <si>
    <t>02-06-3-11-192   -c   -00</t>
  </si>
  <si>
    <t>02-06-3-11-69    -c   -00</t>
  </si>
  <si>
    <t>02-06-3-11-79    -g   -00</t>
  </si>
  <si>
    <t>02-06-3-11-81    -a   -00</t>
  </si>
  <si>
    <t>02-06-3-11-81    -b   -00</t>
  </si>
  <si>
    <t>02-06-3-11-81    -c   -00</t>
  </si>
  <si>
    <t>02-06-3-11-81    -d   -00</t>
  </si>
  <si>
    <t>02-06-3-11-81    -f   -00</t>
  </si>
  <si>
    <t>02-06-3-11-81    -j   -00</t>
  </si>
  <si>
    <t>02-06-3-11-81    -k   -00</t>
  </si>
  <si>
    <t>02-06-3-11-89    -b   -00</t>
  </si>
  <si>
    <t>02-06-3-11-90    -a   -00</t>
  </si>
  <si>
    <t xml:space="preserve">Kochanowice                   </t>
  </si>
  <si>
    <t xml:space="preserve">02-06-3-12-      -    -  </t>
  </si>
  <si>
    <t>02-06-3-12-147   -a   -00</t>
  </si>
  <si>
    <t>02-06-3-12-147   -d   -00</t>
  </si>
  <si>
    <t>02-06-3-12-187   -c   -00</t>
  </si>
  <si>
    <t>02-06-3-12-187   -f   -00</t>
  </si>
  <si>
    <t>02-06-3-12-188   -i   -00</t>
  </si>
  <si>
    <t>02-06-3-12-189   -b   -00</t>
  </si>
  <si>
    <t>02-06-3-12-189   -c   -00</t>
  </si>
  <si>
    <t>02-06-3-12-189   -d   -00</t>
  </si>
  <si>
    <t>02-06-3-12-191   -b   -00</t>
  </si>
  <si>
    <t>02-06-3-12-194   -a   -00</t>
  </si>
  <si>
    <t>02-06-3-12-195   -a   -00</t>
  </si>
  <si>
    <t>02-06-3-12-196   -h   -00</t>
  </si>
  <si>
    <t>02-06-3-12-197   -f   -00</t>
  </si>
  <si>
    <t>02-06-3-12-197   -h   -00</t>
  </si>
  <si>
    <t>02-06-3-12-198   -m   -00</t>
  </si>
  <si>
    <t>02-06-3-12-198   -o   -00</t>
  </si>
  <si>
    <t>02-06-3-12-200   -b   -00</t>
  </si>
  <si>
    <t>02-06-3-12-201   -g   -00</t>
  </si>
  <si>
    <t>02-06-3-12-203   -d   -00</t>
  </si>
  <si>
    <t>02-06-3-12-204   -d   -00</t>
  </si>
  <si>
    <t>02-06-3-12-204   -f   -00</t>
  </si>
  <si>
    <t>02-06-3-12-204   -j   -00</t>
  </si>
  <si>
    <t>02-06-3-12-206   -f   -00</t>
  </si>
  <si>
    <t>02-06-3-12-210   -b   -00</t>
  </si>
  <si>
    <t>02-06-3-12-210   -c   -00</t>
  </si>
  <si>
    <t>02-06-3-12-213   -b   -00</t>
  </si>
  <si>
    <t>02-06-3-12-213   -c   -00</t>
  </si>
  <si>
    <t>02-06-3-12-213   -h   -00</t>
  </si>
  <si>
    <t>02-06-3-12-215   -g   -00</t>
  </si>
  <si>
    <t>02-06-3-12-216   -a   -00</t>
  </si>
  <si>
    <t>02-06-3-12-217   -k   -00</t>
  </si>
  <si>
    <t>02-06-3-12-218   -a   -00</t>
  </si>
  <si>
    <t>02-06-3-12-218   -k   -00</t>
  </si>
  <si>
    <t>02-06-3-12-219   -g   -00</t>
  </si>
  <si>
    <t>02-06-3-12-219   -i   -00</t>
  </si>
  <si>
    <t>02-06-3-12-220   -f   -00</t>
  </si>
  <si>
    <t>02-06-3-12-220   -g   -00</t>
  </si>
  <si>
    <t>02-06-3-12-221   -c   -00</t>
  </si>
  <si>
    <t>02-06-3-12-221   -d   -00</t>
  </si>
  <si>
    <t>02-06-3-12-221   -g   -00</t>
  </si>
  <si>
    <t>02-06-3-12-222   -i   -00</t>
  </si>
  <si>
    <t>02-06-3-12-223   -n   -00</t>
  </si>
  <si>
    <t>02-06-3-12-223   -p   -00</t>
  </si>
  <si>
    <t>02-06-3-12-224   -a   -00</t>
  </si>
  <si>
    <t>02-06-3-12-225   -d   -00</t>
  </si>
  <si>
    <t>02-06-3-12-226   -a   -00</t>
  </si>
  <si>
    <t>02-06-3-12-227   -g   -00</t>
  </si>
  <si>
    <t>02-06-3-12-230   -d   -00</t>
  </si>
  <si>
    <t xml:space="preserve">Pakiet: Pakiet I, cz.1  </t>
  </si>
  <si>
    <t xml:space="preserve">Pakiet: Pakiet I, cz.2  </t>
  </si>
  <si>
    <t xml:space="preserve">Pakiet: Pakiet I, cz.3  </t>
  </si>
  <si>
    <t xml:space="preserve">Pakiet: Pakiet II, cz.1 </t>
  </si>
  <si>
    <t xml:space="preserve">Pakiet: Pakiet II, cz.2 </t>
  </si>
  <si>
    <t xml:space="preserve">Pakiet: Pakiet II, cz.3 </t>
  </si>
  <si>
    <t xml:space="preserve">Pakiet: Pakiet II, cz.4 </t>
  </si>
  <si>
    <t xml:space="preserve">Pakiet: Pakiet II, cz.5 </t>
  </si>
  <si>
    <t>Pakiet: Pakiet III, cz.1</t>
  </si>
  <si>
    <t>Pakiet: Pakiet III, cz.2</t>
  </si>
  <si>
    <t>Pakiet: Pakiet III, cz.3</t>
  </si>
  <si>
    <t>Załącznik nr 3.5 informacja o optymalnej możliwej do zastosowania technologii pozyskania drewna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</si>
</sst>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sz val="8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EFEFE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4" customWidth="1"/>
    <col min="2" max="2" width="14.7109375" customWidth="1"/>
    <col min="3" max="3" width="22.28515625" customWidth="1"/>
    <col min="4" max="4" width="7.7109375" customWidth="1"/>
    <col min="5" max="5" width="2" customWidth="1"/>
    <col min="6" max="6" width="9" customWidth="1"/>
    <col min="7" max="7" width="6.140625" customWidth="1"/>
    <col min="8" max="8" width="2.5703125" customWidth="1"/>
    <col min="9" max="9" width="10.5703125" customWidth="1"/>
    <col min="10" max="10" width="2" customWidth="1"/>
    <col min="11" max="11" width="2.5703125" customWidth="1"/>
    <col min="12" max="12" width="2" customWidth="1"/>
    <col min="13" max="13" width="9" customWidth="1"/>
    <col min="14" max="14" width="2" customWidth="1"/>
    <col min="15" max="15" width="4.7109375" customWidth="1"/>
  </cols>
  <sheetData>
    <row r="1" spans="2:14" s="1" customFormat="1" ht="12" customHeight="1" x14ac:dyDescent="0.2"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2:14" s="1" customFormat="1" ht="10.7" customHeight="1" x14ac:dyDescent="0.2">
      <c r="F2" s="41"/>
      <c r="G2" s="41"/>
      <c r="H2" s="41"/>
      <c r="I2" s="41"/>
      <c r="J2" s="41"/>
      <c r="K2" s="41"/>
      <c r="L2" s="41"/>
      <c r="M2" s="41"/>
      <c r="N2" s="41"/>
    </row>
    <row r="3" spans="2:14" s="1" customFormat="1" ht="20.85" customHeight="1" x14ac:dyDescent="0.2">
      <c r="B3" s="17" t="s">
        <v>380</v>
      </c>
      <c r="F3" s="41"/>
      <c r="G3" s="41"/>
      <c r="H3" s="41"/>
      <c r="I3" s="41"/>
      <c r="J3" s="41"/>
      <c r="K3" s="41"/>
      <c r="L3" s="41"/>
      <c r="M3" s="41"/>
      <c r="N3" s="41"/>
    </row>
    <row r="4" spans="2:14" s="1" customFormat="1" ht="43.15" customHeight="1" x14ac:dyDescent="0.2">
      <c r="B4" s="2" t="s">
        <v>0</v>
      </c>
      <c r="C4" s="3" t="s">
        <v>1</v>
      </c>
      <c r="D4" s="3" t="s">
        <v>2</v>
      </c>
      <c r="E4" s="33" t="s">
        <v>3</v>
      </c>
      <c r="F4" s="33"/>
      <c r="G4" s="3" t="s">
        <v>4</v>
      </c>
      <c r="H4" s="37" t="s">
        <v>5</v>
      </c>
      <c r="I4" s="37"/>
      <c r="J4" s="33" t="s">
        <v>4</v>
      </c>
      <c r="K4" s="33"/>
      <c r="L4" s="32" t="s">
        <v>6</v>
      </c>
      <c r="M4" s="32"/>
    </row>
    <row r="5" spans="2:14" s="1" customFormat="1" ht="19.149999999999999" customHeight="1" x14ac:dyDescent="0.2">
      <c r="B5" s="4" t="s">
        <v>7</v>
      </c>
      <c r="C5" s="5" t="s">
        <v>8</v>
      </c>
      <c r="D5" s="6" t="s">
        <v>9</v>
      </c>
      <c r="E5" s="34"/>
      <c r="F5" s="34"/>
      <c r="G5" s="8"/>
      <c r="H5" s="34">
        <v>105</v>
      </c>
      <c r="I5" s="34"/>
      <c r="J5" s="30">
        <v>100</v>
      </c>
      <c r="K5" s="30"/>
      <c r="L5" s="30">
        <v>105</v>
      </c>
      <c r="M5" s="30"/>
    </row>
    <row r="6" spans="2:14" s="1" customFormat="1" ht="19.149999999999999" customHeight="1" x14ac:dyDescent="0.2">
      <c r="B6" s="4" t="s">
        <v>7</v>
      </c>
      <c r="C6" s="5" t="s">
        <v>8</v>
      </c>
      <c r="D6" s="9" t="s">
        <v>10</v>
      </c>
      <c r="E6" s="35"/>
      <c r="F6" s="35"/>
      <c r="G6" s="11"/>
      <c r="H6" s="35">
        <v>270</v>
      </c>
      <c r="I6" s="35"/>
      <c r="J6" s="29">
        <v>100</v>
      </c>
      <c r="K6" s="29"/>
      <c r="L6" s="29">
        <v>270</v>
      </c>
      <c r="M6" s="29"/>
    </row>
    <row r="7" spans="2:14" s="1" customFormat="1" ht="19.149999999999999" customHeight="1" x14ac:dyDescent="0.2">
      <c r="B7" s="4" t="s">
        <v>7</v>
      </c>
      <c r="C7" s="5" t="s">
        <v>8</v>
      </c>
      <c r="D7" s="6" t="s">
        <v>11</v>
      </c>
      <c r="E7" s="34"/>
      <c r="F7" s="34"/>
      <c r="G7" s="8"/>
      <c r="H7" s="34">
        <v>100</v>
      </c>
      <c r="I7" s="34"/>
      <c r="J7" s="30">
        <v>100</v>
      </c>
      <c r="K7" s="30"/>
      <c r="L7" s="30">
        <v>100</v>
      </c>
      <c r="M7" s="30"/>
    </row>
    <row r="8" spans="2:14" s="1" customFormat="1" ht="19.149999999999999" customHeight="1" x14ac:dyDescent="0.2">
      <c r="B8" s="4" t="s">
        <v>7</v>
      </c>
      <c r="C8" s="5" t="s">
        <v>12</v>
      </c>
      <c r="D8" s="9" t="s">
        <v>13</v>
      </c>
      <c r="E8" s="35">
        <v>496</v>
      </c>
      <c r="F8" s="35"/>
      <c r="G8" s="11">
        <v>71.162123385939793</v>
      </c>
      <c r="H8" s="35">
        <v>201</v>
      </c>
      <c r="I8" s="35"/>
      <c r="J8" s="29">
        <v>28.837876614060299</v>
      </c>
      <c r="K8" s="29"/>
      <c r="L8" s="29">
        <v>697</v>
      </c>
      <c r="M8" s="29"/>
    </row>
    <row r="9" spans="2:14" s="1" customFormat="1" ht="19.149999999999999" customHeight="1" x14ac:dyDescent="0.2">
      <c r="B9" s="4" t="s">
        <v>7</v>
      </c>
      <c r="C9" s="5" t="s">
        <v>14</v>
      </c>
      <c r="D9" s="6" t="s">
        <v>15</v>
      </c>
      <c r="E9" s="34"/>
      <c r="F9" s="34"/>
      <c r="G9" s="8"/>
      <c r="H9" s="34">
        <v>135</v>
      </c>
      <c r="I9" s="34"/>
      <c r="J9" s="30">
        <v>100</v>
      </c>
      <c r="K9" s="30"/>
      <c r="L9" s="30">
        <v>135</v>
      </c>
      <c r="M9" s="30"/>
    </row>
    <row r="10" spans="2:14" s="1" customFormat="1" ht="19.149999999999999" customHeight="1" x14ac:dyDescent="0.2">
      <c r="B10" s="4" t="s">
        <v>7</v>
      </c>
      <c r="C10" s="5" t="s">
        <v>16</v>
      </c>
      <c r="D10" s="9" t="s">
        <v>17</v>
      </c>
      <c r="E10" s="35">
        <v>1267</v>
      </c>
      <c r="F10" s="35"/>
      <c r="G10" s="11">
        <v>89.730878186968795</v>
      </c>
      <c r="H10" s="35">
        <v>145</v>
      </c>
      <c r="I10" s="35"/>
      <c r="J10" s="29">
        <v>10.2691218130312</v>
      </c>
      <c r="K10" s="29"/>
      <c r="L10" s="29">
        <v>1412</v>
      </c>
      <c r="M10" s="29"/>
    </row>
    <row r="11" spans="2:14" s="1" customFormat="1" ht="19.149999999999999" customHeight="1" x14ac:dyDescent="0.2">
      <c r="B11" s="4" t="s">
        <v>7</v>
      </c>
      <c r="C11" s="5" t="s">
        <v>18</v>
      </c>
      <c r="D11" s="6" t="s">
        <v>19</v>
      </c>
      <c r="E11" s="34"/>
      <c r="F11" s="34"/>
      <c r="G11" s="8"/>
      <c r="H11" s="34">
        <v>125</v>
      </c>
      <c r="I11" s="34"/>
      <c r="J11" s="30">
        <v>100</v>
      </c>
      <c r="K11" s="30"/>
      <c r="L11" s="30">
        <v>125</v>
      </c>
      <c r="M11" s="30"/>
    </row>
    <row r="12" spans="2:14" s="1" customFormat="1" ht="19.149999999999999" customHeight="1" x14ac:dyDescent="0.2">
      <c r="B12" s="4" t="s">
        <v>7</v>
      </c>
      <c r="C12" s="5" t="s">
        <v>20</v>
      </c>
      <c r="D12" s="9" t="s">
        <v>15</v>
      </c>
      <c r="E12" s="35"/>
      <c r="F12" s="35"/>
      <c r="G12" s="11"/>
      <c r="H12" s="35">
        <v>150</v>
      </c>
      <c r="I12" s="35"/>
      <c r="J12" s="29">
        <v>100</v>
      </c>
      <c r="K12" s="29"/>
      <c r="L12" s="29">
        <v>150</v>
      </c>
      <c r="M12" s="29"/>
    </row>
    <row r="13" spans="2:14" s="1" customFormat="1" ht="19.149999999999999" customHeight="1" x14ac:dyDescent="0.2">
      <c r="B13" s="4" t="s">
        <v>7</v>
      </c>
      <c r="C13" s="5" t="s">
        <v>21</v>
      </c>
      <c r="D13" s="6" t="s">
        <v>19</v>
      </c>
      <c r="E13" s="34"/>
      <c r="F13" s="34"/>
      <c r="G13" s="8"/>
      <c r="H13" s="34">
        <v>50</v>
      </c>
      <c r="I13" s="34"/>
      <c r="J13" s="30">
        <v>100</v>
      </c>
      <c r="K13" s="30"/>
      <c r="L13" s="30">
        <v>50</v>
      </c>
      <c r="M13" s="30"/>
    </row>
    <row r="14" spans="2:14" s="1" customFormat="1" ht="19.149999999999999" customHeight="1" x14ac:dyDescent="0.2">
      <c r="B14" s="4" t="s">
        <v>7</v>
      </c>
      <c r="C14" s="5" t="s">
        <v>22</v>
      </c>
      <c r="D14" s="9" t="s">
        <v>19</v>
      </c>
      <c r="E14" s="35"/>
      <c r="F14" s="35"/>
      <c r="G14" s="11"/>
      <c r="H14" s="35">
        <v>121</v>
      </c>
      <c r="I14" s="35"/>
      <c r="J14" s="29">
        <v>100</v>
      </c>
      <c r="K14" s="29"/>
      <c r="L14" s="29">
        <v>121</v>
      </c>
      <c r="M14" s="29"/>
    </row>
    <row r="15" spans="2:14" s="1" customFormat="1" ht="19.149999999999999" customHeight="1" x14ac:dyDescent="0.2">
      <c r="B15" s="4" t="s">
        <v>7</v>
      </c>
      <c r="C15" s="5" t="s">
        <v>23</v>
      </c>
      <c r="D15" s="6" t="s">
        <v>19</v>
      </c>
      <c r="E15" s="34"/>
      <c r="F15" s="34"/>
      <c r="G15" s="8"/>
      <c r="H15" s="34">
        <v>80</v>
      </c>
      <c r="I15" s="34"/>
      <c r="J15" s="30">
        <v>100</v>
      </c>
      <c r="K15" s="30"/>
      <c r="L15" s="30">
        <v>80</v>
      </c>
      <c r="M15" s="30"/>
    </row>
    <row r="16" spans="2:14" s="1" customFormat="1" ht="19.149999999999999" customHeight="1" x14ac:dyDescent="0.2">
      <c r="B16" s="4" t="s">
        <v>7</v>
      </c>
      <c r="C16" s="5" t="s">
        <v>24</v>
      </c>
      <c r="D16" s="9" t="s">
        <v>19</v>
      </c>
      <c r="E16" s="35"/>
      <c r="F16" s="35"/>
      <c r="G16" s="11"/>
      <c r="H16" s="35">
        <v>150</v>
      </c>
      <c r="I16" s="35"/>
      <c r="J16" s="29">
        <v>100</v>
      </c>
      <c r="K16" s="29"/>
      <c r="L16" s="29">
        <v>150</v>
      </c>
      <c r="M16" s="29"/>
    </row>
    <row r="17" spans="2:14" s="1" customFormat="1" ht="19.149999999999999" customHeight="1" x14ac:dyDescent="0.2">
      <c r="B17" s="4" t="s">
        <v>7</v>
      </c>
      <c r="C17" s="5" t="s">
        <v>25</v>
      </c>
      <c r="D17" s="6" t="s">
        <v>19</v>
      </c>
      <c r="E17" s="34"/>
      <c r="F17" s="34"/>
      <c r="G17" s="8"/>
      <c r="H17" s="34">
        <v>145</v>
      </c>
      <c r="I17" s="34"/>
      <c r="J17" s="30">
        <v>100</v>
      </c>
      <c r="K17" s="30"/>
      <c r="L17" s="30">
        <v>145</v>
      </c>
      <c r="M17" s="30"/>
    </row>
    <row r="18" spans="2:14" s="1" customFormat="1" ht="19.149999999999999" customHeight="1" x14ac:dyDescent="0.2">
      <c r="B18" s="4" t="s">
        <v>7</v>
      </c>
      <c r="C18" s="5" t="s">
        <v>26</v>
      </c>
      <c r="D18" s="9" t="s">
        <v>13</v>
      </c>
      <c r="E18" s="35">
        <v>671</v>
      </c>
      <c r="F18" s="35"/>
      <c r="G18" s="11">
        <v>91.541609822646706</v>
      </c>
      <c r="H18" s="35">
        <v>62</v>
      </c>
      <c r="I18" s="35"/>
      <c r="J18" s="29">
        <v>8.4583901773533405</v>
      </c>
      <c r="K18" s="29"/>
      <c r="L18" s="29">
        <v>733</v>
      </c>
      <c r="M18" s="29"/>
    </row>
    <row r="19" spans="2:14" s="1" customFormat="1" ht="19.149999999999999" customHeight="1" x14ac:dyDescent="0.2">
      <c r="B19" s="4" t="s">
        <v>7</v>
      </c>
      <c r="C19" s="5" t="s">
        <v>27</v>
      </c>
      <c r="D19" s="6" t="s">
        <v>13</v>
      </c>
      <c r="E19" s="34"/>
      <c r="F19" s="34"/>
      <c r="G19" s="8"/>
      <c r="H19" s="34">
        <v>494</v>
      </c>
      <c r="I19" s="34"/>
      <c r="J19" s="30">
        <v>100</v>
      </c>
      <c r="K19" s="30"/>
      <c r="L19" s="30">
        <v>494</v>
      </c>
      <c r="M19" s="30"/>
    </row>
    <row r="20" spans="2:14" s="1" customFormat="1" ht="19.149999999999999" customHeight="1" x14ac:dyDescent="0.2">
      <c r="B20" s="4" t="s">
        <v>7</v>
      </c>
      <c r="C20" s="5" t="s">
        <v>28</v>
      </c>
      <c r="D20" s="9" t="s">
        <v>15</v>
      </c>
      <c r="E20" s="35"/>
      <c r="F20" s="35"/>
      <c r="G20" s="11"/>
      <c r="H20" s="35">
        <v>140</v>
      </c>
      <c r="I20" s="35"/>
      <c r="J20" s="29">
        <v>100</v>
      </c>
      <c r="K20" s="29"/>
      <c r="L20" s="29">
        <v>140</v>
      </c>
      <c r="M20" s="29"/>
    </row>
    <row r="21" spans="2:14" s="1" customFormat="1" ht="19.149999999999999" customHeight="1" x14ac:dyDescent="0.2">
      <c r="B21" s="4" t="s">
        <v>7</v>
      </c>
      <c r="C21" s="5" t="s">
        <v>29</v>
      </c>
      <c r="D21" s="6" t="s">
        <v>15</v>
      </c>
      <c r="E21" s="34"/>
      <c r="F21" s="34"/>
      <c r="G21" s="8"/>
      <c r="H21" s="34">
        <v>160</v>
      </c>
      <c r="I21" s="34"/>
      <c r="J21" s="30">
        <v>100</v>
      </c>
      <c r="K21" s="30"/>
      <c r="L21" s="30">
        <v>160</v>
      </c>
      <c r="M21" s="30"/>
    </row>
    <row r="22" spans="2:14" s="1" customFormat="1" ht="19.149999999999999" customHeight="1" x14ac:dyDescent="0.2">
      <c r="B22" s="4" t="s">
        <v>7</v>
      </c>
      <c r="C22" s="5" t="s">
        <v>30</v>
      </c>
      <c r="D22" s="9" t="s">
        <v>19</v>
      </c>
      <c r="E22" s="35"/>
      <c r="F22" s="35"/>
      <c r="G22" s="11"/>
      <c r="H22" s="35">
        <v>110</v>
      </c>
      <c r="I22" s="35"/>
      <c r="J22" s="29">
        <v>100</v>
      </c>
      <c r="K22" s="29"/>
      <c r="L22" s="29">
        <v>110</v>
      </c>
      <c r="M22" s="29"/>
    </row>
    <row r="23" spans="2:14" s="1" customFormat="1" ht="19.149999999999999" customHeight="1" x14ac:dyDescent="0.2">
      <c r="B23" s="4" t="s">
        <v>7</v>
      </c>
      <c r="C23" s="5" t="s">
        <v>31</v>
      </c>
      <c r="D23" s="6" t="s">
        <v>19</v>
      </c>
      <c r="E23" s="34"/>
      <c r="F23" s="34"/>
      <c r="G23" s="8"/>
      <c r="H23" s="34">
        <v>252</v>
      </c>
      <c r="I23" s="34"/>
      <c r="J23" s="30">
        <v>100</v>
      </c>
      <c r="K23" s="30"/>
      <c r="L23" s="30">
        <v>252</v>
      </c>
      <c r="M23" s="30"/>
    </row>
    <row r="24" spans="2:14" s="1" customFormat="1" ht="19.149999999999999" customHeight="1" x14ac:dyDescent="0.2">
      <c r="B24" s="4" t="s">
        <v>7</v>
      </c>
      <c r="C24" s="5" t="s">
        <v>32</v>
      </c>
      <c r="D24" s="9" t="s">
        <v>33</v>
      </c>
      <c r="E24" s="35">
        <v>430</v>
      </c>
      <c r="F24" s="35"/>
      <c r="G24" s="11">
        <v>73.630136986301395</v>
      </c>
      <c r="H24" s="35">
        <v>154</v>
      </c>
      <c r="I24" s="35"/>
      <c r="J24" s="29">
        <v>26.369863013698598</v>
      </c>
      <c r="K24" s="29"/>
      <c r="L24" s="29">
        <v>584</v>
      </c>
      <c r="M24" s="29"/>
    </row>
    <row r="25" spans="2:14" s="1" customFormat="1" ht="19.149999999999999" customHeight="1" x14ac:dyDescent="0.2">
      <c r="B25" s="4" t="s">
        <v>7</v>
      </c>
      <c r="C25" s="5" t="s">
        <v>34</v>
      </c>
      <c r="D25" s="6" t="s">
        <v>17</v>
      </c>
      <c r="E25" s="34">
        <v>863</v>
      </c>
      <c r="F25" s="34"/>
      <c r="G25" s="8">
        <v>66.282642089093699</v>
      </c>
      <c r="H25" s="34">
        <v>439</v>
      </c>
      <c r="I25" s="34"/>
      <c r="J25" s="30">
        <v>33.717357910906301</v>
      </c>
      <c r="K25" s="30"/>
      <c r="L25" s="30">
        <v>1302</v>
      </c>
      <c r="M25" s="30"/>
    </row>
    <row r="26" spans="2:14" s="1" customFormat="1" ht="19.149999999999999" customHeight="1" x14ac:dyDescent="0.2">
      <c r="B26" s="4" t="s">
        <v>7</v>
      </c>
      <c r="C26" s="5" t="s">
        <v>35</v>
      </c>
      <c r="D26" s="9" t="s">
        <v>36</v>
      </c>
      <c r="E26" s="35">
        <v>192</v>
      </c>
      <c r="F26" s="35"/>
      <c r="G26" s="11">
        <v>68.817204301075293</v>
      </c>
      <c r="H26" s="35">
        <v>87</v>
      </c>
      <c r="I26" s="35"/>
      <c r="J26" s="29">
        <v>31.1827956989247</v>
      </c>
      <c r="K26" s="29"/>
      <c r="L26" s="29">
        <v>279</v>
      </c>
      <c r="M26" s="29"/>
    </row>
    <row r="27" spans="2:14" s="1" customFormat="1" ht="19.149999999999999" customHeight="1" x14ac:dyDescent="0.2">
      <c r="B27" s="4" t="s">
        <v>7</v>
      </c>
      <c r="C27" s="5" t="s">
        <v>37</v>
      </c>
      <c r="D27" s="6" t="s">
        <v>33</v>
      </c>
      <c r="E27" s="34">
        <v>375</v>
      </c>
      <c r="F27" s="34"/>
      <c r="G27" s="8">
        <v>80.818965517241395</v>
      </c>
      <c r="H27" s="34">
        <v>89</v>
      </c>
      <c r="I27" s="34"/>
      <c r="J27" s="30">
        <v>19.181034482758601</v>
      </c>
      <c r="K27" s="30"/>
      <c r="L27" s="30">
        <v>464</v>
      </c>
      <c r="M27" s="30"/>
    </row>
    <row r="28" spans="2:14" s="1" customFormat="1" ht="19.149999999999999" customHeight="1" x14ac:dyDescent="0.2">
      <c r="B28" s="12"/>
      <c r="C28" s="13"/>
      <c r="D28" s="14" t="s">
        <v>38</v>
      </c>
      <c r="E28" s="36">
        <v>4294</v>
      </c>
      <c r="F28" s="36"/>
      <c r="G28" s="16">
        <v>53.288657235045903</v>
      </c>
      <c r="H28" s="36">
        <v>3764</v>
      </c>
      <c r="I28" s="36"/>
      <c r="J28" s="31">
        <v>46.711342764954097</v>
      </c>
      <c r="K28" s="31"/>
      <c r="L28" s="31">
        <v>8058</v>
      </c>
      <c r="M28" s="31"/>
    </row>
    <row r="29" spans="2:14" s="1" customFormat="1" ht="10.7" customHeight="1" x14ac:dyDescent="0.2"/>
    <row r="30" spans="2:14" s="1" customFormat="1" ht="27" customHeight="1" x14ac:dyDescent="0.2">
      <c r="B30" s="17" t="s">
        <v>381</v>
      </c>
      <c r="F30" s="41" t="s">
        <v>391</v>
      </c>
      <c r="G30" s="41"/>
      <c r="H30" s="41"/>
      <c r="I30" s="41"/>
      <c r="J30" s="41"/>
      <c r="K30" s="41"/>
      <c r="L30" s="41"/>
      <c r="M30" s="41"/>
      <c r="N30" s="41"/>
    </row>
    <row r="31" spans="2:14" s="1" customFormat="1" ht="43.15" customHeight="1" x14ac:dyDescent="0.2">
      <c r="B31" s="2" t="s">
        <v>0</v>
      </c>
      <c r="C31" s="3" t="s">
        <v>1</v>
      </c>
      <c r="D31" s="3" t="s">
        <v>2</v>
      </c>
      <c r="E31" s="33" t="s">
        <v>3</v>
      </c>
      <c r="F31" s="33"/>
      <c r="G31" s="3" t="s">
        <v>4</v>
      </c>
      <c r="H31" s="37" t="s">
        <v>5</v>
      </c>
      <c r="I31" s="37"/>
      <c r="J31" s="33" t="s">
        <v>4</v>
      </c>
      <c r="K31" s="33"/>
      <c r="L31" s="32" t="s">
        <v>6</v>
      </c>
      <c r="M31" s="32"/>
    </row>
    <row r="32" spans="2:14" s="1" customFormat="1" ht="19.149999999999999" customHeight="1" x14ac:dyDescent="0.2">
      <c r="B32" s="4" t="s">
        <v>39</v>
      </c>
      <c r="C32" s="5" t="s">
        <v>40</v>
      </c>
      <c r="D32" s="6" t="s">
        <v>9</v>
      </c>
      <c r="E32" s="34"/>
      <c r="F32" s="34"/>
      <c r="G32" s="8"/>
      <c r="H32" s="34">
        <v>170</v>
      </c>
      <c r="I32" s="34"/>
      <c r="J32" s="30">
        <v>100</v>
      </c>
      <c r="K32" s="30"/>
      <c r="L32" s="30">
        <v>170</v>
      </c>
      <c r="M32" s="30"/>
    </row>
    <row r="33" spans="2:13" s="1" customFormat="1" ht="19.149999999999999" customHeight="1" x14ac:dyDescent="0.2">
      <c r="B33" s="4" t="s">
        <v>39</v>
      </c>
      <c r="C33" s="5" t="s">
        <v>40</v>
      </c>
      <c r="D33" s="9" t="s">
        <v>10</v>
      </c>
      <c r="E33" s="35"/>
      <c r="F33" s="35"/>
      <c r="G33" s="11"/>
      <c r="H33" s="35">
        <v>390</v>
      </c>
      <c r="I33" s="35"/>
      <c r="J33" s="29">
        <v>100</v>
      </c>
      <c r="K33" s="29"/>
      <c r="L33" s="29">
        <v>390</v>
      </c>
      <c r="M33" s="29"/>
    </row>
    <row r="34" spans="2:13" s="1" customFormat="1" ht="19.149999999999999" customHeight="1" x14ac:dyDescent="0.2">
      <c r="B34" s="4" t="s">
        <v>39</v>
      </c>
      <c r="C34" s="5" t="s">
        <v>40</v>
      </c>
      <c r="D34" s="6" t="s">
        <v>11</v>
      </c>
      <c r="E34" s="34"/>
      <c r="F34" s="34"/>
      <c r="G34" s="8"/>
      <c r="H34" s="34">
        <v>83</v>
      </c>
      <c r="I34" s="34"/>
      <c r="J34" s="30">
        <v>100</v>
      </c>
      <c r="K34" s="30"/>
      <c r="L34" s="30">
        <v>83</v>
      </c>
      <c r="M34" s="30"/>
    </row>
    <row r="35" spans="2:13" s="1" customFormat="1" ht="19.149999999999999" customHeight="1" x14ac:dyDescent="0.2">
      <c r="B35" s="4" t="s">
        <v>39</v>
      </c>
      <c r="C35" s="5" t="s">
        <v>41</v>
      </c>
      <c r="D35" s="9" t="s">
        <v>33</v>
      </c>
      <c r="E35" s="35">
        <v>427</v>
      </c>
      <c r="F35" s="35"/>
      <c r="G35" s="11">
        <v>83.3984375</v>
      </c>
      <c r="H35" s="35">
        <v>85</v>
      </c>
      <c r="I35" s="35"/>
      <c r="J35" s="29">
        <v>16.6015625</v>
      </c>
      <c r="K35" s="29"/>
      <c r="L35" s="29">
        <v>512</v>
      </c>
      <c r="M35" s="29"/>
    </row>
    <row r="36" spans="2:13" s="1" customFormat="1" ht="19.149999999999999" customHeight="1" x14ac:dyDescent="0.2">
      <c r="B36" s="4" t="s">
        <v>39</v>
      </c>
      <c r="C36" s="5" t="s">
        <v>42</v>
      </c>
      <c r="D36" s="6" t="s">
        <v>15</v>
      </c>
      <c r="E36" s="34"/>
      <c r="F36" s="34"/>
      <c r="G36" s="8"/>
      <c r="H36" s="34">
        <v>147</v>
      </c>
      <c r="I36" s="34"/>
      <c r="J36" s="30">
        <v>100</v>
      </c>
      <c r="K36" s="30"/>
      <c r="L36" s="30">
        <v>147</v>
      </c>
      <c r="M36" s="30"/>
    </row>
    <row r="37" spans="2:13" s="1" customFormat="1" ht="19.149999999999999" customHeight="1" x14ac:dyDescent="0.2">
      <c r="B37" s="4" t="s">
        <v>39</v>
      </c>
      <c r="C37" s="5" t="s">
        <v>43</v>
      </c>
      <c r="D37" s="9" t="s">
        <v>15</v>
      </c>
      <c r="E37" s="35"/>
      <c r="F37" s="35"/>
      <c r="G37" s="11"/>
      <c r="H37" s="35">
        <v>88</v>
      </c>
      <c r="I37" s="35"/>
      <c r="J37" s="29">
        <v>100</v>
      </c>
      <c r="K37" s="29"/>
      <c r="L37" s="29">
        <v>88</v>
      </c>
      <c r="M37" s="29"/>
    </row>
    <row r="38" spans="2:13" s="1" customFormat="1" ht="19.149999999999999" customHeight="1" x14ac:dyDescent="0.2">
      <c r="B38" s="4" t="s">
        <v>39</v>
      </c>
      <c r="C38" s="5" t="s">
        <v>44</v>
      </c>
      <c r="D38" s="6" t="s">
        <v>17</v>
      </c>
      <c r="E38" s="34">
        <v>296</v>
      </c>
      <c r="F38" s="34"/>
      <c r="G38" s="8">
        <v>80</v>
      </c>
      <c r="H38" s="34">
        <v>74</v>
      </c>
      <c r="I38" s="34"/>
      <c r="J38" s="30">
        <v>20</v>
      </c>
      <c r="K38" s="30"/>
      <c r="L38" s="30">
        <v>370</v>
      </c>
      <c r="M38" s="30"/>
    </row>
    <row r="39" spans="2:13" s="1" customFormat="1" ht="19.149999999999999" customHeight="1" x14ac:dyDescent="0.2">
      <c r="B39" s="4" t="s">
        <v>39</v>
      </c>
      <c r="C39" s="5" t="s">
        <v>45</v>
      </c>
      <c r="D39" s="9" t="s">
        <v>17</v>
      </c>
      <c r="E39" s="35">
        <v>110</v>
      </c>
      <c r="F39" s="35"/>
      <c r="G39" s="11">
        <v>76.3888888888889</v>
      </c>
      <c r="H39" s="35">
        <v>34</v>
      </c>
      <c r="I39" s="35"/>
      <c r="J39" s="29">
        <v>23.6111111111111</v>
      </c>
      <c r="K39" s="29"/>
      <c r="L39" s="29">
        <v>144</v>
      </c>
      <c r="M39" s="29"/>
    </row>
    <row r="40" spans="2:13" s="1" customFormat="1" ht="19.149999999999999" customHeight="1" x14ac:dyDescent="0.2">
      <c r="B40" s="4" t="s">
        <v>39</v>
      </c>
      <c r="C40" s="5" t="s">
        <v>46</v>
      </c>
      <c r="D40" s="6" t="s">
        <v>17</v>
      </c>
      <c r="E40" s="34">
        <v>844</v>
      </c>
      <c r="F40" s="34"/>
      <c r="G40" s="8">
        <v>81.782945736434101</v>
      </c>
      <c r="H40" s="34">
        <v>188</v>
      </c>
      <c r="I40" s="34"/>
      <c r="J40" s="30">
        <v>18.217054263565899</v>
      </c>
      <c r="K40" s="30"/>
      <c r="L40" s="30">
        <v>1032</v>
      </c>
      <c r="M40" s="30"/>
    </row>
    <row r="41" spans="2:13" s="1" customFormat="1" ht="19.149999999999999" customHeight="1" x14ac:dyDescent="0.2">
      <c r="B41" s="4" t="s">
        <v>39</v>
      </c>
      <c r="C41" s="5" t="s">
        <v>47</v>
      </c>
      <c r="D41" s="9" t="s">
        <v>19</v>
      </c>
      <c r="E41" s="35"/>
      <c r="F41" s="35"/>
      <c r="G41" s="11"/>
      <c r="H41" s="35">
        <v>302</v>
      </c>
      <c r="I41" s="35"/>
      <c r="J41" s="29">
        <v>100</v>
      </c>
      <c r="K41" s="29"/>
      <c r="L41" s="29">
        <v>302</v>
      </c>
      <c r="M41" s="29"/>
    </row>
    <row r="42" spans="2:13" s="1" customFormat="1" ht="19.149999999999999" customHeight="1" x14ac:dyDescent="0.2">
      <c r="B42" s="4" t="s">
        <v>39</v>
      </c>
      <c r="C42" s="5" t="s">
        <v>48</v>
      </c>
      <c r="D42" s="6" t="s">
        <v>13</v>
      </c>
      <c r="E42" s="34">
        <v>602</v>
      </c>
      <c r="F42" s="34"/>
      <c r="G42" s="8">
        <v>83.844011142061305</v>
      </c>
      <c r="H42" s="34">
        <v>116</v>
      </c>
      <c r="I42" s="34"/>
      <c r="J42" s="30">
        <v>16.155988857938699</v>
      </c>
      <c r="K42" s="30"/>
      <c r="L42" s="30">
        <v>718</v>
      </c>
      <c r="M42" s="30"/>
    </row>
    <row r="43" spans="2:13" s="1" customFormat="1" ht="19.149999999999999" customHeight="1" x14ac:dyDescent="0.2">
      <c r="B43" s="4" t="s">
        <v>39</v>
      </c>
      <c r="C43" s="5" t="s">
        <v>49</v>
      </c>
      <c r="D43" s="9" t="s">
        <v>15</v>
      </c>
      <c r="E43" s="35">
        <v>35</v>
      </c>
      <c r="F43" s="35"/>
      <c r="G43" s="11">
        <v>85.365853658536594</v>
      </c>
      <c r="H43" s="35">
        <v>6</v>
      </c>
      <c r="I43" s="35"/>
      <c r="J43" s="29">
        <v>14.634146341463399</v>
      </c>
      <c r="K43" s="29"/>
      <c r="L43" s="29">
        <v>41</v>
      </c>
      <c r="M43" s="29"/>
    </row>
    <row r="44" spans="2:13" s="1" customFormat="1" ht="19.149999999999999" customHeight="1" x14ac:dyDescent="0.2">
      <c r="B44" s="4" t="s">
        <v>39</v>
      </c>
      <c r="C44" s="5" t="s">
        <v>50</v>
      </c>
      <c r="D44" s="6" t="s">
        <v>15</v>
      </c>
      <c r="E44" s="34">
        <v>178</v>
      </c>
      <c r="F44" s="34"/>
      <c r="G44" s="8">
        <v>97.267759562841505</v>
      </c>
      <c r="H44" s="34">
        <v>5</v>
      </c>
      <c r="I44" s="34"/>
      <c r="J44" s="30">
        <v>2.7322404371584699</v>
      </c>
      <c r="K44" s="30"/>
      <c r="L44" s="30">
        <v>183</v>
      </c>
      <c r="M44" s="30"/>
    </row>
    <row r="45" spans="2:13" s="1" customFormat="1" ht="19.149999999999999" customHeight="1" x14ac:dyDescent="0.2">
      <c r="B45" s="4" t="s">
        <v>39</v>
      </c>
      <c r="C45" s="5" t="s">
        <v>51</v>
      </c>
      <c r="D45" s="9" t="s">
        <v>15</v>
      </c>
      <c r="E45" s="35">
        <v>83</v>
      </c>
      <c r="F45" s="35"/>
      <c r="G45" s="11">
        <v>93.258426966292106</v>
      </c>
      <c r="H45" s="35">
        <v>6</v>
      </c>
      <c r="I45" s="35"/>
      <c r="J45" s="29">
        <v>6.7415730337078701</v>
      </c>
      <c r="K45" s="29"/>
      <c r="L45" s="29">
        <v>89</v>
      </c>
      <c r="M45" s="29"/>
    </row>
    <row r="46" spans="2:13" s="1" customFormat="1" ht="19.149999999999999" customHeight="1" x14ac:dyDescent="0.2">
      <c r="B46" s="4" t="s">
        <v>39</v>
      </c>
      <c r="C46" s="5" t="s">
        <v>52</v>
      </c>
      <c r="D46" s="6" t="s">
        <v>15</v>
      </c>
      <c r="E46" s="34">
        <v>100</v>
      </c>
      <c r="F46" s="34"/>
      <c r="G46" s="8">
        <v>86.2068965517241</v>
      </c>
      <c r="H46" s="34">
        <v>16</v>
      </c>
      <c r="I46" s="34"/>
      <c r="J46" s="30">
        <v>13.7931034482759</v>
      </c>
      <c r="K46" s="30"/>
      <c r="L46" s="30">
        <v>116</v>
      </c>
      <c r="M46" s="30"/>
    </row>
    <row r="47" spans="2:13" s="1" customFormat="1" ht="19.149999999999999" customHeight="1" x14ac:dyDescent="0.2">
      <c r="B47" s="4" t="s">
        <v>39</v>
      </c>
      <c r="C47" s="5" t="s">
        <v>53</v>
      </c>
      <c r="D47" s="9" t="s">
        <v>17</v>
      </c>
      <c r="E47" s="35">
        <v>775</v>
      </c>
      <c r="F47" s="35"/>
      <c r="G47" s="11">
        <v>74.233716475095804</v>
      </c>
      <c r="H47" s="35">
        <v>269</v>
      </c>
      <c r="I47" s="35"/>
      <c r="J47" s="29">
        <v>25.7662835249042</v>
      </c>
      <c r="K47" s="29"/>
      <c r="L47" s="29">
        <v>1044</v>
      </c>
      <c r="M47" s="29"/>
    </row>
    <row r="48" spans="2:13" s="1" customFormat="1" ht="19.149999999999999" customHeight="1" x14ac:dyDescent="0.2">
      <c r="B48" s="4" t="s">
        <v>39</v>
      </c>
      <c r="C48" s="5" t="s">
        <v>54</v>
      </c>
      <c r="D48" s="6" t="s">
        <v>19</v>
      </c>
      <c r="E48" s="34"/>
      <c r="F48" s="34"/>
      <c r="G48" s="8"/>
      <c r="H48" s="34">
        <v>157</v>
      </c>
      <c r="I48" s="34"/>
      <c r="J48" s="30">
        <v>100</v>
      </c>
      <c r="K48" s="30"/>
      <c r="L48" s="30">
        <v>157</v>
      </c>
      <c r="M48" s="30"/>
    </row>
    <row r="49" spans="2:14" s="1" customFormat="1" ht="19.149999999999999" customHeight="1" x14ac:dyDescent="0.2">
      <c r="B49" s="4" t="s">
        <v>39</v>
      </c>
      <c r="C49" s="5" t="s">
        <v>55</v>
      </c>
      <c r="D49" s="9" t="s">
        <v>19</v>
      </c>
      <c r="E49" s="35"/>
      <c r="F49" s="35"/>
      <c r="G49" s="11"/>
      <c r="H49" s="35">
        <v>39</v>
      </c>
      <c r="I49" s="35"/>
      <c r="J49" s="29">
        <v>100</v>
      </c>
      <c r="K49" s="29"/>
      <c r="L49" s="29">
        <v>39</v>
      </c>
      <c r="M49" s="29"/>
    </row>
    <row r="50" spans="2:14" s="1" customFormat="1" ht="19.149999999999999" customHeight="1" x14ac:dyDescent="0.2">
      <c r="B50" s="4" t="s">
        <v>39</v>
      </c>
      <c r="C50" s="5" t="s">
        <v>56</v>
      </c>
      <c r="D50" s="6" t="s">
        <v>33</v>
      </c>
      <c r="E50" s="34">
        <v>113</v>
      </c>
      <c r="F50" s="34"/>
      <c r="G50" s="8">
        <v>79.020979020978999</v>
      </c>
      <c r="H50" s="34">
        <v>30</v>
      </c>
      <c r="I50" s="34"/>
      <c r="J50" s="30">
        <v>20.979020979021001</v>
      </c>
      <c r="K50" s="30"/>
      <c r="L50" s="30">
        <v>143</v>
      </c>
      <c r="M50" s="30"/>
    </row>
    <row r="51" spans="2:14" s="1" customFormat="1" ht="19.149999999999999" customHeight="1" x14ac:dyDescent="0.2">
      <c r="B51" s="4" t="s">
        <v>39</v>
      </c>
      <c r="C51" s="5" t="s">
        <v>57</v>
      </c>
      <c r="D51" s="9" t="s">
        <v>19</v>
      </c>
      <c r="E51" s="35"/>
      <c r="F51" s="35"/>
      <c r="G51" s="11"/>
      <c r="H51" s="35">
        <v>145</v>
      </c>
      <c r="I51" s="35"/>
      <c r="J51" s="29">
        <v>100</v>
      </c>
      <c r="K51" s="29"/>
      <c r="L51" s="29">
        <v>145</v>
      </c>
      <c r="M51" s="29"/>
    </row>
    <row r="52" spans="2:14" s="1" customFormat="1" ht="19.149999999999999" customHeight="1" x14ac:dyDescent="0.2">
      <c r="B52" s="4" t="s">
        <v>39</v>
      </c>
      <c r="C52" s="5" t="s">
        <v>58</v>
      </c>
      <c r="D52" s="6" t="s">
        <v>19</v>
      </c>
      <c r="E52" s="34">
        <v>125</v>
      </c>
      <c r="F52" s="34"/>
      <c r="G52" s="8">
        <v>97.65625</v>
      </c>
      <c r="H52" s="34">
        <v>3</v>
      </c>
      <c r="I52" s="34"/>
      <c r="J52" s="30">
        <v>2.34375</v>
      </c>
      <c r="K52" s="30"/>
      <c r="L52" s="30">
        <v>128</v>
      </c>
      <c r="M52" s="30"/>
    </row>
    <row r="53" spans="2:14" s="1" customFormat="1" ht="19.149999999999999" customHeight="1" x14ac:dyDescent="0.2">
      <c r="B53" s="4" t="s">
        <v>39</v>
      </c>
      <c r="C53" s="5" t="s">
        <v>59</v>
      </c>
      <c r="D53" s="9" t="s">
        <v>19</v>
      </c>
      <c r="E53" s="35"/>
      <c r="F53" s="35"/>
      <c r="G53" s="11"/>
      <c r="H53" s="35">
        <v>155</v>
      </c>
      <c r="I53" s="35"/>
      <c r="J53" s="29">
        <v>100</v>
      </c>
      <c r="K53" s="29"/>
      <c r="L53" s="29">
        <v>155</v>
      </c>
      <c r="M53" s="29"/>
    </row>
    <row r="54" spans="2:14" s="1" customFormat="1" ht="19.149999999999999" customHeight="1" x14ac:dyDescent="0.2">
      <c r="B54" s="4" t="s">
        <v>39</v>
      </c>
      <c r="C54" s="5" t="s">
        <v>60</v>
      </c>
      <c r="D54" s="6" t="s">
        <v>61</v>
      </c>
      <c r="E54" s="34">
        <v>183</v>
      </c>
      <c r="F54" s="34"/>
      <c r="G54" s="8">
        <v>94.329896907216494</v>
      </c>
      <c r="H54" s="34">
        <v>11</v>
      </c>
      <c r="I54" s="34"/>
      <c r="J54" s="30">
        <v>5.6701030927835099</v>
      </c>
      <c r="K54" s="30"/>
      <c r="L54" s="30">
        <v>194</v>
      </c>
      <c r="M54" s="30"/>
    </row>
    <row r="55" spans="2:14" s="1" customFormat="1" ht="19.149999999999999" customHeight="1" x14ac:dyDescent="0.2">
      <c r="B55" s="4" t="s">
        <v>39</v>
      </c>
      <c r="C55" s="5" t="s">
        <v>60</v>
      </c>
      <c r="D55" s="9" t="s">
        <v>62</v>
      </c>
      <c r="E55" s="35">
        <v>46</v>
      </c>
      <c r="F55" s="35"/>
      <c r="G55" s="11">
        <v>85.185185185185205</v>
      </c>
      <c r="H55" s="35">
        <v>8</v>
      </c>
      <c r="I55" s="35"/>
      <c r="J55" s="29">
        <v>14.814814814814801</v>
      </c>
      <c r="K55" s="29"/>
      <c r="L55" s="29">
        <v>54</v>
      </c>
      <c r="M55" s="29"/>
    </row>
    <row r="56" spans="2:14" s="1" customFormat="1" ht="19.149999999999999" customHeight="1" x14ac:dyDescent="0.2">
      <c r="B56" s="4" t="s">
        <v>39</v>
      </c>
      <c r="C56" s="5" t="s">
        <v>63</v>
      </c>
      <c r="D56" s="6" t="s">
        <v>61</v>
      </c>
      <c r="E56" s="34">
        <v>46</v>
      </c>
      <c r="F56" s="34"/>
      <c r="G56" s="8">
        <v>74.193548387096797</v>
      </c>
      <c r="H56" s="34">
        <v>16</v>
      </c>
      <c r="I56" s="34"/>
      <c r="J56" s="30">
        <v>25.806451612903199</v>
      </c>
      <c r="K56" s="30"/>
      <c r="L56" s="30">
        <v>62</v>
      </c>
      <c r="M56" s="30"/>
    </row>
    <row r="57" spans="2:14" s="1" customFormat="1" ht="19.149999999999999" customHeight="1" x14ac:dyDescent="0.2">
      <c r="B57" s="4" t="s">
        <v>39</v>
      </c>
      <c r="C57" s="5" t="s">
        <v>63</v>
      </c>
      <c r="D57" s="9" t="s">
        <v>62</v>
      </c>
      <c r="E57" s="35">
        <v>151</v>
      </c>
      <c r="F57" s="35"/>
      <c r="G57" s="11">
        <v>82.065217391304401</v>
      </c>
      <c r="H57" s="35">
        <v>33</v>
      </c>
      <c r="I57" s="35"/>
      <c r="J57" s="29">
        <v>17.934782608695699</v>
      </c>
      <c r="K57" s="29"/>
      <c r="L57" s="29">
        <v>184</v>
      </c>
      <c r="M57" s="29"/>
    </row>
    <row r="58" spans="2:14" s="1" customFormat="1" ht="19.149999999999999" customHeight="1" x14ac:dyDescent="0.2">
      <c r="B58" s="4" t="s">
        <v>39</v>
      </c>
      <c r="C58" s="5" t="s">
        <v>64</v>
      </c>
      <c r="D58" s="6" t="s">
        <v>62</v>
      </c>
      <c r="E58" s="34">
        <v>397</v>
      </c>
      <c r="F58" s="34"/>
      <c r="G58" s="8">
        <v>97.783251231527103</v>
      </c>
      <c r="H58" s="34">
        <v>9</v>
      </c>
      <c r="I58" s="34"/>
      <c r="J58" s="30">
        <v>2.2167487684729101</v>
      </c>
      <c r="K58" s="30"/>
      <c r="L58" s="30">
        <v>406</v>
      </c>
      <c r="M58" s="30"/>
    </row>
    <row r="59" spans="2:14" s="1" customFormat="1" ht="19.149999999999999" customHeight="1" x14ac:dyDescent="0.2">
      <c r="B59" s="12"/>
      <c r="C59" s="13"/>
      <c r="D59" s="14" t="s">
        <v>38</v>
      </c>
      <c r="E59" s="36">
        <v>4511</v>
      </c>
      <c r="F59" s="36"/>
      <c r="G59" s="16">
        <v>63.571025930101499</v>
      </c>
      <c r="H59" s="36">
        <v>2585</v>
      </c>
      <c r="I59" s="36"/>
      <c r="J59" s="31">
        <v>36.428974069898501</v>
      </c>
      <c r="K59" s="31"/>
      <c r="L59" s="31">
        <v>7096</v>
      </c>
      <c r="M59" s="31"/>
    </row>
    <row r="60" spans="2:14" s="1" customFormat="1" ht="10.7" customHeight="1" x14ac:dyDescent="0.2"/>
    <row r="61" spans="2:14" s="1" customFormat="1" ht="27.75" customHeight="1" x14ac:dyDescent="0.2">
      <c r="B61" s="17" t="s">
        <v>382</v>
      </c>
      <c r="F61" s="41" t="s">
        <v>391</v>
      </c>
      <c r="G61" s="41"/>
      <c r="H61" s="41"/>
      <c r="I61" s="41"/>
      <c r="J61" s="41"/>
      <c r="K61" s="41"/>
      <c r="L61" s="41"/>
      <c r="M61" s="41"/>
      <c r="N61" s="41"/>
    </row>
    <row r="62" spans="2:14" s="1" customFormat="1" ht="43.15" customHeight="1" x14ac:dyDescent="0.2">
      <c r="B62" s="2" t="s">
        <v>0</v>
      </c>
      <c r="C62" s="3" t="s">
        <v>1</v>
      </c>
      <c r="D62" s="3" t="s">
        <v>2</v>
      </c>
      <c r="E62" s="33" t="s">
        <v>3</v>
      </c>
      <c r="F62" s="33"/>
      <c r="G62" s="3" t="s">
        <v>4</v>
      </c>
      <c r="H62" s="37" t="s">
        <v>5</v>
      </c>
      <c r="I62" s="37"/>
      <c r="J62" s="33" t="s">
        <v>4</v>
      </c>
      <c r="K62" s="33"/>
      <c r="L62" s="32" t="s">
        <v>6</v>
      </c>
      <c r="M62" s="32"/>
    </row>
    <row r="63" spans="2:14" s="1" customFormat="1" ht="19.149999999999999" customHeight="1" x14ac:dyDescent="0.2">
      <c r="B63" s="4" t="s">
        <v>65</v>
      </c>
      <c r="C63" s="5" t="s">
        <v>66</v>
      </c>
      <c r="D63" s="6" t="s">
        <v>9</v>
      </c>
      <c r="E63" s="34"/>
      <c r="F63" s="34"/>
      <c r="G63" s="8"/>
      <c r="H63" s="34">
        <v>50</v>
      </c>
      <c r="I63" s="34"/>
      <c r="J63" s="30">
        <v>100</v>
      </c>
      <c r="K63" s="30"/>
      <c r="L63" s="30">
        <v>50</v>
      </c>
      <c r="M63" s="30"/>
    </row>
    <row r="64" spans="2:14" s="1" customFormat="1" ht="19.149999999999999" customHeight="1" x14ac:dyDescent="0.2">
      <c r="B64" s="4" t="s">
        <v>65</v>
      </c>
      <c r="C64" s="5" t="s">
        <v>66</v>
      </c>
      <c r="D64" s="9" t="s">
        <v>10</v>
      </c>
      <c r="E64" s="35"/>
      <c r="F64" s="35"/>
      <c r="G64" s="11"/>
      <c r="H64" s="35">
        <v>205</v>
      </c>
      <c r="I64" s="35"/>
      <c r="J64" s="29">
        <v>100</v>
      </c>
      <c r="K64" s="29"/>
      <c r="L64" s="29">
        <v>205</v>
      </c>
      <c r="M64" s="29"/>
    </row>
    <row r="65" spans="2:13" s="1" customFormat="1" ht="19.149999999999999" customHeight="1" x14ac:dyDescent="0.2">
      <c r="B65" s="4" t="s">
        <v>65</v>
      </c>
      <c r="C65" s="5" t="s">
        <v>66</v>
      </c>
      <c r="D65" s="6" t="s">
        <v>11</v>
      </c>
      <c r="E65" s="34"/>
      <c r="F65" s="34"/>
      <c r="G65" s="8"/>
      <c r="H65" s="34">
        <v>58</v>
      </c>
      <c r="I65" s="34"/>
      <c r="J65" s="30">
        <v>100</v>
      </c>
      <c r="K65" s="30"/>
      <c r="L65" s="30">
        <v>58</v>
      </c>
      <c r="M65" s="30"/>
    </row>
    <row r="66" spans="2:13" s="1" customFormat="1" ht="19.149999999999999" customHeight="1" x14ac:dyDescent="0.2">
      <c r="B66" s="4" t="s">
        <v>65</v>
      </c>
      <c r="C66" s="5" t="s">
        <v>67</v>
      </c>
      <c r="D66" s="9" t="s">
        <v>13</v>
      </c>
      <c r="E66" s="35"/>
      <c r="F66" s="35"/>
      <c r="G66" s="11"/>
      <c r="H66" s="35">
        <v>157</v>
      </c>
      <c r="I66" s="35"/>
      <c r="J66" s="29">
        <v>100</v>
      </c>
      <c r="K66" s="29"/>
      <c r="L66" s="29">
        <v>157</v>
      </c>
      <c r="M66" s="29"/>
    </row>
    <row r="67" spans="2:13" s="1" customFormat="1" ht="19.149999999999999" customHeight="1" x14ac:dyDescent="0.2">
      <c r="B67" s="4" t="s">
        <v>65</v>
      </c>
      <c r="C67" s="5" t="s">
        <v>68</v>
      </c>
      <c r="D67" s="6" t="s">
        <v>19</v>
      </c>
      <c r="E67" s="34">
        <v>97</v>
      </c>
      <c r="F67" s="34"/>
      <c r="G67" s="8">
        <v>78.861788617886205</v>
      </c>
      <c r="H67" s="34">
        <v>26</v>
      </c>
      <c r="I67" s="34"/>
      <c r="J67" s="30">
        <v>21.138211382113798</v>
      </c>
      <c r="K67" s="30"/>
      <c r="L67" s="30">
        <v>123</v>
      </c>
      <c r="M67" s="30"/>
    </row>
    <row r="68" spans="2:13" s="1" customFormat="1" ht="19.149999999999999" customHeight="1" x14ac:dyDescent="0.2">
      <c r="B68" s="4" t="s">
        <v>65</v>
      </c>
      <c r="C68" s="5" t="s">
        <v>69</v>
      </c>
      <c r="D68" s="9" t="s">
        <v>15</v>
      </c>
      <c r="E68" s="35">
        <v>79</v>
      </c>
      <c r="F68" s="35"/>
      <c r="G68" s="11">
        <v>90.804597701149405</v>
      </c>
      <c r="H68" s="35">
        <v>8</v>
      </c>
      <c r="I68" s="35"/>
      <c r="J68" s="29">
        <v>9.1954022988505706</v>
      </c>
      <c r="K68" s="29"/>
      <c r="L68" s="29">
        <v>87</v>
      </c>
      <c r="M68" s="29"/>
    </row>
    <row r="69" spans="2:13" s="1" customFormat="1" ht="19.149999999999999" customHeight="1" x14ac:dyDescent="0.2">
      <c r="B69" s="4" t="s">
        <v>65</v>
      </c>
      <c r="C69" s="5" t="s">
        <v>70</v>
      </c>
      <c r="D69" s="6" t="s">
        <v>15</v>
      </c>
      <c r="E69" s="34">
        <v>209</v>
      </c>
      <c r="F69" s="34"/>
      <c r="G69" s="8">
        <v>92.070484581497794</v>
      </c>
      <c r="H69" s="34">
        <v>18</v>
      </c>
      <c r="I69" s="34"/>
      <c r="J69" s="30">
        <v>7.9295154185022003</v>
      </c>
      <c r="K69" s="30"/>
      <c r="L69" s="30">
        <v>227</v>
      </c>
      <c r="M69" s="30"/>
    </row>
    <row r="70" spans="2:13" s="1" customFormat="1" ht="19.149999999999999" customHeight="1" x14ac:dyDescent="0.2">
      <c r="B70" s="4" t="s">
        <v>65</v>
      </c>
      <c r="C70" s="5" t="s">
        <v>71</v>
      </c>
      <c r="D70" s="9" t="s">
        <v>15</v>
      </c>
      <c r="E70" s="35">
        <v>79</v>
      </c>
      <c r="F70" s="35"/>
      <c r="G70" s="11">
        <v>87.7777777777778</v>
      </c>
      <c r="H70" s="35">
        <v>11</v>
      </c>
      <c r="I70" s="35"/>
      <c r="J70" s="29">
        <v>12.2222222222222</v>
      </c>
      <c r="K70" s="29"/>
      <c r="L70" s="29">
        <v>90</v>
      </c>
      <c r="M70" s="29"/>
    </row>
    <row r="71" spans="2:13" s="1" customFormat="1" ht="19.149999999999999" customHeight="1" x14ac:dyDescent="0.2">
      <c r="B71" s="4" t="s">
        <v>65</v>
      </c>
      <c r="C71" s="5" t="s">
        <v>72</v>
      </c>
      <c r="D71" s="6" t="s">
        <v>13</v>
      </c>
      <c r="E71" s="34">
        <v>734</v>
      </c>
      <c r="F71" s="34"/>
      <c r="G71" s="8">
        <v>94.465894465894493</v>
      </c>
      <c r="H71" s="34">
        <v>43</v>
      </c>
      <c r="I71" s="34"/>
      <c r="J71" s="30">
        <v>5.5341055341055299</v>
      </c>
      <c r="K71" s="30"/>
      <c r="L71" s="30">
        <v>777</v>
      </c>
      <c r="M71" s="30"/>
    </row>
    <row r="72" spans="2:13" s="1" customFormat="1" ht="19.149999999999999" customHeight="1" x14ac:dyDescent="0.2">
      <c r="B72" s="4" t="s">
        <v>65</v>
      </c>
      <c r="C72" s="5" t="s">
        <v>73</v>
      </c>
      <c r="D72" s="9" t="s">
        <v>13</v>
      </c>
      <c r="E72" s="35">
        <v>411</v>
      </c>
      <c r="F72" s="35"/>
      <c r="G72" s="11">
        <v>69.897959183673507</v>
      </c>
      <c r="H72" s="35">
        <v>177</v>
      </c>
      <c r="I72" s="35"/>
      <c r="J72" s="29">
        <v>30.1020408163265</v>
      </c>
      <c r="K72" s="29"/>
      <c r="L72" s="29">
        <v>588</v>
      </c>
      <c r="M72" s="29"/>
    </row>
    <row r="73" spans="2:13" s="1" customFormat="1" ht="19.149999999999999" customHeight="1" x14ac:dyDescent="0.2">
      <c r="B73" s="4" t="s">
        <v>65</v>
      </c>
      <c r="C73" s="5" t="s">
        <v>74</v>
      </c>
      <c r="D73" s="6" t="s">
        <v>15</v>
      </c>
      <c r="E73" s="34">
        <v>75</v>
      </c>
      <c r="F73" s="34"/>
      <c r="G73" s="8">
        <v>92.592592592592595</v>
      </c>
      <c r="H73" s="34">
        <v>6</v>
      </c>
      <c r="I73" s="34"/>
      <c r="J73" s="30">
        <v>7.4074074074074101</v>
      </c>
      <c r="K73" s="30"/>
      <c r="L73" s="30">
        <v>81</v>
      </c>
      <c r="M73" s="30"/>
    </row>
    <row r="74" spans="2:13" s="1" customFormat="1" ht="19.149999999999999" customHeight="1" x14ac:dyDescent="0.2">
      <c r="B74" s="4" t="s">
        <v>65</v>
      </c>
      <c r="C74" s="5" t="s">
        <v>75</v>
      </c>
      <c r="D74" s="9" t="s">
        <v>15</v>
      </c>
      <c r="E74" s="35">
        <v>72</v>
      </c>
      <c r="F74" s="35"/>
      <c r="G74" s="11">
        <v>97.297297297297305</v>
      </c>
      <c r="H74" s="35">
        <v>2</v>
      </c>
      <c r="I74" s="35"/>
      <c r="J74" s="29">
        <v>2.7027027027027</v>
      </c>
      <c r="K74" s="29"/>
      <c r="L74" s="29">
        <v>74</v>
      </c>
      <c r="M74" s="29"/>
    </row>
    <row r="75" spans="2:13" s="1" customFormat="1" ht="19.149999999999999" customHeight="1" x14ac:dyDescent="0.2">
      <c r="B75" s="4" t="s">
        <v>65</v>
      </c>
      <c r="C75" s="5" t="s">
        <v>76</v>
      </c>
      <c r="D75" s="6" t="s">
        <v>15</v>
      </c>
      <c r="E75" s="34">
        <v>118</v>
      </c>
      <c r="F75" s="34"/>
      <c r="G75" s="8">
        <v>99.159663865546193</v>
      </c>
      <c r="H75" s="34">
        <v>1</v>
      </c>
      <c r="I75" s="34"/>
      <c r="J75" s="30">
        <v>0.84033613445378197</v>
      </c>
      <c r="K75" s="30"/>
      <c r="L75" s="30">
        <v>119</v>
      </c>
      <c r="M75" s="30"/>
    </row>
    <row r="76" spans="2:13" s="1" customFormat="1" ht="19.149999999999999" customHeight="1" x14ac:dyDescent="0.2">
      <c r="B76" s="4" t="s">
        <v>65</v>
      </c>
      <c r="C76" s="5" t="s">
        <v>77</v>
      </c>
      <c r="D76" s="9" t="s">
        <v>15</v>
      </c>
      <c r="E76" s="35">
        <v>61</v>
      </c>
      <c r="F76" s="35"/>
      <c r="G76" s="11">
        <v>92.424242424242394</v>
      </c>
      <c r="H76" s="35">
        <v>5</v>
      </c>
      <c r="I76" s="35"/>
      <c r="J76" s="29">
        <v>7.5757575757575797</v>
      </c>
      <c r="K76" s="29"/>
      <c r="L76" s="29">
        <v>66</v>
      </c>
      <c r="M76" s="29"/>
    </row>
    <row r="77" spans="2:13" s="1" customFormat="1" ht="19.149999999999999" customHeight="1" x14ac:dyDescent="0.2">
      <c r="B77" s="4" t="s">
        <v>65</v>
      </c>
      <c r="C77" s="5" t="s">
        <v>78</v>
      </c>
      <c r="D77" s="6" t="s">
        <v>19</v>
      </c>
      <c r="E77" s="34">
        <v>53</v>
      </c>
      <c r="F77" s="34"/>
      <c r="G77" s="8">
        <v>77.941176470588204</v>
      </c>
      <c r="H77" s="34">
        <v>15</v>
      </c>
      <c r="I77" s="34"/>
      <c r="J77" s="30">
        <v>22.0588235294118</v>
      </c>
      <c r="K77" s="30"/>
      <c r="L77" s="30">
        <v>68</v>
      </c>
      <c r="M77" s="30"/>
    </row>
    <row r="78" spans="2:13" s="1" customFormat="1" ht="19.149999999999999" customHeight="1" x14ac:dyDescent="0.2">
      <c r="B78" s="4" t="s">
        <v>65</v>
      </c>
      <c r="C78" s="5" t="s">
        <v>79</v>
      </c>
      <c r="D78" s="9" t="s">
        <v>19</v>
      </c>
      <c r="E78" s="35">
        <v>83</v>
      </c>
      <c r="F78" s="35"/>
      <c r="G78" s="11">
        <v>98.809523809523796</v>
      </c>
      <c r="H78" s="35">
        <v>1</v>
      </c>
      <c r="I78" s="35"/>
      <c r="J78" s="29">
        <v>1.19047619047619</v>
      </c>
      <c r="K78" s="29"/>
      <c r="L78" s="29">
        <v>84</v>
      </c>
      <c r="M78" s="29"/>
    </row>
    <row r="79" spans="2:13" s="1" customFormat="1" ht="19.149999999999999" customHeight="1" x14ac:dyDescent="0.2">
      <c r="B79" s="4" t="s">
        <v>65</v>
      </c>
      <c r="C79" s="5" t="s">
        <v>80</v>
      </c>
      <c r="D79" s="6" t="s">
        <v>19</v>
      </c>
      <c r="E79" s="34"/>
      <c r="F79" s="34"/>
      <c r="G79" s="8"/>
      <c r="H79" s="34">
        <v>154</v>
      </c>
      <c r="I79" s="34"/>
      <c r="J79" s="30">
        <v>100</v>
      </c>
      <c r="K79" s="30"/>
      <c r="L79" s="30">
        <v>154</v>
      </c>
      <c r="M79" s="30"/>
    </row>
    <row r="80" spans="2:13" s="1" customFormat="1" ht="19.149999999999999" customHeight="1" x14ac:dyDescent="0.2">
      <c r="B80" s="4" t="s">
        <v>65</v>
      </c>
      <c r="C80" s="5" t="s">
        <v>81</v>
      </c>
      <c r="D80" s="9" t="s">
        <v>15</v>
      </c>
      <c r="E80" s="35"/>
      <c r="F80" s="35"/>
      <c r="G80" s="11"/>
      <c r="H80" s="35">
        <v>94</v>
      </c>
      <c r="I80" s="35"/>
      <c r="J80" s="29">
        <v>100</v>
      </c>
      <c r="K80" s="29"/>
      <c r="L80" s="29">
        <v>94</v>
      </c>
      <c r="M80" s="29"/>
    </row>
    <row r="81" spans="2:14" s="1" customFormat="1" ht="19.149999999999999" customHeight="1" x14ac:dyDescent="0.2">
      <c r="B81" s="4" t="s">
        <v>65</v>
      </c>
      <c r="C81" s="5" t="s">
        <v>82</v>
      </c>
      <c r="D81" s="6" t="s">
        <v>19</v>
      </c>
      <c r="E81" s="34"/>
      <c r="F81" s="34"/>
      <c r="G81" s="8"/>
      <c r="H81" s="34">
        <v>32</v>
      </c>
      <c r="I81" s="34"/>
      <c r="J81" s="30">
        <v>100</v>
      </c>
      <c r="K81" s="30"/>
      <c r="L81" s="30">
        <v>32</v>
      </c>
      <c r="M81" s="30"/>
    </row>
    <row r="82" spans="2:14" s="1" customFormat="1" ht="19.149999999999999" customHeight="1" x14ac:dyDescent="0.2">
      <c r="B82" s="4" t="s">
        <v>65</v>
      </c>
      <c r="C82" s="5" t="s">
        <v>83</v>
      </c>
      <c r="D82" s="9" t="s">
        <v>19</v>
      </c>
      <c r="E82" s="35"/>
      <c r="F82" s="35"/>
      <c r="G82" s="11"/>
      <c r="H82" s="35">
        <v>40</v>
      </c>
      <c r="I82" s="35"/>
      <c r="J82" s="29">
        <v>100</v>
      </c>
      <c r="K82" s="29"/>
      <c r="L82" s="29">
        <v>40</v>
      </c>
      <c r="M82" s="29"/>
    </row>
    <row r="83" spans="2:14" s="1" customFormat="1" ht="19.149999999999999" customHeight="1" x14ac:dyDescent="0.2">
      <c r="B83" s="4" t="s">
        <v>65</v>
      </c>
      <c r="C83" s="5" t="s">
        <v>84</v>
      </c>
      <c r="D83" s="6" t="s">
        <v>19</v>
      </c>
      <c r="E83" s="34"/>
      <c r="F83" s="34"/>
      <c r="G83" s="8"/>
      <c r="H83" s="34">
        <v>92</v>
      </c>
      <c r="I83" s="34"/>
      <c r="J83" s="30">
        <v>100</v>
      </c>
      <c r="K83" s="30"/>
      <c r="L83" s="30">
        <v>92</v>
      </c>
      <c r="M83" s="30"/>
    </row>
    <row r="84" spans="2:14" s="1" customFormat="1" ht="19.149999999999999" customHeight="1" x14ac:dyDescent="0.2">
      <c r="B84" s="4" t="s">
        <v>65</v>
      </c>
      <c r="C84" s="5" t="s">
        <v>85</v>
      </c>
      <c r="D84" s="9" t="s">
        <v>19</v>
      </c>
      <c r="E84" s="35"/>
      <c r="F84" s="35"/>
      <c r="G84" s="11"/>
      <c r="H84" s="35">
        <v>81</v>
      </c>
      <c r="I84" s="35"/>
      <c r="J84" s="29">
        <v>100</v>
      </c>
      <c r="K84" s="29"/>
      <c r="L84" s="29">
        <v>81</v>
      </c>
      <c r="M84" s="29"/>
    </row>
    <row r="85" spans="2:14" s="1" customFormat="1" ht="19.149999999999999" customHeight="1" x14ac:dyDescent="0.2">
      <c r="B85" s="4" t="s">
        <v>65</v>
      </c>
      <c r="C85" s="5" t="s">
        <v>86</v>
      </c>
      <c r="D85" s="6" t="s">
        <v>15</v>
      </c>
      <c r="E85" s="34">
        <v>83</v>
      </c>
      <c r="F85" s="34"/>
      <c r="G85" s="8">
        <v>91.208791208791197</v>
      </c>
      <c r="H85" s="34">
        <v>8</v>
      </c>
      <c r="I85" s="34"/>
      <c r="J85" s="30">
        <v>8.7912087912087902</v>
      </c>
      <c r="K85" s="30"/>
      <c r="L85" s="30">
        <v>91</v>
      </c>
      <c r="M85" s="30"/>
    </row>
    <row r="86" spans="2:14" s="1" customFormat="1" ht="19.149999999999999" customHeight="1" x14ac:dyDescent="0.2">
      <c r="B86" s="4" t="s">
        <v>65</v>
      </c>
      <c r="C86" s="5" t="s">
        <v>87</v>
      </c>
      <c r="D86" s="9" t="s">
        <v>15</v>
      </c>
      <c r="E86" s="35">
        <v>189</v>
      </c>
      <c r="F86" s="35"/>
      <c r="G86" s="11">
        <v>92.195121951219505</v>
      </c>
      <c r="H86" s="35">
        <v>16</v>
      </c>
      <c r="I86" s="35"/>
      <c r="J86" s="29">
        <v>7.8048780487804903</v>
      </c>
      <c r="K86" s="29"/>
      <c r="L86" s="29">
        <v>205</v>
      </c>
      <c r="M86" s="29"/>
    </row>
    <row r="87" spans="2:14" s="1" customFormat="1" ht="19.149999999999999" customHeight="1" x14ac:dyDescent="0.2">
      <c r="B87" s="4" t="s">
        <v>65</v>
      </c>
      <c r="C87" s="5" t="s">
        <v>88</v>
      </c>
      <c r="D87" s="6" t="s">
        <v>17</v>
      </c>
      <c r="E87" s="34">
        <v>609</v>
      </c>
      <c r="F87" s="34"/>
      <c r="G87" s="8">
        <v>86.138613861386105</v>
      </c>
      <c r="H87" s="34">
        <v>98</v>
      </c>
      <c r="I87" s="34"/>
      <c r="J87" s="30">
        <v>13.8613861386139</v>
      </c>
      <c r="K87" s="30"/>
      <c r="L87" s="30">
        <v>707</v>
      </c>
      <c r="M87" s="30"/>
    </row>
    <row r="88" spans="2:14" s="1" customFormat="1" ht="19.149999999999999" customHeight="1" x14ac:dyDescent="0.2">
      <c r="B88" s="4" t="s">
        <v>65</v>
      </c>
      <c r="C88" s="5" t="s">
        <v>89</v>
      </c>
      <c r="D88" s="9" t="s">
        <v>33</v>
      </c>
      <c r="E88" s="35">
        <v>423</v>
      </c>
      <c r="F88" s="35"/>
      <c r="G88" s="11">
        <v>87.396694214876007</v>
      </c>
      <c r="H88" s="35">
        <v>61</v>
      </c>
      <c r="I88" s="35"/>
      <c r="J88" s="29">
        <v>12.603305785124</v>
      </c>
      <c r="K88" s="29"/>
      <c r="L88" s="29">
        <v>484</v>
      </c>
      <c r="M88" s="29"/>
    </row>
    <row r="89" spans="2:14" s="1" customFormat="1" ht="19.149999999999999" customHeight="1" x14ac:dyDescent="0.2">
      <c r="B89" s="4" t="s">
        <v>65</v>
      </c>
      <c r="C89" s="5" t="s">
        <v>90</v>
      </c>
      <c r="D89" s="6" t="s">
        <v>62</v>
      </c>
      <c r="E89" s="34"/>
      <c r="F89" s="34"/>
      <c r="G89" s="8"/>
      <c r="H89" s="34">
        <v>98</v>
      </c>
      <c r="I89" s="34"/>
      <c r="J89" s="30">
        <v>100</v>
      </c>
      <c r="K89" s="30"/>
      <c r="L89" s="30">
        <v>98</v>
      </c>
      <c r="M89" s="30"/>
    </row>
    <row r="90" spans="2:14" s="1" customFormat="1" ht="19.149999999999999" customHeight="1" x14ac:dyDescent="0.2">
      <c r="B90" s="12"/>
      <c r="C90" s="13"/>
      <c r="D90" s="14" t="s">
        <v>38</v>
      </c>
      <c r="E90" s="36">
        <v>3375</v>
      </c>
      <c r="F90" s="36"/>
      <c r="G90" s="16">
        <v>68.430656934306597</v>
      </c>
      <c r="H90" s="36">
        <v>1557</v>
      </c>
      <c r="I90" s="36"/>
      <c r="J90" s="31">
        <v>31.569343065693399</v>
      </c>
      <c r="K90" s="31"/>
      <c r="L90" s="31">
        <v>4932</v>
      </c>
      <c r="M90" s="31"/>
    </row>
    <row r="91" spans="2:14" s="1" customFormat="1" ht="10.7" customHeight="1" x14ac:dyDescent="0.2"/>
    <row r="92" spans="2:14" s="1" customFormat="1" ht="27.75" customHeight="1" x14ac:dyDescent="0.2">
      <c r="B92" s="17" t="s">
        <v>383</v>
      </c>
      <c r="F92" s="41" t="s">
        <v>391</v>
      </c>
      <c r="G92" s="41"/>
      <c r="H92" s="41"/>
      <c r="I92" s="41"/>
      <c r="J92" s="41"/>
      <c r="K92" s="41"/>
      <c r="L92" s="41"/>
      <c r="M92" s="41"/>
      <c r="N92" s="41"/>
    </row>
    <row r="93" spans="2:14" s="1" customFormat="1" ht="43.15" customHeight="1" x14ac:dyDescent="0.2">
      <c r="B93" s="2" t="s">
        <v>0</v>
      </c>
      <c r="C93" s="3" t="s">
        <v>1</v>
      </c>
      <c r="D93" s="3" t="s">
        <v>2</v>
      </c>
      <c r="E93" s="33" t="s">
        <v>3</v>
      </c>
      <c r="F93" s="33"/>
      <c r="G93" s="3" t="s">
        <v>4</v>
      </c>
      <c r="H93" s="37" t="s">
        <v>5</v>
      </c>
      <c r="I93" s="37"/>
      <c r="J93" s="33" t="s">
        <v>4</v>
      </c>
      <c r="K93" s="33"/>
      <c r="L93" s="32" t="s">
        <v>6</v>
      </c>
      <c r="M93" s="32"/>
    </row>
    <row r="94" spans="2:14" s="1" customFormat="1" ht="19.149999999999999" customHeight="1" x14ac:dyDescent="0.2">
      <c r="B94" s="4" t="s">
        <v>91</v>
      </c>
      <c r="C94" s="5" t="s">
        <v>92</v>
      </c>
      <c r="D94" s="6" t="s">
        <v>9</v>
      </c>
      <c r="E94" s="34"/>
      <c r="F94" s="34"/>
      <c r="G94" s="8"/>
      <c r="H94" s="34">
        <v>150</v>
      </c>
      <c r="I94" s="34"/>
      <c r="J94" s="30">
        <v>100</v>
      </c>
      <c r="K94" s="30"/>
      <c r="L94" s="30">
        <v>150</v>
      </c>
      <c r="M94" s="30"/>
    </row>
    <row r="95" spans="2:14" s="1" customFormat="1" ht="19.149999999999999" customHeight="1" x14ac:dyDescent="0.2">
      <c r="B95" s="4" t="s">
        <v>91</v>
      </c>
      <c r="C95" s="5" t="s">
        <v>92</v>
      </c>
      <c r="D95" s="9" t="s">
        <v>10</v>
      </c>
      <c r="E95" s="35"/>
      <c r="F95" s="35"/>
      <c r="G95" s="11"/>
      <c r="H95" s="35">
        <v>400</v>
      </c>
      <c r="I95" s="35"/>
      <c r="J95" s="29">
        <v>100</v>
      </c>
      <c r="K95" s="29"/>
      <c r="L95" s="29">
        <v>400</v>
      </c>
      <c r="M95" s="29"/>
    </row>
    <row r="96" spans="2:14" s="1" customFormat="1" ht="19.149999999999999" customHeight="1" x14ac:dyDescent="0.2">
      <c r="B96" s="4" t="s">
        <v>91</v>
      </c>
      <c r="C96" s="5" t="s">
        <v>92</v>
      </c>
      <c r="D96" s="6" t="s">
        <v>11</v>
      </c>
      <c r="E96" s="34"/>
      <c r="F96" s="34"/>
      <c r="G96" s="8"/>
      <c r="H96" s="34">
        <v>50</v>
      </c>
      <c r="I96" s="34"/>
      <c r="J96" s="30">
        <v>100</v>
      </c>
      <c r="K96" s="30"/>
      <c r="L96" s="30">
        <v>50</v>
      </c>
      <c r="M96" s="30"/>
    </row>
    <row r="97" spans="2:13" s="1" customFormat="1" ht="19.149999999999999" customHeight="1" x14ac:dyDescent="0.2">
      <c r="B97" s="4" t="s">
        <v>91</v>
      </c>
      <c r="C97" s="5" t="s">
        <v>93</v>
      </c>
      <c r="D97" s="9" t="s">
        <v>13</v>
      </c>
      <c r="E97" s="35">
        <v>402</v>
      </c>
      <c r="F97" s="35"/>
      <c r="G97" s="11">
        <v>89.732142857142904</v>
      </c>
      <c r="H97" s="35">
        <v>46</v>
      </c>
      <c r="I97" s="35"/>
      <c r="J97" s="29">
        <v>10.2678571428571</v>
      </c>
      <c r="K97" s="29"/>
      <c r="L97" s="29">
        <v>448</v>
      </c>
      <c r="M97" s="29"/>
    </row>
    <row r="98" spans="2:13" s="1" customFormat="1" ht="19.149999999999999" customHeight="1" x14ac:dyDescent="0.2">
      <c r="B98" s="4" t="s">
        <v>91</v>
      </c>
      <c r="C98" s="5" t="s">
        <v>94</v>
      </c>
      <c r="D98" s="6" t="s">
        <v>19</v>
      </c>
      <c r="E98" s="34"/>
      <c r="F98" s="34"/>
      <c r="G98" s="8"/>
      <c r="H98" s="34">
        <v>205</v>
      </c>
      <c r="I98" s="34"/>
      <c r="J98" s="30">
        <v>100</v>
      </c>
      <c r="K98" s="30"/>
      <c r="L98" s="30">
        <v>205</v>
      </c>
      <c r="M98" s="30"/>
    </row>
    <row r="99" spans="2:13" s="1" customFormat="1" ht="19.149999999999999" customHeight="1" x14ac:dyDescent="0.2">
      <c r="B99" s="4" t="s">
        <v>91</v>
      </c>
      <c r="C99" s="5" t="s">
        <v>95</v>
      </c>
      <c r="D99" s="9" t="s">
        <v>15</v>
      </c>
      <c r="E99" s="35"/>
      <c r="F99" s="35"/>
      <c r="G99" s="11"/>
      <c r="H99" s="35">
        <v>180</v>
      </c>
      <c r="I99" s="35"/>
      <c r="J99" s="29">
        <v>100</v>
      </c>
      <c r="K99" s="29"/>
      <c r="L99" s="29">
        <v>180</v>
      </c>
      <c r="M99" s="29"/>
    </row>
    <row r="100" spans="2:13" s="1" customFormat="1" ht="19.149999999999999" customHeight="1" x14ac:dyDescent="0.2">
      <c r="B100" s="4" t="s">
        <v>91</v>
      </c>
      <c r="C100" s="5" t="s">
        <v>96</v>
      </c>
      <c r="D100" s="6" t="s">
        <v>15</v>
      </c>
      <c r="E100" s="34"/>
      <c r="F100" s="34"/>
      <c r="G100" s="8"/>
      <c r="H100" s="34">
        <v>230</v>
      </c>
      <c r="I100" s="34"/>
      <c r="J100" s="30">
        <v>100</v>
      </c>
      <c r="K100" s="30"/>
      <c r="L100" s="30">
        <v>230</v>
      </c>
      <c r="M100" s="30"/>
    </row>
    <row r="101" spans="2:13" s="1" customFormat="1" ht="19.149999999999999" customHeight="1" x14ac:dyDescent="0.2">
      <c r="B101" s="4" t="s">
        <v>91</v>
      </c>
      <c r="C101" s="5" t="s">
        <v>97</v>
      </c>
      <c r="D101" s="9" t="s">
        <v>15</v>
      </c>
      <c r="E101" s="35">
        <v>160</v>
      </c>
      <c r="F101" s="35"/>
      <c r="G101" s="11">
        <v>94.117647058823493</v>
      </c>
      <c r="H101" s="35">
        <v>10</v>
      </c>
      <c r="I101" s="35"/>
      <c r="J101" s="29">
        <v>5.8823529411764701</v>
      </c>
      <c r="K101" s="29"/>
      <c r="L101" s="29">
        <v>170</v>
      </c>
      <c r="M101" s="29"/>
    </row>
    <row r="102" spans="2:13" s="1" customFormat="1" ht="19.149999999999999" customHeight="1" x14ac:dyDescent="0.2">
      <c r="B102" s="4" t="s">
        <v>91</v>
      </c>
      <c r="C102" s="5" t="s">
        <v>98</v>
      </c>
      <c r="D102" s="6" t="s">
        <v>15</v>
      </c>
      <c r="E102" s="34">
        <v>50</v>
      </c>
      <c r="F102" s="34"/>
      <c r="G102" s="8">
        <v>71.428571428571402</v>
      </c>
      <c r="H102" s="34">
        <v>20</v>
      </c>
      <c r="I102" s="34"/>
      <c r="J102" s="30">
        <v>28.571428571428601</v>
      </c>
      <c r="K102" s="30"/>
      <c r="L102" s="30">
        <v>70</v>
      </c>
      <c r="M102" s="30"/>
    </row>
    <row r="103" spans="2:13" s="1" customFormat="1" ht="19.149999999999999" customHeight="1" x14ac:dyDescent="0.2">
      <c r="B103" s="4" t="s">
        <v>91</v>
      </c>
      <c r="C103" s="5" t="s">
        <v>99</v>
      </c>
      <c r="D103" s="9" t="s">
        <v>15</v>
      </c>
      <c r="E103" s="35"/>
      <c r="F103" s="35"/>
      <c r="G103" s="11"/>
      <c r="H103" s="35">
        <v>180</v>
      </c>
      <c r="I103" s="35"/>
      <c r="J103" s="29">
        <v>100</v>
      </c>
      <c r="K103" s="29"/>
      <c r="L103" s="29">
        <v>180</v>
      </c>
      <c r="M103" s="29"/>
    </row>
    <row r="104" spans="2:13" s="1" customFormat="1" ht="19.149999999999999" customHeight="1" x14ac:dyDescent="0.2">
      <c r="B104" s="4" t="s">
        <v>91</v>
      </c>
      <c r="C104" s="5" t="s">
        <v>100</v>
      </c>
      <c r="D104" s="6" t="s">
        <v>15</v>
      </c>
      <c r="E104" s="34"/>
      <c r="F104" s="34"/>
      <c r="G104" s="8"/>
      <c r="H104" s="34">
        <v>67</v>
      </c>
      <c r="I104" s="34"/>
      <c r="J104" s="30">
        <v>100</v>
      </c>
      <c r="K104" s="30"/>
      <c r="L104" s="30">
        <v>67</v>
      </c>
      <c r="M104" s="30"/>
    </row>
    <row r="105" spans="2:13" s="1" customFormat="1" ht="19.149999999999999" customHeight="1" x14ac:dyDescent="0.2">
      <c r="B105" s="4" t="s">
        <v>91</v>
      </c>
      <c r="C105" s="5" t="s">
        <v>101</v>
      </c>
      <c r="D105" s="9" t="s">
        <v>15</v>
      </c>
      <c r="E105" s="35"/>
      <c r="F105" s="35"/>
      <c r="G105" s="11"/>
      <c r="H105" s="35">
        <v>118</v>
      </c>
      <c r="I105" s="35"/>
      <c r="J105" s="29">
        <v>100</v>
      </c>
      <c r="K105" s="29"/>
      <c r="L105" s="29">
        <v>118</v>
      </c>
      <c r="M105" s="29"/>
    </row>
    <row r="106" spans="2:13" s="1" customFormat="1" ht="19.149999999999999" customHeight="1" x14ac:dyDescent="0.2">
      <c r="B106" s="4" t="s">
        <v>91</v>
      </c>
      <c r="C106" s="5" t="s">
        <v>102</v>
      </c>
      <c r="D106" s="6" t="s">
        <v>15</v>
      </c>
      <c r="E106" s="34"/>
      <c r="F106" s="34"/>
      <c r="G106" s="8"/>
      <c r="H106" s="34">
        <v>190</v>
      </c>
      <c r="I106" s="34"/>
      <c r="J106" s="30">
        <v>100</v>
      </c>
      <c r="K106" s="30"/>
      <c r="L106" s="30">
        <v>190</v>
      </c>
      <c r="M106" s="30"/>
    </row>
    <row r="107" spans="2:13" s="1" customFormat="1" ht="19.149999999999999" customHeight="1" x14ac:dyDescent="0.2">
      <c r="B107" s="4" t="s">
        <v>91</v>
      </c>
      <c r="C107" s="5" t="s">
        <v>103</v>
      </c>
      <c r="D107" s="9" t="s">
        <v>19</v>
      </c>
      <c r="E107" s="35"/>
      <c r="F107" s="35"/>
      <c r="G107" s="11"/>
      <c r="H107" s="35">
        <v>60</v>
      </c>
      <c r="I107" s="35"/>
      <c r="J107" s="29">
        <v>100</v>
      </c>
      <c r="K107" s="29"/>
      <c r="L107" s="29">
        <v>60</v>
      </c>
      <c r="M107" s="29"/>
    </row>
    <row r="108" spans="2:13" s="1" customFormat="1" ht="19.149999999999999" customHeight="1" x14ac:dyDescent="0.2">
      <c r="B108" s="4" t="s">
        <v>91</v>
      </c>
      <c r="C108" s="5" t="s">
        <v>104</v>
      </c>
      <c r="D108" s="6" t="s">
        <v>17</v>
      </c>
      <c r="E108" s="34">
        <v>1060</v>
      </c>
      <c r="F108" s="34"/>
      <c r="G108" s="8">
        <v>76.479076479076497</v>
      </c>
      <c r="H108" s="34">
        <v>326</v>
      </c>
      <c r="I108" s="34"/>
      <c r="J108" s="30">
        <v>23.5209235209235</v>
      </c>
      <c r="K108" s="30"/>
      <c r="L108" s="30">
        <v>1386</v>
      </c>
      <c r="M108" s="30"/>
    </row>
    <row r="109" spans="2:13" s="1" customFormat="1" ht="19.149999999999999" customHeight="1" x14ac:dyDescent="0.2">
      <c r="B109" s="4" t="s">
        <v>91</v>
      </c>
      <c r="C109" s="5" t="s">
        <v>105</v>
      </c>
      <c r="D109" s="9" t="s">
        <v>13</v>
      </c>
      <c r="E109" s="35">
        <v>196</v>
      </c>
      <c r="F109" s="35"/>
      <c r="G109" s="11">
        <v>83.760683760683804</v>
      </c>
      <c r="H109" s="35">
        <v>38</v>
      </c>
      <c r="I109" s="35"/>
      <c r="J109" s="29">
        <v>16.239316239316199</v>
      </c>
      <c r="K109" s="29"/>
      <c r="L109" s="29">
        <v>234</v>
      </c>
      <c r="M109" s="29"/>
    </row>
    <row r="110" spans="2:13" s="1" customFormat="1" ht="19.149999999999999" customHeight="1" x14ac:dyDescent="0.2">
      <c r="B110" s="4" t="s">
        <v>91</v>
      </c>
      <c r="C110" s="5" t="s">
        <v>106</v>
      </c>
      <c r="D110" s="6" t="s">
        <v>13</v>
      </c>
      <c r="E110" s="34">
        <v>803</v>
      </c>
      <c r="F110" s="34"/>
      <c r="G110" s="8">
        <v>92.087155963302806</v>
      </c>
      <c r="H110" s="34">
        <v>69</v>
      </c>
      <c r="I110" s="34"/>
      <c r="J110" s="30">
        <v>7.9128440366972503</v>
      </c>
      <c r="K110" s="30"/>
      <c r="L110" s="30">
        <v>872</v>
      </c>
      <c r="M110" s="30"/>
    </row>
    <row r="111" spans="2:13" s="1" customFormat="1" ht="19.149999999999999" customHeight="1" x14ac:dyDescent="0.2">
      <c r="B111" s="4" t="s">
        <v>91</v>
      </c>
      <c r="C111" s="5" t="s">
        <v>107</v>
      </c>
      <c r="D111" s="9" t="s">
        <v>17</v>
      </c>
      <c r="E111" s="35">
        <v>544</v>
      </c>
      <c r="F111" s="35"/>
      <c r="G111" s="11">
        <v>71.484888304861997</v>
      </c>
      <c r="H111" s="35">
        <v>217</v>
      </c>
      <c r="I111" s="35"/>
      <c r="J111" s="29">
        <v>28.515111695138</v>
      </c>
      <c r="K111" s="29"/>
      <c r="L111" s="29">
        <v>761</v>
      </c>
      <c r="M111" s="29"/>
    </row>
    <row r="112" spans="2:13" s="1" customFormat="1" ht="19.149999999999999" customHeight="1" x14ac:dyDescent="0.2">
      <c r="B112" s="4" t="s">
        <v>91</v>
      </c>
      <c r="C112" s="5" t="s">
        <v>108</v>
      </c>
      <c r="D112" s="6" t="s">
        <v>19</v>
      </c>
      <c r="E112" s="34"/>
      <c r="F112" s="34"/>
      <c r="G112" s="8"/>
      <c r="H112" s="34">
        <v>33</v>
      </c>
      <c r="I112" s="34"/>
      <c r="J112" s="30">
        <v>100</v>
      </c>
      <c r="K112" s="30"/>
      <c r="L112" s="30">
        <v>33</v>
      </c>
      <c r="M112" s="30"/>
    </row>
    <row r="113" spans="2:14" s="1" customFormat="1" ht="19.149999999999999" customHeight="1" x14ac:dyDescent="0.2">
      <c r="B113" s="4" t="s">
        <v>91</v>
      </c>
      <c r="C113" s="5" t="s">
        <v>109</v>
      </c>
      <c r="D113" s="9" t="s">
        <v>19</v>
      </c>
      <c r="E113" s="35">
        <v>37</v>
      </c>
      <c r="F113" s="35"/>
      <c r="G113" s="11">
        <v>88.095238095238102</v>
      </c>
      <c r="H113" s="35">
        <v>5</v>
      </c>
      <c r="I113" s="35"/>
      <c r="J113" s="29">
        <v>11.9047619047619</v>
      </c>
      <c r="K113" s="29"/>
      <c r="L113" s="29">
        <v>42</v>
      </c>
      <c r="M113" s="29"/>
    </row>
    <row r="114" spans="2:14" s="1" customFormat="1" ht="19.149999999999999" customHeight="1" x14ac:dyDescent="0.2">
      <c r="B114" s="4" t="s">
        <v>91</v>
      </c>
      <c r="C114" s="5" t="s">
        <v>110</v>
      </c>
      <c r="D114" s="6" t="s">
        <v>19</v>
      </c>
      <c r="E114" s="34">
        <v>460</v>
      </c>
      <c r="F114" s="34"/>
      <c r="G114" s="8">
        <v>87.619047619047606</v>
      </c>
      <c r="H114" s="34">
        <v>65</v>
      </c>
      <c r="I114" s="34"/>
      <c r="J114" s="30">
        <v>12.380952380952399</v>
      </c>
      <c r="K114" s="30"/>
      <c r="L114" s="30">
        <v>525</v>
      </c>
      <c r="M114" s="30"/>
    </row>
    <row r="115" spans="2:14" s="1" customFormat="1" ht="19.149999999999999" customHeight="1" x14ac:dyDescent="0.2">
      <c r="B115" s="4" t="s">
        <v>91</v>
      </c>
      <c r="C115" s="5" t="s">
        <v>111</v>
      </c>
      <c r="D115" s="9" t="s">
        <v>19</v>
      </c>
      <c r="E115" s="35">
        <v>177</v>
      </c>
      <c r="F115" s="35"/>
      <c r="G115" s="11">
        <v>66.044776119402997</v>
      </c>
      <c r="H115" s="35">
        <v>91</v>
      </c>
      <c r="I115" s="35"/>
      <c r="J115" s="29">
        <v>33.955223880597003</v>
      </c>
      <c r="K115" s="29"/>
      <c r="L115" s="29">
        <v>268</v>
      </c>
      <c r="M115" s="29"/>
    </row>
    <row r="116" spans="2:14" s="1" customFormat="1" ht="19.149999999999999" customHeight="1" x14ac:dyDescent="0.2">
      <c r="B116" s="4" t="s">
        <v>91</v>
      </c>
      <c r="C116" s="5" t="s">
        <v>112</v>
      </c>
      <c r="D116" s="6" t="s">
        <v>19</v>
      </c>
      <c r="E116" s="34">
        <v>430</v>
      </c>
      <c r="F116" s="34"/>
      <c r="G116" s="8">
        <v>66.770186335403693</v>
      </c>
      <c r="H116" s="34">
        <v>214</v>
      </c>
      <c r="I116" s="34"/>
      <c r="J116" s="30">
        <v>33.2298136645963</v>
      </c>
      <c r="K116" s="30"/>
      <c r="L116" s="30">
        <v>644</v>
      </c>
      <c r="M116" s="30"/>
    </row>
    <row r="117" spans="2:14" s="1" customFormat="1" ht="19.149999999999999" customHeight="1" x14ac:dyDescent="0.2">
      <c r="B117" s="4" t="s">
        <v>91</v>
      </c>
      <c r="C117" s="5" t="s">
        <v>113</v>
      </c>
      <c r="D117" s="9" t="s">
        <v>19</v>
      </c>
      <c r="E117" s="35"/>
      <c r="F117" s="35"/>
      <c r="G117" s="11"/>
      <c r="H117" s="35">
        <v>86</v>
      </c>
      <c r="I117" s="35"/>
      <c r="J117" s="29">
        <v>100</v>
      </c>
      <c r="K117" s="29"/>
      <c r="L117" s="29">
        <v>86</v>
      </c>
      <c r="M117" s="29"/>
    </row>
    <row r="118" spans="2:14" s="1" customFormat="1" ht="19.149999999999999" customHeight="1" x14ac:dyDescent="0.2">
      <c r="B118" s="4" t="s">
        <v>91</v>
      </c>
      <c r="C118" s="5" t="s">
        <v>114</v>
      </c>
      <c r="D118" s="6" t="s">
        <v>13</v>
      </c>
      <c r="E118" s="34">
        <v>552</v>
      </c>
      <c r="F118" s="34"/>
      <c r="G118" s="8">
        <v>98.046181172291298</v>
      </c>
      <c r="H118" s="34">
        <v>11</v>
      </c>
      <c r="I118" s="34"/>
      <c r="J118" s="30">
        <v>1.9538188277087001</v>
      </c>
      <c r="K118" s="30"/>
      <c r="L118" s="30">
        <v>563</v>
      </c>
      <c r="M118" s="30"/>
    </row>
    <row r="119" spans="2:14" s="1" customFormat="1" ht="19.149999999999999" customHeight="1" x14ac:dyDescent="0.2">
      <c r="B119" s="4" t="s">
        <v>91</v>
      </c>
      <c r="C119" s="5" t="s">
        <v>115</v>
      </c>
      <c r="D119" s="9" t="s">
        <v>19</v>
      </c>
      <c r="E119" s="35"/>
      <c r="F119" s="35"/>
      <c r="G119" s="11"/>
      <c r="H119" s="35">
        <v>195</v>
      </c>
      <c r="I119" s="35"/>
      <c r="J119" s="29">
        <v>100</v>
      </c>
      <c r="K119" s="29"/>
      <c r="L119" s="29">
        <v>195</v>
      </c>
      <c r="M119" s="29"/>
    </row>
    <row r="120" spans="2:14" s="1" customFormat="1" ht="19.149999999999999" customHeight="1" x14ac:dyDescent="0.2">
      <c r="B120" s="4" t="s">
        <v>91</v>
      </c>
      <c r="C120" s="5" t="s">
        <v>116</v>
      </c>
      <c r="D120" s="6" t="s">
        <v>19</v>
      </c>
      <c r="E120" s="34"/>
      <c r="F120" s="34"/>
      <c r="G120" s="8"/>
      <c r="H120" s="34">
        <v>2</v>
      </c>
      <c r="I120" s="34"/>
      <c r="J120" s="30">
        <v>100</v>
      </c>
      <c r="K120" s="30"/>
      <c r="L120" s="30">
        <v>2</v>
      </c>
      <c r="M120" s="30"/>
    </row>
    <row r="121" spans="2:14" s="1" customFormat="1" ht="19.149999999999999" customHeight="1" x14ac:dyDescent="0.2">
      <c r="B121" s="4" t="s">
        <v>91</v>
      </c>
      <c r="C121" s="5" t="s">
        <v>117</v>
      </c>
      <c r="D121" s="9" t="s">
        <v>19</v>
      </c>
      <c r="E121" s="35">
        <v>135</v>
      </c>
      <c r="F121" s="35"/>
      <c r="G121" s="11">
        <v>90</v>
      </c>
      <c r="H121" s="35">
        <v>15</v>
      </c>
      <c r="I121" s="35"/>
      <c r="J121" s="29">
        <v>10</v>
      </c>
      <c r="K121" s="29"/>
      <c r="L121" s="29">
        <v>150</v>
      </c>
      <c r="M121" s="29"/>
    </row>
    <row r="122" spans="2:14" s="1" customFormat="1" ht="19.149999999999999" customHeight="1" x14ac:dyDescent="0.2">
      <c r="B122" s="4" t="s">
        <v>91</v>
      </c>
      <c r="C122" s="5" t="s">
        <v>118</v>
      </c>
      <c r="D122" s="6" t="s">
        <v>15</v>
      </c>
      <c r="E122" s="34">
        <v>125</v>
      </c>
      <c r="F122" s="34"/>
      <c r="G122" s="8">
        <v>92.592592592592595</v>
      </c>
      <c r="H122" s="34">
        <v>10</v>
      </c>
      <c r="I122" s="34"/>
      <c r="J122" s="30">
        <v>7.4074074074074101</v>
      </c>
      <c r="K122" s="30"/>
      <c r="L122" s="30">
        <v>135</v>
      </c>
      <c r="M122" s="30"/>
    </row>
    <row r="123" spans="2:14" s="1" customFormat="1" ht="19.149999999999999" customHeight="1" x14ac:dyDescent="0.2">
      <c r="B123" s="4" t="s">
        <v>91</v>
      </c>
      <c r="C123" s="5" t="s">
        <v>119</v>
      </c>
      <c r="D123" s="9" t="s">
        <v>15</v>
      </c>
      <c r="E123" s="35">
        <v>60</v>
      </c>
      <c r="F123" s="35"/>
      <c r="G123" s="11">
        <v>92.307692307692307</v>
      </c>
      <c r="H123" s="35">
        <v>5</v>
      </c>
      <c r="I123" s="35"/>
      <c r="J123" s="29">
        <v>7.6923076923076898</v>
      </c>
      <c r="K123" s="29"/>
      <c r="L123" s="29">
        <v>65</v>
      </c>
      <c r="M123" s="29"/>
    </row>
    <row r="124" spans="2:14" s="1" customFormat="1" ht="19.149999999999999" customHeight="1" x14ac:dyDescent="0.2">
      <c r="B124" s="12"/>
      <c r="C124" s="13"/>
      <c r="D124" s="14" t="s">
        <v>38</v>
      </c>
      <c r="E124" s="36">
        <v>5191</v>
      </c>
      <c r="F124" s="36"/>
      <c r="G124" s="16">
        <v>61.2218421983724</v>
      </c>
      <c r="H124" s="36">
        <v>3288</v>
      </c>
      <c r="I124" s="36"/>
      <c r="J124" s="31">
        <v>38.7781578016276</v>
      </c>
      <c r="K124" s="31"/>
      <c r="L124" s="31">
        <v>8479</v>
      </c>
      <c r="M124" s="31"/>
    </row>
    <row r="125" spans="2:14" s="1" customFormat="1" ht="10.7" customHeight="1" x14ac:dyDescent="0.2"/>
    <row r="126" spans="2:14" s="1" customFormat="1" ht="30" customHeight="1" x14ac:dyDescent="0.2">
      <c r="B126" s="17" t="s">
        <v>384</v>
      </c>
      <c r="F126" s="41" t="s">
        <v>391</v>
      </c>
      <c r="G126" s="41"/>
      <c r="H126" s="41"/>
      <c r="I126" s="41"/>
      <c r="J126" s="41"/>
      <c r="K126" s="41"/>
      <c r="L126" s="41"/>
      <c r="M126" s="41"/>
      <c r="N126" s="41"/>
    </row>
    <row r="127" spans="2:14" s="1" customFormat="1" ht="43.15" customHeight="1" x14ac:dyDescent="0.2">
      <c r="B127" s="2" t="s">
        <v>0</v>
      </c>
      <c r="C127" s="3" t="s">
        <v>1</v>
      </c>
      <c r="D127" s="3" t="s">
        <v>2</v>
      </c>
      <c r="E127" s="33" t="s">
        <v>3</v>
      </c>
      <c r="F127" s="33"/>
      <c r="G127" s="3" t="s">
        <v>4</v>
      </c>
      <c r="H127" s="37" t="s">
        <v>5</v>
      </c>
      <c r="I127" s="37"/>
      <c r="J127" s="33" t="s">
        <v>4</v>
      </c>
      <c r="K127" s="33"/>
      <c r="L127" s="32" t="s">
        <v>6</v>
      </c>
      <c r="M127" s="32"/>
    </row>
    <row r="128" spans="2:14" s="1" customFormat="1" ht="19.149999999999999" customHeight="1" x14ac:dyDescent="0.2">
      <c r="B128" s="4" t="s">
        <v>120</v>
      </c>
      <c r="C128" s="5" t="s">
        <v>121</v>
      </c>
      <c r="D128" s="6" t="s">
        <v>9</v>
      </c>
      <c r="E128" s="34"/>
      <c r="F128" s="34"/>
      <c r="G128" s="8"/>
      <c r="H128" s="34">
        <v>100</v>
      </c>
      <c r="I128" s="34"/>
      <c r="J128" s="30">
        <v>100</v>
      </c>
      <c r="K128" s="30"/>
      <c r="L128" s="30">
        <v>100</v>
      </c>
      <c r="M128" s="30"/>
    </row>
    <row r="129" spans="2:13" s="1" customFormat="1" ht="19.149999999999999" customHeight="1" x14ac:dyDescent="0.2">
      <c r="B129" s="4" t="s">
        <v>120</v>
      </c>
      <c r="C129" s="5" t="s">
        <v>121</v>
      </c>
      <c r="D129" s="9" t="s">
        <v>10</v>
      </c>
      <c r="E129" s="35"/>
      <c r="F129" s="35"/>
      <c r="G129" s="11"/>
      <c r="H129" s="35">
        <v>545</v>
      </c>
      <c r="I129" s="35"/>
      <c r="J129" s="29">
        <v>100</v>
      </c>
      <c r="K129" s="29"/>
      <c r="L129" s="29">
        <v>545</v>
      </c>
      <c r="M129" s="29"/>
    </row>
    <row r="130" spans="2:13" s="1" customFormat="1" ht="19.149999999999999" customHeight="1" x14ac:dyDescent="0.2">
      <c r="B130" s="4" t="s">
        <v>120</v>
      </c>
      <c r="C130" s="5" t="s">
        <v>121</v>
      </c>
      <c r="D130" s="6" t="s">
        <v>11</v>
      </c>
      <c r="E130" s="34"/>
      <c r="F130" s="34"/>
      <c r="G130" s="8"/>
      <c r="H130" s="34">
        <v>60</v>
      </c>
      <c r="I130" s="34"/>
      <c r="J130" s="30">
        <v>100</v>
      </c>
      <c r="K130" s="30"/>
      <c r="L130" s="30">
        <v>60</v>
      </c>
      <c r="M130" s="30"/>
    </row>
    <row r="131" spans="2:13" s="1" customFormat="1" ht="19.149999999999999" customHeight="1" x14ac:dyDescent="0.2">
      <c r="B131" s="4" t="s">
        <v>120</v>
      </c>
      <c r="C131" s="5" t="s">
        <v>122</v>
      </c>
      <c r="D131" s="9" t="s">
        <v>19</v>
      </c>
      <c r="E131" s="35"/>
      <c r="F131" s="35"/>
      <c r="G131" s="11"/>
      <c r="H131" s="35">
        <v>88</v>
      </c>
      <c r="I131" s="35"/>
      <c r="J131" s="29">
        <v>100</v>
      </c>
      <c r="K131" s="29"/>
      <c r="L131" s="29">
        <v>88</v>
      </c>
      <c r="M131" s="29"/>
    </row>
    <row r="132" spans="2:13" s="1" customFormat="1" ht="19.149999999999999" customHeight="1" x14ac:dyDescent="0.2">
      <c r="B132" s="4" t="s">
        <v>120</v>
      </c>
      <c r="C132" s="5" t="s">
        <v>123</v>
      </c>
      <c r="D132" s="6" t="s">
        <v>19</v>
      </c>
      <c r="E132" s="34"/>
      <c r="F132" s="34"/>
      <c r="G132" s="8"/>
      <c r="H132" s="34">
        <v>20</v>
      </c>
      <c r="I132" s="34"/>
      <c r="J132" s="30">
        <v>100</v>
      </c>
      <c r="K132" s="30"/>
      <c r="L132" s="30">
        <v>20</v>
      </c>
      <c r="M132" s="30"/>
    </row>
    <row r="133" spans="2:13" s="1" customFormat="1" ht="19.149999999999999" customHeight="1" x14ac:dyDescent="0.2">
      <c r="B133" s="4" t="s">
        <v>120</v>
      </c>
      <c r="C133" s="5" t="s">
        <v>124</v>
      </c>
      <c r="D133" s="9" t="s">
        <v>19</v>
      </c>
      <c r="E133" s="35"/>
      <c r="F133" s="35"/>
      <c r="G133" s="11"/>
      <c r="H133" s="35">
        <v>166</v>
      </c>
      <c r="I133" s="35"/>
      <c r="J133" s="29">
        <v>100</v>
      </c>
      <c r="K133" s="29"/>
      <c r="L133" s="29">
        <v>166</v>
      </c>
      <c r="M133" s="29"/>
    </row>
    <row r="134" spans="2:13" s="1" customFormat="1" ht="19.149999999999999" customHeight="1" x14ac:dyDescent="0.2">
      <c r="B134" s="4" t="s">
        <v>120</v>
      </c>
      <c r="C134" s="5" t="s">
        <v>125</v>
      </c>
      <c r="D134" s="6" t="s">
        <v>19</v>
      </c>
      <c r="E134" s="34"/>
      <c r="F134" s="34"/>
      <c r="G134" s="8"/>
      <c r="H134" s="34">
        <v>98</v>
      </c>
      <c r="I134" s="34"/>
      <c r="J134" s="30">
        <v>100</v>
      </c>
      <c r="K134" s="30"/>
      <c r="L134" s="30">
        <v>98</v>
      </c>
      <c r="M134" s="30"/>
    </row>
    <row r="135" spans="2:13" s="1" customFormat="1" ht="19.149999999999999" customHeight="1" x14ac:dyDescent="0.2">
      <c r="B135" s="4" t="s">
        <v>120</v>
      </c>
      <c r="C135" s="5" t="s">
        <v>126</v>
      </c>
      <c r="D135" s="9" t="s">
        <v>13</v>
      </c>
      <c r="E135" s="35">
        <v>74</v>
      </c>
      <c r="F135" s="35"/>
      <c r="G135" s="11">
        <v>89.156626506024097</v>
      </c>
      <c r="H135" s="35">
        <v>9</v>
      </c>
      <c r="I135" s="35"/>
      <c r="J135" s="29">
        <v>10.8433734939759</v>
      </c>
      <c r="K135" s="29"/>
      <c r="L135" s="29">
        <v>83</v>
      </c>
      <c r="M135" s="29"/>
    </row>
    <row r="136" spans="2:13" s="1" customFormat="1" ht="19.149999999999999" customHeight="1" x14ac:dyDescent="0.2">
      <c r="B136" s="4" t="s">
        <v>120</v>
      </c>
      <c r="C136" s="5" t="s">
        <v>127</v>
      </c>
      <c r="D136" s="6" t="s">
        <v>13</v>
      </c>
      <c r="E136" s="34"/>
      <c r="F136" s="34"/>
      <c r="G136" s="8"/>
      <c r="H136" s="34">
        <f>763-99</f>
        <v>664</v>
      </c>
      <c r="I136" s="34"/>
      <c r="J136" s="30">
        <v>100</v>
      </c>
      <c r="K136" s="30"/>
      <c r="L136" s="30">
        <f>H136</f>
        <v>664</v>
      </c>
      <c r="M136" s="30"/>
    </row>
    <row r="137" spans="2:13" s="1" customFormat="1" ht="19.149999999999999" customHeight="1" x14ac:dyDescent="0.2">
      <c r="B137" s="4" t="s">
        <v>120</v>
      </c>
      <c r="C137" s="5" t="s">
        <v>128</v>
      </c>
      <c r="D137" s="9" t="s">
        <v>19</v>
      </c>
      <c r="E137" s="35"/>
      <c r="F137" s="35"/>
      <c r="G137" s="11"/>
      <c r="H137" s="35">
        <v>30</v>
      </c>
      <c r="I137" s="35"/>
      <c r="J137" s="29">
        <v>100</v>
      </c>
      <c r="K137" s="29"/>
      <c r="L137" s="29">
        <v>30</v>
      </c>
      <c r="M137" s="29"/>
    </row>
    <row r="138" spans="2:13" s="1" customFormat="1" ht="19.149999999999999" customHeight="1" x14ac:dyDescent="0.2">
      <c r="B138" s="4" t="s">
        <v>120</v>
      </c>
      <c r="C138" s="5" t="s">
        <v>129</v>
      </c>
      <c r="D138" s="6" t="s">
        <v>19</v>
      </c>
      <c r="E138" s="34"/>
      <c r="F138" s="34"/>
      <c r="G138" s="8"/>
      <c r="H138" s="34">
        <v>46</v>
      </c>
      <c r="I138" s="34"/>
      <c r="J138" s="30">
        <v>100</v>
      </c>
      <c r="K138" s="30"/>
      <c r="L138" s="30">
        <v>46</v>
      </c>
      <c r="M138" s="30"/>
    </row>
    <row r="139" spans="2:13" s="1" customFormat="1" ht="19.149999999999999" customHeight="1" x14ac:dyDescent="0.2">
      <c r="B139" s="4" t="s">
        <v>120</v>
      </c>
      <c r="C139" s="5" t="s">
        <v>130</v>
      </c>
      <c r="D139" s="9" t="s">
        <v>17</v>
      </c>
      <c r="E139" s="35">
        <v>580</v>
      </c>
      <c r="F139" s="35"/>
      <c r="G139" s="11">
        <v>91.627172195892598</v>
      </c>
      <c r="H139" s="35">
        <v>53</v>
      </c>
      <c r="I139" s="35"/>
      <c r="J139" s="29">
        <v>8.3728278041074304</v>
      </c>
      <c r="K139" s="29"/>
      <c r="L139" s="29">
        <v>633</v>
      </c>
      <c r="M139" s="29"/>
    </row>
    <row r="140" spans="2:13" s="1" customFormat="1" ht="19.149999999999999" customHeight="1" x14ac:dyDescent="0.2">
      <c r="B140" s="4" t="s">
        <v>120</v>
      </c>
      <c r="C140" s="5" t="s">
        <v>131</v>
      </c>
      <c r="D140" s="6" t="s">
        <v>13</v>
      </c>
      <c r="E140" s="34">
        <v>1097</v>
      </c>
      <c r="F140" s="34"/>
      <c r="G140" s="8">
        <v>97.251773049645394</v>
      </c>
      <c r="H140" s="34">
        <v>31</v>
      </c>
      <c r="I140" s="34"/>
      <c r="J140" s="30">
        <v>2.74822695035461</v>
      </c>
      <c r="K140" s="30"/>
      <c r="L140" s="30">
        <v>1128</v>
      </c>
      <c r="M140" s="30"/>
    </row>
    <row r="141" spans="2:13" s="1" customFormat="1" ht="19.149999999999999" customHeight="1" x14ac:dyDescent="0.2">
      <c r="B141" s="4" t="s">
        <v>120</v>
      </c>
      <c r="C141" s="5" t="s">
        <v>132</v>
      </c>
      <c r="D141" s="9" t="s">
        <v>13</v>
      </c>
      <c r="E141" s="35">
        <v>934</v>
      </c>
      <c r="F141" s="35"/>
      <c r="G141" s="11">
        <v>93.493493493493503</v>
      </c>
      <c r="H141" s="35">
        <v>65</v>
      </c>
      <c r="I141" s="35"/>
      <c r="J141" s="29">
        <v>6.5065065065065104</v>
      </c>
      <c r="K141" s="29"/>
      <c r="L141" s="29">
        <v>999</v>
      </c>
      <c r="M141" s="29"/>
    </row>
    <row r="142" spans="2:13" s="1" customFormat="1" ht="19.149999999999999" customHeight="1" x14ac:dyDescent="0.2">
      <c r="B142" s="4" t="s">
        <v>120</v>
      </c>
      <c r="C142" s="5" t="s">
        <v>133</v>
      </c>
      <c r="D142" s="6" t="s">
        <v>13</v>
      </c>
      <c r="E142" s="34">
        <v>980</v>
      </c>
      <c r="F142" s="34"/>
      <c r="G142" s="8">
        <v>82.491582491582506</v>
      </c>
      <c r="H142" s="34">
        <v>208</v>
      </c>
      <c r="I142" s="34"/>
      <c r="J142" s="30">
        <v>17.508417508417502</v>
      </c>
      <c r="K142" s="30"/>
      <c r="L142" s="30">
        <v>1188</v>
      </c>
      <c r="M142" s="30"/>
    </row>
    <row r="143" spans="2:13" s="1" customFormat="1" ht="19.149999999999999" customHeight="1" x14ac:dyDescent="0.2">
      <c r="B143" s="4" t="s">
        <v>120</v>
      </c>
      <c r="C143" s="5" t="s">
        <v>134</v>
      </c>
      <c r="D143" s="9" t="s">
        <v>19</v>
      </c>
      <c r="E143" s="35"/>
      <c r="F143" s="35"/>
      <c r="G143" s="11"/>
      <c r="H143" s="35">
        <v>62</v>
      </c>
      <c r="I143" s="35"/>
      <c r="J143" s="29">
        <v>100</v>
      </c>
      <c r="K143" s="29"/>
      <c r="L143" s="29">
        <v>62</v>
      </c>
      <c r="M143" s="29"/>
    </row>
    <row r="144" spans="2:13" s="1" customFormat="1" ht="19.149999999999999" customHeight="1" x14ac:dyDescent="0.2">
      <c r="B144" s="4" t="s">
        <v>120</v>
      </c>
      <c r="C144" s="5" t="s">
        <v>135</v>
      </c>
      <c r="D144" s="6" t="s">
        <v>19</v>
      </c>
      <c r="E144" s="34"/>
      <c r="F144" s="34"/>
      <c r="G144" s="8"/>
      <c r="H144" s="34">
        <v>42</v>
      </c>
      <c r="I144" s="34"/>
      <c r="J144" s="30">
        <v>100</v>
      </c>
      <c r="K144" s="30"/>
      <c r="L144" s="30">
        <v>42</v>
      </c>
      <c r="M144" s="30"/>
    </row>
    <row r="145" spans="2:14" s="1" customFormat="1" ht="19.149999999999999" customHeight="1" x14ac:dyDescent="0.2">
      <c r="B145" s="4" t="s">
        <v>120</v>
      </c>
      <c r="C145" s="5" t="s">
        <v>136</v>
      </c>
      <c r="D145" s="9" t="s">
        <v>15</v>
      </c>
      <c r="E145" s="35">
        <v>281</v>
      </c>
      <c r="F145" s="35"/>
      <c r="G145" s="11">
        <v>90.353697749196101</v>
      </c>
      <c r="H145" s="35">
        <v>30</v>
      </c>
      <c r="I145" s="35"/>
      <c r="J145" s="29">
        <v>9.6463022508038598</v>
      </c>
      <c r="K145" s="29"/>
      <c r="L145" s="29">
        <v>311</v>
      </c>
      <c r="M145" s="29"/>
    </row>
    <row r="146" spans="2:14" s="1" customFormat="1" ht="19.149999999999999" customHeight="1" x14ac:dyDescent="0.2">
      <c r="B146" s="4" t="s">
        <v>120</v>
      </c>
      <c r="C146" s="5" t="s">
        <v>137</v>
      </c>
      <c r="D146" s="6" t="s">
        <v>15</v>
      </c>
      <c r="E146" s="34"/>
      <c r="F146" s="34"/>
      <c r="G146" s="8"/>
      <c r="H146" s="34">
        <v>106</v>
      </c>
      <c r="I146" s="34"/>
      <c r="J146" s="30">
        <v>100</v>
      </c>
      <c r="K146" s="30"/>
      <c r="L146" s="30">
        <v>106</v>
      </c>
      <c r="M146" s="30"/>
    </row>
    <row r="147" spans="2:14" s="1" customFormat="1" ht="19.149999999999999" customHeight="1" x14ac:dyDescent="0.2">
      <c r="B147" s="4" t="s">
        <v>120</v>
      </c>
      <c r="C147" s="5" t="s">
        <v>138</v>
      </c>
      <c r="D147" s="9" t="s">
        <v>13</v>
      </c>
      <c r="E147" s="35">
        <v>929</v>
      </c>
      <c r="F147" s="35"/>
      <c r="G147" s="11">
        <v>96.369294605809102</v>
      </c>
      <c r="H147" s="35">
        <v>35</v>
      </c>
      <c r="I147" s="35"/>
      <c r="J147" s="29">
        <v>3.63070539419087</v>
      </c>
      <c r="K147" s="29"/>
      <c r="L147" s="29">
        <v>964</v>
      </c>
      <c r="M147" s="29"/>
    </row>
    <row r="148" spans="2:14" s="1" customFormat="1" ht="19.149999999999999" customHeight="1" x14ac:dyDescent="0.2">
      <c r="B148" s="4" t="s">
        <v>120</v>
      </c>
      <c r="C148" s="5" t="s">
        <v>139</v>
      </c>
      <c r="D148" s="6" t="s">
        <v>13</v>
      </c>
      <c r="E148" s="34">
        <v>771</v>
      </c>
      <c r="F148" s="34"/>
      <c r="G148" s="8">
        <v>96.254681647940103</v>
      </c>
      <c r="H148" s="34">
        <v>30</v>
      </c>
      <c r="I148" s="34"/>
      <c r="J148" s="30">
        <v>3.7453183520599298</v>
      </c>
      <c r="K148" s="30"/>
      <c r="L148" s="30">
        <v>801</v>
      </c>
      <c r="M148" s="30"/>
    </row>
    <row r="149" spans="2:14" s="1" customFormat="1" ht="19.149999999999999" customHeight="1" x14ac:dyDescent="0.2">
      <c r="B149" s="12"/>
      <c r="C149" s="13"/>
      <c r="D149" s="14" t="s">
        <v>38</v>
      </c>
      <c r="E149" s="36">
        <v>5646</v>
      </c>
      <c r="F149" s="36"/>
      <c r="G149" s="16">
        <f>E149*100/L149</f>
        <v>69.412343250553235</v>
      </c>
      <c r="H149" s="36">
        <f>SUM(H128:I148)</f>
        <v>2488</v>
      </c>
      <c r="I149" s="36"/>
      <c r="J149" s="31">
        <f>H149*100/L149</f>
        <v>30.587656749446765</v>
      </c>
      <c r="K149" s="31"/>
      <c r="L149" s="31">
        <f>SUM(L128:M148)</f>
        <v>8134</v>
      </c>
      <c r="M149" s="31"/>
    </row>
    <row r="150" spans="2:14" s="1" customFormat="1" ht="10.7" customHeight="1" x14ac:dyDescent="0.2"/>
    <row r="151" spans="2:14" s="1" customFormat="1" ht="25.5" customHeight="1" x14ac:dyDescent="0.2">
      <c r="B151" s="17" t="s">
        <v>385</v>
      </c>
      <c r="F151" s="41" t="s">
        <v>391</v>
      </c>
      <c r="G151" s="41"/>
      <c r="H151" s="41"/>
      <c r="I151" s="41"/>
      <c r="J151" s="41"/>
      <c r="K151" s="41"/>
      <c r="L151" s="41"/>
      <c r="M151" s="41"/>
      <c r="N151" s="41"/>
    </row>
    <row r="152" spans="2:14" s="1" customFormat="1" ht="43.15" customHeight="1" x14ac:dyDescent="0.2">
      <c r="B152" s="2" t="s">
        <v>0</v>
      </c>
      <c r="C152" s="3" t="s">
        <v>1</v>
      </c>
      <c r="D152" s="3" t="s">
        <v>2</v>
      </c>
      <c r="E152" s="33" t="s">
        <v>3</v>
      </c>
      <c r="F152" s="33"/>
      <c r="G152" s="3" t="s">
        <v>4</v>
      </c>
      <c r="H152" s="37" t="s">
        <v>5</v>
      </c>
      <c r="I152" s="37"/>
      <c r="J152" s="33" t="s">
        <v>4</v>
      </c>
      <c r="K152" s="33"/>
      <c r="L152" s="32" t="s">
        <v>6</v>
      </c>
      <c r="M152" s="32"/>
    </row>
    <row r="153" spans="2:14" s="1" customFormat="1" ht="19.149999999999999" customHeight="1" x14ac:dyDescent="0.2">
      <c r="B153" s="4" t="s">
        <v>140</v>
      </c>
      <c r="C153" s="5" t="s">
        <v>141</v>
      </c>
      <c r="D153" s="6" t="s">
        <v>9</v>
      </c>
      <c r="E153" s="34"/>
      <c r="F153" s="34"/>
      <c r="G153" s="8"/>
      <c r="H153" s="34">
        <v>50</v>
      </c>
      <c r="I153" s="34"/>
      <c r="J153" s="30">
        <v>100</v>
      </c>
      <c r="K153" s="30"/>
      <c r="L153" s="30">
        <v>50</v>
      </c>
      <c r="M153" s="30"/>
    </row>
    <row r="154" spans="2:14" s="1" customFormat="1" ht="19.149999999999999" customHeight="1" x14ac:dyDescent="0.2">
      <c r="B154" s="4" t="s">
        <v>140</v>
      </c>
      <c r="C154" s="5" t="s">
        <v>141</v>
      </c>
      <c r="D154" s="9" t="s">
        <v>10</v>
      </c>
      <c r="E154" s="35"/>
      <c r="F154" s="35"/>
      <c r="G154" s="11"/>
      <c r="H154" s="35">
        <v>380</v>
      </c>
      <c r="I154" s="35"/>
      <c r="J154" s="29">
        <v>100</v>
      </c>
      <c r="K154" s="29"/>
      <c r="L154" s="29">
        <v>380</v>
      </c>
      <c r="M154" s="29"/>
    </row>
    <row r="155" spans="2:14" s="1" customFormat="1" ht="19.149999999999999" customHeight="1" x14ac:dyDescent="0.2">
      <c r="B155" s="4" t="s">
        <v>140</v>
      </c>
      <c r="C155" s="5" t="s">
        <v>141</v>
      </c>
      <c r="D155" s="6" t="s">
        <v>11</v>
      </c>
      <c r="E155" s="34"/>
      <c r="F155" s="34"/>
      <c r="G155" s="8"/>
      <c r="H155" s="34">
        <v>100</v>
      </c>
      <c r="I155" s="34"/>
      <c r="J155" s="30">
        <v>100</v>
      </c>
      <c r="K155" s="30"/>
      <c r="L155" s="30">
        <v>100</v>
      </c>
      <c r="M155" s="30"/>
    </row>
    <row r="156" spans="2:14" s="1" customFormat="1" ht="19.149999999999999" customHeight="1" x14ac:dyDescent="0.2">
      <c r="B156" s="4" t="s">
        <v>140</v>
      </c>
      <c r="C156" s="5" t="s">
        <v>142</v>
      </c>
      <c r="D156" s="9" t="s">
        <v>13</v>
      </c>
      <c r="E156" s="35">
        <v>123</v>
      </c>
      <c r="F156" s="35"/>
      <c r="G156" s="11">
        <v>94.615384615384599</v>
      </c>
      <c r="H156" s="35">
        <v>7</v>
      </c>
      <c r="I156" s="35"/>
      <c r="J156" s="29">
        <v>5.3846153846153904</v>
      </c>
      <c r="K156" s="29"/>
      <c r="L156" s="29">
        <v>130</v>
      </c>
      <c r="M156" s="29"/>
    </row>
    <row r="157" spans="2:14" s="1" customFormat="1" ht="19.149999999999999" customHeight="1" x14ac:dyDescent="0.2">
      <c r="B157" s="4" t="s">
        <v>140</v>
      </c>
      <c r="C157" s="5" t="s">
        <v>143</v>
      </c>
      <c r="D157" s="6" t="s">
        <v>13</v>
      </c>
      <c r="E157" s="34">
        <v>354</v>
      </c>
      <c r="F157" s="34"/>
      <c r="G157" s="8">
        <v>99.438202247191001</v>
      </c>
      <c r="H157" s="34">
        <v>2</v>
      </c>
      <c r="I157" s="34"/>
      <c r="J157" s="30">
        <v>0.56179775280898903</v>
      </c>
      <c r="K157" s="30"/>
      <c r="L157" s="30">
        <v>356</v>
      </c>
      <c r="M157" s="30"/>
    </row>
    <row r="158" spans="2:14" s="1" customFormat="1" ht="19.149999999999999" customHeight="1" x14ac:dyDescent="0.2">
      <c r="B158" s="4" t="s">
        <v>140</v>
      </c>
      <c r="C158" s="5" t="s">
        <v>144</v>
      </c>
      <c r="D158" s="9" t="s">
        <v>13</v>
      </c>
      <c r="E158" s="35">
        <v>217</v>
      </c>
      <c r="F158" s="35"/>
      <c r="G158" s="11">
        <v>97.309417040358795</v>
      </c>
      <c r="H158" s="35">
        <v>6</v>
      </c>
      <c r="I158" s="35"/>
      <c r="J158" s="29">
        <v>2.6905829596412598</v>
      </c>
      <c r="K158" s="29"/>
      <c r="L158" s="29">
        <v>223</v>
      </c>
      <c r="M158" s="29"/>
    </row>
    <row r="159" spans="2:14" s="1" customFormat="1" ht="19.149999999999999" customHeight="1" x14ac:dyDescent="0.2">
      <c r="B159" s="4" t="s">
        <v>140</v>
      </c>
      <c r="C159" s="5" t="s">
        <v>145</v>
      </c>
      <c r="D159" s="6" t="s">
        <v>15</v>
      </c>
      <c r="E159" s="34"/>
      <c r="F159" s="34"/>
      <c r="G159" s="8"/>
      <c r="H159" s="34">
        <v>28</v>
      </c>
      <c r="I159" s="34"/>
      <c r="J159" s="30">
        <v>100</v>
      </c>
      <c r="K159" s="30"/>
      <c r="L159" s="30">
        <v>28</v>
      </c>
      <c r="M159" s="30"/>
    </row>
    <row r="160" spans="2:14" s="1" customFormat="1" ht="19.149999999999999" customHeight="1" x14ac:dyDescent="0.2">
      <c r="B160" s="4" t="s">
        <v>140</v>
      </c>
      <c r="C160" s="5" t="s">
        <v>146</v>
      </c>
      <c r="D160" s="9" t="s">
        <v>15</v>
      </c>
      <c r="E160" s="35">
        <v>117</v>
      </c>
      <c r="F160" s="35"/>
      <c r="G160" s="11">
        <v>74.5222929936306</v>
      </c>
      <c r="H160" s="35">
        <v>40</v>
      </c>
      <c r="I160" s="35"/>
      <c r="J160" s="29">
        <v>25.4777070063694</v>
      </c>
      <c r="K160" s="29"/>
      <c r="L160" s="29">
        <v>157</v>
      </c>
      <c r="M160" s="29"/>
    </row>
    <row r="161" spans="2:14" s="1" customFormat="1" ht="19.149999999999999" customHeight="1" x14ac:dyDescent="0.2">
      <c r="B161" s="4" t="s">
        <v>140</v>
      </c>
      <c r="C161" s="5" t="s">
        <v>147</v>
      </c>
      <c r="D161" s="6" t="s">
        <v>33</v>
      </c>
      <c r="E161" s="34">
        <v>84</v>
      </c>
      <c r="F161" s="34"/>
      <c r="G161" s="8">
        <v>82.352941176470594</v>
      </c>
      <c r="H161" s="34">
        <v>18</v>
      </c>
      <c r="I161" s="34"/>
      <c r="J161" s="30">
        <v>17.647058823529399</v>
      </c>
      <c r="K161" s="30"/>
      <c r="L161" s="30">
        <v>102</v>
      </c>
      <c r="M161" s="30"/>
    </row>
    <row r="162" spans="2:14" s="1" customFormat="1" ht="19.149999999999999" customHeight="1" x14ac:dyDescent="0.2">
      <c r="B162" s="4" t="s">
        <v>140</v>
      </c>
      <c r="C162" s="5" t="s">
        <v>148</v>
      </c>
      <c r="D162" s="9" t="s">
        <v>19</v>
      </c>
      <c r="E162" s="35"/>
      <c r="F162" s="35"/>
      <c r="G162" s="11"/>
      <c r="H162" s="35">
        <v>541</v>
      </c>
      <c r="I162" s="35"/>
      <c r="J162" s="29">
        <v>100</v>
      </c>
      <c r="K162" s="29"/>
      <c r="L162" s="29">
        <v>541</v>
      </c>
      <c r="M162" s="29"/>
    </row>
    <row r="163" spans="2:14" s="1" customFormat="1" ht="19.149999999999999" customHeight="1" x14ac:dyDescent="0.2">
      <c r="B163" s="4" t="s">
        <v>140</v>
      </c>
      <c r="C163" s="5" t="s">
        <v>149</v>
      </c>
      <c r="D163" s="6" t="s">
        <v>13</v>
      </c>
      <c r="E163" s="34">
        <v>187</v>
      </c>
      <c r="F163" s="34"/>
      <c r="G163" s="8">
        <v>72.762645914396899</v>
      </c>
      <c r="H163" s="34">
        <v>70</v>
      </c>
      <c r="I163" s="34"/>
      <c r="J163" s="30">
        <v>27.237354085603101</v>
      </c>
      <c r="K163" s="30"/>
      <c r="L163" s="30">
        <v>257</v>
      </c>
      <c r="M163" s="30"/>
    </row>
    <row r="164" spans="2:14" s="1" customFormat="1" ht="19.149999999999999" customHeight="1" x14ac:dyDescent="0.2">
      <c r="B164" s="4" t="s">
        <v>140</v>
      </c>
      <c r="C164" s="5" t="s">
        <v>150</v>
      </c>
      <c r="D164" s="9" t="s">
        <v>13</v>
      </c>
      <c r="E164" s="35">
        <v>247</v>
      </c>
      <c r="F164" s="35"/>
      <c r="G164" s="11">
        <v>76.947040498442405</v>
      </c>
      <c r="H164" s="35">
        <v>74</v>
      </c>
      <c r="I164" s="35"/>
      <c r="J164" s="29">
        <v>23.052959501557599</v>
      </c>
      <c r="K164" s="29"/>
      <c r="L164" s="29">
        <v>321</v>
      </c>
      <c r="M164" s="29"/>
    </row>
    <row r="165" spans="2:14" s="1" customFormat="1" ht="19.149999999999999" customHeight="1" x14ac:dyDescent="0.2">
      <c r="B165" s="4" t="s">
        <v>140</v>
      </c>
      <c r="C165" s="5" t="s">
        <v>151</v>
      </c>
      <c r="D165" s="6" t="s">
        <v>15</v>
      </c>
      <c r="E165" s="34"/>
      <c r="F165" s="34"/>
      <c r="G165" s="8"/>
      <c r="H165" s="34">
        <v>105</v>
      </c>
      <c r="I165" s="34"/>
      <c r="J165" s="30">
        <v>100</v>
      </c>
      <c r="K165" s="30"/>
      <c r="L165" s="30">
        <v>105</v>
      </c>
      <c r="M165" s="30"/>
    </row>
    <row r="166" spans="2:14" s="1" customFormat="1" ht="19.149999999999999" customHeight="1" x14ac:dyDescent="0.2">
      <c r="B166" s="4" t="s">
        <v>140</v>
      </c>
      <c r="C166" s="5" t="s">
        <v>152</v>
      </c>
      <c r="D166" s="9" t="s">
        <v>13</v>
      </c>
      <c r="E166" s="35">
        <v>315</v>
      </c>
      <c r="F166" s="35"/>
      <c r="G166" s="11">
        <v>80.152671755725194</v>
      </c>
      <c r="H166" s="35">
        <v>78</v>
      </c>
      <c r="I166" s="35"/>
      <c r="J166" s="29">
        <v>19.847328244274799</v>
      </c>
      <c r="K166" s="29"/>
      <c r="L166" s="29">
        <v>393</v>
      </c>
      <c r="M166" s="29"/>
    </row>
    <row r="167" spans="2:14" s="1" customFormat="1" ht="19.149999999999999" customHeight="1" x14ac:dyDescent="0.2">
      <c r="B167" s="4" t="s">
        <v>140</v>
      </c>
      <c r="C167" s="5" t="s">
        <v>153</v>
      </c>
      <c r="D167" s="6" t="s">
        <v>15</v>
      </c>
      <c r="E167" s="34">
        <v>305</v>
      </c>
      <c r="F167" s="34"/>
      <c r="G167" s="8">
        <v>89.705882352941202</v>
      </c>
      <c r="H167" s="34">
        <v>35</v>
      </c>
      <c r="I167" s="34"/>
      <c r="J167" s="30">
        <v>10.294117647058799</v>
      </c>
      <c r="K167" s="30"/>
      <c r="L167" s="30">
        <v>340</v>
      </c>
      <c r="M167" s="30"/>
    </row>
    <row r="168" spans="2:14" s="1" customFormat="1" ht="19.149999999999999" customHeight="1" x14ac:dyDescent="0.2">
      <c r="B168" s="12"/>
      <c r="C168" s="13"/>
      <c r="D168" s="14" t="s">
        <v>38</v>
      </c>
      <c r="E168" s="36">
        <v>1949</v>
      </c>
      <c r="F168" s="36"/>
      <c r="G168" s="16">
        <v>55.957507895492398</v>
      </c>
      <c r="H168" s="36">
        <v>1534</v>
      </c>
      <c r="I168" s="36"/>
      <c r="J168" s="31">
        <v>44.042492104507602</v>
      </c>
      <c r="K168" s="31"/>
      <c r="L168" s="31">
        <v>3483</v>
      </c>
      <c r="M168" s="31"/>
    </row>
    <row r="169" spans="2:14" s="1" customFormat="1" ht="10.7" customHeight="1" x14ac:dyDescent="0.2"/>
    <row r="170" spans="2:14" s="1" customFormat="1" ht="27.75" customHeight="1" x14ac:dyDescent="0.2">
      <c r="B170" s="17" t="s">
        <v>386</v>
      </c>
      <c r="F170" s="42" t="s">
        <v>391</v>
      </c>
      <c r="G170" s="42"/>
      <c r="H170" s="42"/>
      <c r="I170" s="42"/>
      <c r="J170" s="42"/>
      <c r="K170" s="42"/>
      <c r="L170" s="42"/>
      <c r="M170" s="42"/>
      <c r="N170" s="42"/>
    </row>
    <row r="171" spans="2:14" s="1" customFormat="1" ht="43.15" customHeight="1" x14ac:dyDescent="0.2">
      <c r="B171" s="2" t="s">
        <v>0</v>
      </c>
      <c r="C171" s="3" t="s">
        <v>1</v>
      </c>
      <c r="D171" s="33" t="s">
        <v>2</v>
      </c>
      <c r="E171" s="33"/>
      <c r="F171" s="33" t="s">
        <v>3</v>
      </c>
      <c r="G171" s="33"/>
      <c r="H171" s="3" t="s">
        <v>4</v>
      </c>
      <c r="I171" s="37" t="s">
        <v>5</v>
      </c>
      <c r="J171" s="37"/>
      <c r="K171" s="33" t="s">
        <v>4</v>
      </c>
      <c r="L171" s="33"/>
      <c r="M171" s="32" t="s">
        <v>6</v>
      </c>
      <c r="N171" s="32"/>
    </row>
    <row r="172" spans="2:14" s="1" customFormat="1" ht="19.149999999999999" customHeight="1" x14ac:dyDescent="0.2">
      <c r="B172" s="4" t="s">
        <v>154</v>
      </c>
      <c r="C172" s="5" t="s">
        <v>155</v>
      </c>
      <c r="D172" s="40" t="s">
        <v>9</v>
      </c>
      <c r="E172" s="40"/>
      <c r="F172" s="34"/>
      <c r="G172" s="34"/>
      <c r="H172" s="8"/>
      <c r="I172" s="34">
        <v>81</v>
      </c>
      <c r="J172" s="34"/>
      <c r="K172" s="30">
        <v>100</v>
      </c>
      <c r="L172" s="30"/>
      <c r="M172" s="30">
        <v>81</v>
      </c>
      <c r="N172" s="30"/>
    </row>
    <row r="173" spans="2:14" s="1" customFormat="1" ht="19.149999999999999" customHeight="1" x14ac:dyDescent="0.2">
      <c r="B173" s="4" t="s">
        <v>154</v>
      </c>
      <c r="C173" s="5" t="s">
        <v>155</v>
      </c>
      <c r="D173" s="39" t="s">
        <v>10</v>
      </c>
      <c r="E173" s="39"/>
      <c r="F173" s="35"/>
      <c r="G173" s="35"/>
      <c r="H173" s="11"/>
      <c r="I173" s="35">
        <v>408</v>
      </c>
      <c r="J173" s="35"/>
      <c r="K173" s="29">
        <v>100</v>
      </c>
      <c r="L173" s="29"/>
      <c r="M173" s="29">
        <v>408</v>
      </c>
      <c r="N173" s="29"/>
    </row>
    <row r="174" spans="2:14" s="1" customFormat="1" ht="19.149999999999999" customHeight="1" x14ac:dyDescent="0.2">
      <c r="B174" s="4" t="s">
        <v>154</v>
      </c>
      <c r="C174" s="5" t="s">
        <v>155</v>
      </c>
      <c r="D174" s="40" t="s">
        <v>11</v>
      </c>
      <c r="E174" s="40"/>
      <c r="F174" s="34"/>
      <c r="G174" s="34"/>
      <c r="H174" s="8"/>
      <c r="I174" s="34">
        <v>80</v>
      </c>
      <c r="J174" s="34"/>
      <c r="K174" s="30">
        <v>100</v>
      </c>
      <c r="L174" s="30"/>
      <c r="M174" s="30">
        <v>80</v>
      </c>
      <c r="N174" s="30"/>
    </row>
    <row r="175" spans="2:14" s="1" customFormat="1" ht="19.149999999999999" customHeight="1" x14ac:dyDescent="0.2">
      <c r="B175" s="4" t="s">
        <v>154</v>
      </c>
      <c r="C175" s="5" t="s">
        <v>156</v>
      </c>
      <c r="D175" s="39" t="s">
        <v>19</v>
      </c>
      <c r="E175" s="39"/>
      <c r="F175" s="35">
        <v>240</v>
      </c>
      <c r="G175" s="35"/>
      <c r="H175" s="11">
        <v>93.023255813953497</v>
      </c>
      <c r="I175" s="35">
        <v>18</v>
      </c>
      <c r="J175" s="35"/>
      <c r="K175" s="29">
        <v>6.9767441860465098</v>
      </c>
      <c r="L175" s="29"/>
      <c r="M175" s="29">
        <v>258</v>
      </c>
      <c r="N175" s="29"/>
    </row>
    <row r="176" spans="2:14" s="1" customFormat="1" ht="19.149999999999999" customHeight="1" x14ac:dyDescent="0.2">
      <c r="B176" s="4" t="s">
        <v>154</v>
      </c>
      <c r="C176" s="5" t="s">
        <v>157</v>
      </c>
      <c r="D176" s="40" t="s">
        <v>15</v>
      </c>
      <c r="E176" s="40"/>
      <c r="F176" s="34">
        <v>119</v>
      </c>
      <c r="G176" s="34"/>
      <c r="H176" s="8">
        <v>92.248062015503905</v>
      </c>
      <c r="I176" s="34">
        <v>10</v>
      </c>
      <c r="J176" s="34"/>
      <c r="K176" s="30">
        <v>7.75193798449612</v>
      </c>
      <c r="L176" s="30"/>
      <c r="M176" s="30">
        <v>129</v>
      </c>
      <c r="N176" s="30"/>
    </row>
    <row r="177" spans="2:14" s="1" customFormat="1" ht="19.149999999999999" customHeight="1" x14ac:dyDescent="0.2">
      <c r="B177" s="4" t="s">
        <v>154</v>
      </c>
      <c r="C177" s="5" t="s">
        <v>158</v>
      </c>
      <c r="D177" s="39" t="s">
        <v>159</v>
      </c>
      <c r="E177" s="39"/>
      <c r="F177" s="35"/>
      <c r="G177" s="35"/>
      <c r="H177" s="11"/>
      <c r="I177" s="35">
        <v>12</v>
      </c>
      <c r="J177" s="35"/>
      <c r="K177" s="29">
        <v>100</v>
      </c>
      <c r="L177" s="29"/>
      <c r="M177" s="29">
        <v>12</v>
      </c>
      <c r="N177" s="29"/>
    </row>
    <row r="178" spans="2:14" s="1" customFormat="1" ht="19.149999999999999" customHeight="1" x14ac:dyDescent="0.2">
      <c r="B178" s="4" t="s">
        <v>154</v>
      </c>
      <c r="C178" s="5" t="s">
        <v>160</v>
      </c>
      <c r="D178" s="40" t="s">
        <v>15</v>
      </c>
      <c r="E178" s="40"/>
      <c r="F178" s="34">
        <v>130</v>
      </c>
      <c r="G178" s="34"/>
      <c r="H178" s="8">
        <v>96.296296296296305</v>
      </c>
      <c r="I178" s="34">
        <v>5</v>
      </c>
      <c r="J178" s="34"/>
      <c r="K178" s="30">
        <v>3.7037037037037002</v>
      </c>
      <c r="L178" s="30"/>
      <c r="M178" s="30">
        <v>135</v>
      </c>
      <c r="N178" s="30"/>
    </row>
    <row r="179" spans="2:14" s="1" customFormat="1" ht="19.149999999999999" customHeight="1" x14ac:dyDescent="0.2">
      <c r="B179" s="4" t="s">
        <v>154</v>
      </c>
      <c r="C179" s="5" t="s">
        <v>161</v>
      </c>
      <c r="D179" s="39" t="s">
        <v>15</v>
      </c>
      <c r="E179" s="39"/>
      <c r="F179" s="35">
        <v>189</v>
      </c>
      <c r="G179" s="35"/>
      <c r="H179" s="11">
        <v>98.952879581151805</v>
      </c>
      <c r="I179" s="35">
        <v>2</v>
      </c>
      <c r="J179" s="35"/>
      <c r="K179" s="29">
        <v>1.04712041884817</v>
      </c>
      <c r="L179" s="29"/>
      <c r="M179" s="29">
        <v>191</v>
      </c>
      <c r="N179" s="29"/>
    </row>
    <row r="180" spans="2:14" s="1" customFormat="1" ht="19.149999999999999" customHeight="1" x14ac:dyDescent="0.2">
      <c r="B180" s="4" t="s">
        <v>154</v>
      </c>
      <c r="C180" s="5" t="s">
        <v>162</v>
      </c>
      <c r="D180" s="40" t="s">
        <v>13</v>
      </c>
      <c r="E180" s="40"/>
      <c r="F180" s="34"/>
      <c r="G180" s="34"/>
      <c r="H180" s="8"/>
      <c r="I180" s="34">
        <f>893-59</f>
        <v>834</v>
      </c>
      <c r="J180" s="34"/>
      <c r="K180" s="30">
        <v>100</v>
      </c>
      <c r="L180" s="30"/>
      <c r="M180" s="30">
        <f>I180</f>
        <v>834</v>
      </c>
      <c r="N180" s="30"/>
    </row>
    <row r="181" spans="2:14" s="1" customFormat="1" ht="19.149999999999999" customHeight="1" x14ac:dyDescent="0.2">
      <c r="B181" s="4" t="s">
        <v>154</v>
      </c>
      <c r="C181" s="5" t="s">
        <v>163</v>
      </c>
      <c r="D181" s="39" t="s">
        <v>15</v>
      </c>
      <c r="E181" s="39"/>
      <c r="F181" s="35"/>
      <c r="G181" s="35"/>
      <c r="H181" s="11"/>
      <c r="I181" s="35">
        <v>175</v>
      </c>
      <c r="J181" s="35"/>
      <c r="K181" s="29">
        <v>100</v>
      </c>
      <c r="L181" s="29"/>
      <c r="M181" s="29">
        <v>175</v>
      </c>
      <c r="N181" s="29"/>
    </row>
    <row r="182" spans="2:14" s="1" customFormat="1" ht="19.149999999999999" customHeight="1" x14ac:dyDescent="0.2">
      <c r="B182" s="4" t="s">
        <v>154</v>
      </c>
      <c r="C182" s="5" t="s">
        <v>164</v>
      </c>
      <c r="D182" s="40" t="s">
        <v>15</v>
      </c>
      <c r="E182" s="40"/>
      <c r="F182" s="34">
        <v>220</v>
      </c>
      <c r="G182" s="34"/>
      <c r="H182" s="8">
        <v>97.7777777777778</v>
      </c>
      <c r="I182" s="34">
        <v>5</v>
      </c>
      <c r="J182" s="34"/>
      <c r="K182" s="30">
        <v>2.2222222222222201</v>
      </c>
      <c r="L182" s="30"/>
      <c r="M182" s="30">
        <v>225</v>
      </c>
      <c r="N182" s="30"/>
    </row>
    <row r="183" spans="2:14" s="1" customFormat="1" ht="19.149999999999999" customHeight="1" x14ac:dyDescent="0.2">
      <c r="B183" s="4" t="s">
        <v>154</v>
      </c>
      <c r="C183" s="5" t="s">
        <v>165</v>
      </c>
      <c r="D183" s="39" t="s">
        <v>13</v>
      </c>
      <c r="E183" s="39"/>
      <c r="F183" s="35"/>
      <c r="G183" s="35"/>
      <c r="H183" s="11"/>
      <c r="I183" s="35">
        <f>1157-157</f>
        <v>1000</v>
      </c>
      <c r="J183" s="35"/>
      <c r="K183" s="29">
        <v>100</v>
      </c>
      <c r="L183" s="29"/>
      <c r="M183" s="29">
        <f>I183</f>
        <v>1000</v>
      </c>
      <c r="N183" s="29"/>
    </row>
    <row r="184" spans="2:14" s="1" customFormat="1" ht="19.149999999999999" customHeight="1" x14ac:dyDescent="0.2">
      <c r="B184" s="4" t="s">
        <v>154</v>
      </c>
      <c r="C184" s="5" t="s">
        <v>166</v>
      </c>
      <c r="D184" s="40" t="s">
        <v>13</v>
      </c>
      <c r="E184" s="40"/>
      <c r="F184" s="34"/>
      <c r="G184" s="34"/>
      <c r="H184" s="8"/>
      <c r="I184" s="34">
        <f>1254-176</f>
        <v>1078</v>
      </c>
      <c r="J184" s="34"/>
      <c r="K184" s="30">
        <v>100</v>
      </c>
      <c r="L184" s="30"/>
      <c r="M184" s="30">
        <f>I184</f>
        <v>1078</v>
      </c>
      <c r="N184" s="30"/>
    </row>
    <row r="185" spans="2:14" s="1" customFormat="1" ht="19.149999999999999" customHeight="1" x14ac:dyDescent="0.2">
      <c r="B185" s="4" t="s">
        <v>154</v>
      </c>
      <c r="C185" s="5" t="s">
        <v>167</v>
      </c>
      <c r="D185" s="39" t="s">
        <v>15</v>
      </c>
      <c r="E185" s="39"/>
      <c r="F185" s="35"/>
      <c r="G185" s="35"/>
      <c r="H185" s="11"/>
      <c r="I185" s="35">
        <v>47</v>
      </c>
      <c r="J185" s="35"/>
      <c r="K185" s="29">
        <v>100</v>
      </c>
      <c r="L185" s="29"/>
      <c r="M185" s="29">
        <v>47</v>
      </c>
      <c r="N185" s="29"/>
    </row>
    <row r="186" spans="2:14" s="1" customFormat="1" ht="19.149999999999999" customHeight="1" x14ac:dyDescent="0.2">
      <c r="B186" s="4" t="s">
        <v>154</v>
      </c>
      <c r="C186" s="5" t="s">
        <v>168</v>
      </c>
      <c r="D186" s="40" t="s">
        <v>15</v>
      </c>
      <c r="E186" s="40"/>
      <c r="F186" s="34"/>
      <c r="G186" s="34"/>
      <c r="H186" s="8"/>
      <c r="I186" s="34">
        <v>137</v>
      </c>
      <c r="J186" s="34"/>
      <c r="K186" s="30">
        <v>100</v>
      </c>
      <c r="L186" s="30"/>
      <c r="M186" s="30">
        <v>137</v>
      </c>
      <c r="N186" s="30"/>
    </row>
    <row r="187" spans="2:14" s="1" customFormat="1" ht="19.149999999999999" customHeight="1" x14ac:dyDescent="0.2">
      <c r="B187" s="4" t="s">
        <v>154</v>
      </c>
      <c r="C187" s="5" t="s">
        <v>169</v>
      </c>
      <c r="D187" s="39" t="s">
        <v>15</v>
      </c>
      <c r="E187" s="39"/>
      <c r="F187" s="35">
        <v>409</v>
      </c>
      <c r="G187" s="35"/>
      <c r="H187" s="11">
        <v>88.913043478260903</v>
      </c>
      <c r="I187" s="35">
        <v>51</v>
      </c>
      <c r="J187" s="35"/>
      <c r="K187" s="29">
        <v>11.086956521739101</v>
      </c>
      <c r="L187" s="29"/>
      <c r="M187" s="29">
        <v>460</v>
      </c>
      <c r="N187" s="29"/>
    </row>
    <row r="188" spans="2:14" s="1" customFormat="1" ht="19.149999999999999" customHeight="1" x14ac:dyDescent="0.2">
      <c r="B188" s="4" t="s">
        <v>154</v>
      </c>
      <c r="C188" s="5" t="s">
        <v>170</v>
      </c>
      <c r="D188" s="40" t="s">
        <v>15</v>
      </c>
      <c r="E188" s="40"/>
      <c r="F188" s="34">
        <v>64</v>
      </c>
      <c r="G188" s="34"/>
      <c r="H188" s="8">
        <v>72.727272727272705</v>
      </c>
      <c r="I188" s="34">
        <v>24</v>
      </c>
      <c r="J188" s="34"/>
      <c r="K188" s="30">
        <v>27.272727272727298</v>
      </c>
      <c r="L188" s="30"/>
      <c r="M188" s="30">
        <v>88</v>
      </c>
      <c r="N188" s="30"/>
    </row>
    <row r="189" spans="2:14" s="1" customFormat="1" ht="19.149999999999999" customHeight="1" x14ac:dyDescent="0.2">
      <c r="B189" s="4" t="s">
        <v>154</v>
      </c>
      <c r="C189" s="5" t="s">
        <v>171</v>
      </c>
      <c r="D189" s="39" t="s">
        <v>15</v>
      </c>
      <c r="E189" s="39"/>
      <c r="F189" s="35">
        <v>105</v>
      </c>
      <c r="G189" s="35"/>
      <c r="H189" s="11">
        <v>94.594594594594597</v>
      </c>
      <c r="I189" s="35">
        <v>6</v>
      </c>
      <c r="J189" s="35"/>
      <c r="K189" s="29">
        <v>5.4054054054054097</v>
      </c>
      <c r="L189" s="29"/>
      <c r="M189" s="29">
        <v>111</v>
      </c>
      <c r="N189" s="29"/>
    </row>
    <row r="190" spans="2:14" s="1" customFormat="1" ht="19.149999999999999" customHeight="1" x14ac:dyDescent="0.2">
      <c r="B190" s="4" t="s">
        <v>154</v>
      </c>
      <c r="C190" s="5" t="s">
        <v>172</v>
      </c>
      <c r="D190" s="40" t="s">
        <v>19</v>
      </c>
      <c r="E190" s="40"/>
      <c r="F190" s="34">
        <v>50</v>
      </c>
      <c r="G190" s="34"/>
      <c r="H190" s="8">
        <v>79.365079365079396</v>
      </c>
      <c r="I190" s="34">
        <v>13</v>
      </c>
      <c r="J190" s="34"/>
      <c r="K190" s="30">
        <v>20.634920634920601</v>
      </c>
      <c r="L190" s="30"/>
      <c r="M190" s="30">
        <v>63</v>
      </c>
      <c r="N190" s="30"/>
    </row>
    <row r="191" spans="2:14" s="1" customFormat="1" ht="19.149999999999999" customHeight="1" x14ac:dyDescent="0.2">
      <c r="B191" s="4" t="s">
        <v>154</v>
      </c>
      <c r="C191" s="5" t="s">
        <v>173</v>
      </c>
      <c r="D191" s="39" t="s">
        <v>15</v>
      </c>
      <c r="E191" s="39"/>
      <c r="F191" s="35"/>
      <c r="G191" s="35"/>
      <c r="H191" s="11"/>
      <c r="I191" s="35">
        <v>156</v>
      </c>
      <c r="J191" s="35"/>
      <c r="K191" s="29">
        <v>100</v>
      </c>
      <c r="L191" s="29"/>
      <c r="M191" s="29">
        <v>156</v>
      </c>
      <c r="N191" s="29"/>
    </row>
    <row r="192" spans="2:14" s="1" customFormat="1" ht="19.149999999999999" customHeight="1" x14ac:dyDescent="0.2">
      <c r="B192" s="4" t="s">
        <v>154</v>
      </c>
      <c r="C192" s="5" t="s">
        <v>174</v>
      </c>
      <c r="D192" s="40" t="s">
        <v>159</v>
      </c>
      <c r="E192" s="40"/>
      <c r="F192" s="34"/>
      <c r="G192" s="34"/>
      <c r="H192" s="8"/>
      <c r="I192" s="34">
        <v>23</v>
      </c>
      <c r="J192" s="34"/>
      <c r="K192" s="30">
        <v>100</v>
      </c>
      <c r="L192" s="30"/>
      <c r="M192" s="30">
        <v>23</v>
      </c>
      <c r="N192" s="30"/>
    </row>
    <row r="193" spans="2:14" s="1" customFormat="1" ht="19.149999999999999" customHeight="1" x14ac:dyDescent="0.2">
      <c r="B193" s="4" t="s">
        <v>154</v>
      </c>
      <c r="C193" s="5" t="s">
        <v>175</v>
      </c>
      <c r="D193" s="39" t="s">
        <v>19</v>
      </c>
      <c r="E193" s="39"/>
      <c r="F193" s="35"/>
      <c r="G193" s="35"/>
      <c r="H193" s="11"/>
      <c r="I193" s="35">
        <v>300</v>
      </c>
      <c r="J193" s="35"/>
      <c r="K193" s="29">
        <v>100</v>
      </c>
      <c r="L193" s="29"/>
      <c r="M193" s="29">
        <v>300</v>
      </c>
      <c r="N193" s="29"/>
    </row>
    <row r="194" spans="2:14" s="1" customFormat="1" ht="19.149999999999999" customHeight="1" x14ac:dyDescent="0.2">
      <c r="B194" s="4" t="s">
        <v>154</v>
      </c>
      <c r="C194" s="5" t="s">
        <v>176</v>
      </c>
      <c r="D194" s="40" t="s">
        <v>19</v>
      </c>
      <c r="E194" s="40"/>
      <c r="F194" s="34">
        <v>437</v>
      </c>
      <c r="G194" s="34"/>
      <c r="H194" s="8">
        <v>87.7510040160643</v>
      </c>
      <c r="I194" s="34">
        <v>61</v>
      </c>
      <c r="J194" s="34"/>
      <c r="K194" s="30">
        <v>12.2489959839357</v>
      </c>
      <c r="L194" s="30"/>
      <c r="M194" s="30">
        <v>498</v>
      </c>
      <c r="N194" s="30"/>
    </row>
    <row r="195" spans="2:14" s="1" customFormat="1" ht="19.149999999999999" customHeight="1" x14ac:dyDescent="0.2">
      <c r="B195" s="4" t="s">
        <v>154</v>
      </c>
      <c r="C195" s="5" t="s">
        <v>177</v>
      </c>
      <c r="D195" s="39" t="s">
        <v>15</v>
      </c>
      <c r="E195" s="39"/>
      <c r="F195" s="35">
        <v>54</v>
      </c>
      <c r="G195" s="35"/>
      <c r="H195" s="11">
        <v>88.524590163934405</v>
      </c>
      <c r="I195" s="35">
        <v>7</v>
      </c>
      <c r="J195" s="35"/>
      <c r="K195" s="29">
        <v>11.4754098360656</v>
      </c>
      <c r="L195" s="29"/>
      <c r="M195" s="29">
        <v>61</v>
      </c>
      <c r="N195" s="29"/>
    </row>
    <row r="196" spans="2:14" s="1" customFormat="1" ht="19.149999999999999" customHeight="1" x14ac:dyDescent="0.2">
      <c r="B196" s="4" t="s">
        <v>154</v>
      </c>
      <c r="C196" s="5" t="s">
        <v>178</v>
      </c>
      <c r="D196" s="40" t="s">
        <v>15</v>
      </c>
      <c r="E196" s="40"/>
      <c r="F196" s="34"/>
      <c r="G196" s="34"/>
      <c r="H196" s="8"/>
      <c r="I196" s="34">
        <v>42</v>
      </c>
      <c r="J196" s="34"/>
      <c r="K196" s="30">
        <v>100</v>
      </c>
      <c r="L196" s="30"/>
      <c r="M196" s="30">
        <v>42</v>
      </c>
      <c r="N196" s="30"/>
    </row>
    <row r="197" spans="2:14" s="1" customFormat="1" ht="19.149999999999999" customHeight="1" x14ac:dyDescent="0.2">
      <c r="B197" s="4" t="s">
        <v>154</v>
      </c>
      <c r="C197" s="5" t="s">
        <v>179</v>
      </c>
      <c r="D197" s="39" t="s">
        <v>15</v>
      </c>
      <c r="E197" s="39"/>
      <c r="F197" s="35">
        <v>50</v>
      </c>
      <c r="G197" s="35"/>
      <c r="H197" s="11">
        <v>92.592592592592595</v>
      </c>
      <c r="I197" s="35">
        <v>4</v>
      </c>
      <c r="J197" s="35"/>
      <c r="K197" s="29">
        <v>7.4074074074074101</v>
      </c>
      <c r="L197" s="29"/>
      <c r="M197" s="29">
        <v>54</v>
      </c>
      <c r="N197" s="29"/>
    </row>
    <row r="198" spans="2:14" s="1" customFormat="1" ht="19.149999999999999" customHeight="1" x14ac:dyDescent="0.2">
      <c r="B198" s="4" t="s">
        <v>154</v>
      </c>
      <c r="C198" s="5" t="s">
        <v>180</v>
      </c>
      <c r="D198" s="40" t="s">
        <v>15</v>
      </c>
      <c r="E198" s="40"/>
      <c r="F198" s="34"/>
      <c r="G198" s="34"/>
      <c r="H198" s="8"/>
      <c r="I198" s="34">
        <v>49</v>
      </c>
      <c r="J198" s="34"/>
      <c r="K198" s="30">
        <v>100</v>
      </c>
      <c r="L198" s="30"/>
      <c r="M198" s="30">
        <v>49</v>
      </c>
      <c r="N198" s="30"/>
    </row>
    <row r="199" spans="2:14" s="1" customFormat="1" ht="19.149999999999999" customHeight="1" x14ac:dyDescent="0.2">
      <c r="B199" s="4" t="s">
        <v>154</v>
      </c>
      <c r="C199" s="5" t="s">
        <v>181</v>
      </c>
      <c r="D199" s="39" t="s">
        <v>19</v>
      </c>
      <c r="E199" s="39"/>
      <c r="F199" s="35"/>
      <c r="G199" s="35"/>
      <c r="H199" s="11"/>
      <c r="I199" s="35">
        <v>71</v>
      </c>
      <c r="J199" s="35"/>
      <c r="K199" s="29">
        <v>100</v>
      </c>
      <c r="L199" s="29"/>
      <c r="M199" s="29">
        <v>71</v>
      </c>
      <c r="N199" s="29"/>
    </row>
    <row r="200" spans="2:14" s="1" customFormat="1" ht="19.149999999999999" customHeight="1" x14ac:dyDescent="0.2">
      <c r="B200" s="4" t="s">
        <v>154</v>
      </c>
      <c r="C200" s="5" t="s">
        <v>182</v>
      </c>
      <c r="D200" s="40" t="s">
        <v>19</v>
      </c>
      <c r="E200" s="40"/>
      <c r="F200" s="34">
        <v>65</v>
      </c>
      <c r="G200" s="34"/>
      <c r="H200" s="8">
        <v>65.656565656565704</v>
      </c>
      <c r="I200" s="34">
        <v>34</v>
      </c>
      <c r="J200" s="34"/>
      <c r="K200" s="30">
        <v>34.343434343434303</v>
      </c>
      <c r="L200" s="30"/>
      <c r="M200" s="30">
        <v>99</v>
      </c>
      <c r="N200" s="30"/>
    </row>
    <row r="201" spans="2:14" s="1" customFormat="1" ht="19.149999999999999" customHeight="1" x14ac:dyDescent="0.2">
      <c r="B201" s="4" t="s">
        <v>154</v>
      </c>
      <c r="C201" s="5" t="s">
        <v>183</v>
      </c>
      <c r="D201" s="39" t="s">
        <v>19</v>
      </c>
      <c r="E201" s="39"/>
      <c r="F201" s="35">
        <v>72</v>
      </c>
      <c r="G201" s="35"/>
      <c r="H201" s="11">
        <v>97.297297297297305</v>
      </c>
      <c r="I201" s="35">
        <v>2</v>
      </c>
      <c r="J201" s="35"/>
      <c r="K201" s="29">
        <v>2.7027027027027</v>
      </c>
      <c r="L201" s="29"/>
      <c r="M201" s="29">
        <v>74</v>
      </c>
      <c r="N201" s="29"/>
    </row>
    <row r="202" spans="2:14" s="1" customFormat="1" ht="19.149999999999999" customHeight="1" x14ac:dyDescent="0.2">
      <c r="B202" s="4" t="s">
        <v>154</v>
      </c>
      <c r="C202" s="5" t="s">
        <v>184</v>
      </c>
      <c r="D202" s="40" t="s">
        <v>15</v>
      </c>
      <c r="E202" s="40"/>
      <c r="F202" s="34"/>
      <c r="G202" s="34"/>
      <c r="H202" s="8"/>
      <c r="I202" s="34">
        <v>46</v>
      </c>
      <c r="J202" s="34"/>
      <c r="K202" s="30">
        <v>100</v>
      </c>
      <c r="L202" s="30"/>
      <c r="M202" s="30">
        <v>46</v>
      </c>
      <c r="N202" s="30"/>
    </row>
    <row r="203" spans="2:14" s="1" customFormat="1" ht="19.149999999999999" customHeight="1" x14ac:dyDescent="0.2">
      <c r="B203" s="4" t="s">
        <v>154</v>
      </c>
      <c r="C203" s="5" t="s">
        <v>185</v>
      </c>
      <c r="D203" s="39" t="s">
        <v>19</v>
      </c>
      <c r="E203" s="39"/>
      <c r="F203" s="35"/>
      <c r="G203" s="35"/>
      <c r="H203" s="11"/>
      <c r="I203" s="35">
        <v>49</v>
      </c>
      <c r="J203" s="35"/>
      <c r="K203" s="29">
        <v>100</v>
      </c>
      <c r="L203" s="29"/>
      <c r="M203" s="29">
        <v>49</v>
      </c>
      <c r="N203" s="29"/>
    </row>
    <row r="204" spans="2:14" s="1" customFormat="1" ht="19.149999999999999" customHeight="1" x14ac:dyDescent="0.2">
      <c r="B204" s="4" t="s">
        <v>154</v>
      </c>
      <c r="C204" s="5" t="s">
        <v>186</v>
      </c>
      <c r="D204" s="40" t="s">
        <v>13</v>
      </c>
      <c r="E204" s="40"/>
      <c r="F204" s="34">
        <v>932</v>
      </c>
      <c r="G204" s="34"/>
      <c r="H204" s="8">
        <v>99.254526091586797</v>
      </c>
      <c r="I204" s="34">
        <v>7</v>
      </c>
      <c r="J204" s="34"/>
      <c r="K204" s="30">
        <v>0.74547390841320604</v>
      </c>
      <c r="L204" s="30"/>
      <c r="M204" s="30">
        <v>939</v>
      </c>
      <c r="N204" s="30"/>
    </row>
    <row r="205" spans="2:14" s="1" customFormat="1" ht="19.149999999999999" customHeight="1" x14ac:dyDescent="0.2">
      <c r="B205" s="4" t="s">
        <v>154</v>
      </c>
      <c r="C205" s="5" t="s">
        <v>187</v>
      </c>
      <c r="D205" s="39" t="s">
        <v>19</v>
      </c>
      <c r="E205" s="39"/>
      <c r="F205" s="35"/>
      <c r="G205" s="35"/>
      <c r="H205" s="11"/>
      <c r="I205" s="35">
        <v>139</v>
      </c>
      <c r="J205" s="35"/>
      <c r="K205" s="29">
        <v>100</v>
      </c>
      <c r="L205" s="29"/>
      <c r="M205" s="29">
        <v>139</v>
      </c>
      <c r="N205" s="29"/>
    </row>
    <row r="206" spans="2:14" s="1" customFormat="1" ht="19.149999999999999" customHeight="1" x14ac:dyDescent="0.2">
      <c r="B206" s="4" t="s">
        <v>154</v>
      </c>
      <c r="C206" s="5" t="s">
        <v>188</v>
      </c>
      <c r="D206" s="40" t="s">
        <v>13</v>
      </c>
      <c r="E206" s="40"/>
      <c r="F206" s="34">
        <v>795</v>
      </c>
      <c r="G206" s="34"/>
      <c r="H206" s="8">
        <v>88.530066815144806</v>
      </c>
      <c r="I206" s="34">
        <v>103</v>
      </c>
      <c r="J206" s="34"/>
      <c r="K206" s="30">
        <v>11.469933184855201</v>
      </c>
      <c r="L206" s="30"/>
      <c r="M206" s="30">
        <v>898</v>
      </c>
      <c r="N206" s="30"/>
    </row>
    <row r="207" spans="2:14" s="1" customFormat="1" ht="19.149999999999999" customHeight="1" x14ac:dyDescent="0.2">
      <c r="B207" s="4" t="s">
        <v>154</v>
      </c>
      <c r="C207" s="5" t="s">
        <v>189</v>
      </c>
      <c r="D207" s="39" t="s">
        <v>19</v>
      </c>
      <c r="E207" s="39"/>
      <c r="F207" s="35">
        <v>130</v>
      </c>
      <c r="G207" s="35"/>
      <c r="H207" s="11">
        <v>92.857142857142904</v>
      </c>
      <c r="I207" s="35">
        <v>10</v>
      </c>
      <c r="J207" s="35"/>
      <c r="K207" s="29">
        <v>7.1428571428571397</v>
      </c>
      <c r="L207" s="29"/>
      <c r="M207" s="29">
        <v>140</v>
      </c>
      <c r="N207" s="29"/>
    </row>
    <row r="208" spans="2:14" s="1" customFormat="1" ht="19.149999999999999" customHeight="1" x14ac:dyDescent="0.2">
      <c r="B208" s="4" t="s">
        <v>154</v>
      </c>
      <c r="C208" s="5" t="s">
        <v>190</v>
      </c>
      <c r="D208" s="40" t="s">
        <v>15</v>
      </c>
      <c r="E208" s="40"/>
      <c r="F208" s="34">
        <v>165</v>
      </c>
      <c r="G208" s="34"/>
      <c r="H208" s="8">
        <v>94.285714285714306</v>
      </c>
      <c r="I208" s="34">
        <v>10</v>
      </c>
      <c r="J208" s="34"/>
      <c r="K208" s="30">
        <v>5.71428571428571</v>
      </c>
      <c r="L208" s="30"/>
      <c r="M208" s="30">
        <v>175</v>
      </c>
      <c r="N208" s="30"/>
    </row>
    <row r="209" spans="2:14" s="1" customFormat="1" ht="19.149999999999999" customHeight="1" x14ac:dyDescent="0.2">
      <c r="B209" s="4" t="s">
        <v>154</v>
      </c>
      <c r="C209" s="5" t="s">
        <v>191</v>
      </c>
      <c r="D209" s="39" t="s">
        <v>15</v>
      </c>
      <c r="E209" s="39"/>
      <c r="F209" s="35">
        <v>105</v>
      </c>
      <c r="G209" s="35"/>
      <c r="H209" s="11">
        <v>92.920353982300895</v>
      </c>
      <c r="I209" s="35">
        <v>8</v>
      </c>
      <c r="J209" s="35"/>
      <c r="K209" s="29">
        <v>7.0796460176991198</v>
      </c>
      <c r="L209" s="29"/>
      <c r="M209" s="29">
        <v>113</v>
      </c>
      <c r="N209" s="29"/>
    </row>
    <row r="210" spans="2:14" s="1" customFormat="1" ht="19.149999999999999" customHeight="1" x14ac:dyDescent="0.2">
      <c r="B210" s="4" t="s">
        <v>154</v>
      </c>
      <c r="C210" s="5" t="s">
        <v>192</v>
      </c>
      <c r="D210" s="40" t="s">
        <v>159</v>
      </c>
      <c r="E210" s="40"/>
      <c r="F210" s="34"/>
      <c r="G210" s="34"/>
      <c r="H210" s="8"/>
      <c r="I210" s="34">
        <v>50</v>
      </c>
      <c r="J210" s="34"/>
      <c r="K210" s="30">
        <v>100</v>
      </c>
      <c r="L210" s="30"/>
      <c r="M210" s="30">
        <v>50</v>
      </c>
      <c r="N210" s="30"/>
    </row>
    <row r="211" spans="2:14" s="1" customFormat="1" ht="19.149999999999999" customHeight="1" x14ac:dyDescent="0.2">
      <c r="B211" s="4" t="s">
        <v>154</v>
      </c>
      <c r="C211" s="5" t="s">
        <v>193</v>
      </c>
      <c r="D211" s="39" t="s">
        <v>19</v>
      </c>
      <c r="E211" s="39"/>
      <c r="F211" s="35">
        <v>350</v>
      </c>
      <c r="G211" s="35"/>
      <c r="H211" s="11">
        <v>90.909090909090907</v>
      </c>
      <c r="I211" s="35">
        <v>35</v>
      </c>
      <c r="J211" s="35"/>
      <c r="K211" s="29">
        <v>9.0909090909090899</v>
      </c>
      <c r="L211" s="29"/>
      <c r="M211" s="29">
        <v>385</v>
      </c>
      <c r="N211" s="29"/>
    </row>
    <row r="212" spans="2:14" s="1" customFormat="1" ht="19.149999999999999" customHeight="1" x14ac:dyDescent="0.2">
      <c r="B212" s="12"/>
      <c r="C212" s="13"/>
      <c r="D212" s="38" t="s">
        <v>38</v>
      </c>
      <c r="E212" s="38"/>
      <c r="F212" s="36">
        <v>4681</v>
      </c>
      <c r="G212" s="36"/>
      <c r="H212" s="16">
        <f>F212*100/M212</f>
        <v>47.412134103109487</v>
      </c>
      <c r="I212" s="36">
        <f>SUM(I172:J211)</f>
        <v>5192</v>
      </c>
      <c r="J212" s="36"/>
      <c r="K212" s="31">
        <f>I212*100/M212</f>
        <v>52.587865896890513</v>
      </c>
      <c r="L212" s="31"/>
      <c r="M212" s="31">
        <f>SUM(M172:N211)</f>
        <v>9873</v>
      </c>
      <c r="N212" s="31"/>
    </row>
    <row r="213" spans="2:14" s="1" customFormat="1" ht="10.7" customHeight="1" x14ac:dyDescent="0.2"/>
    <row r="214" spans="2:14" s="1" customFormat="1" ht="25.5" customHeight="1" x14ac:dyDescent="0.2">
      <c r="B214" s="17" t="s">
        <v>387</v>
      </c>
      <c r="F214" s="41" t="s">
        <v>391</v>
      </c>
      <c r="G214" s="41"/>
      <c r="H214" s="41"/>
      <c r="I214" s="41"/>
      <c r="J214" s="41"/>
      <c r="K214" s="41"/>
      <c r="L214" s="41"/>
      <c r="M214" s="41"/>
      <c r="N214" s="41"/>
    </row>
    <row r="215" spans="2:14" s="1" customFormat="1" ht="43.15" customHeight="1" x14ac:dyDescent="0.2">
      <c r="B215" s="2" t="s">
        <v>0</v>
      </c>
      <c r="C215" s="3" t="s">
        <v>1</v>
      </c>
      <c r="D215" s="3" t="s">
        <v>2</v>
      </c>
      <c r="E215" s="33" t="s">
        <v>3</v>
      </c>
      <c r="F215" s="33"/>
      <c r="G215" s="33" t="s">
        <v>4</v>
      </c>
      <c r="H215" s="33"/>
      <c r="I215" s="2" t="s">
        <v>5</v>
      </c>
      <c r="J215" s="33" t="s">
        <v>4</v>
      </c>
      <c r="K215" s="33"/>
      <c r="L215" s="32" t="s">
        <v>6</v>
      </c>
      <c r="M215" s="32"/>
    </row>
    <row r="216" spans="2:14" s="1" customFormat="1" ht="19.149999999999999" customHeight="1" x14ac:dyDescent="0.2">
      <c r="B216" s="4" t="s">
        <v>194</v>
      </c>
      <c r="C216" s="5" t="s">
        <v>195</v>
      </c>
      <c r="D216" s="6" t="s">
        <v>9</v>
      </c>
      <c r="E216" s="34"/>
      <c r="F216" s="34"/>
      <c r="G216" s="30"/>
      <c r="H216" s="30"/>
      <c r="I216" s="7">
        <v>296</v>
      </c>
      <c r="J216" s="30">
        <v>100</v>
      </c>
      <c r="K216" s="30"/>
      <c r="L216" s="30">
        <v>296</v>
      </c>
      <c r="M216" s="30"/>
    </row>
    <row r="217" spans="2:14" s="1" customFormat="1" ht="19.149999999999999" customHeight="1" x14ac:dyDescent="0.2">
      <c r="B217" s="4" t="s">
        <v>194</v>
      </c>
      <c r="C217" s="5" t="s">
        <v>195</v>
      </c>
      <c r="D217" s="9" t="s">
        <v>10</v>
      </c>
      <c r="E217" s="35"/>
      <c r="F217" s="35"/>
      <c r="G217" s="29"/>
      <c r="H217" s="29"/>
      <c r="I217" s="10">
        <v>327</v>
      </c>
      <c r="J217" s="29">
        <v>100</v>
      </c>
      <c r="K217" s="29"/>
      <c r="L217" s="29">
        <v>327</v>
      </c>
      <c r="M217" s="29"/>
    </row>
    <row r="218" spans="2:14" s="1" customFormat="1" ht="19.149999999999999" customHeight="1" x14ac:dyDescent="0.2">
      <c r="B218" s="4" t="s">
        <v>194</v>
      </c>
      <c r="C218" s="5" t="s">
        <v>195</v>
      </c>
      <c r="D218" s="6" t="s">
        <v>11</v>
      </c>
      <c r="E218" s="34"/>
      <c r="F218" s="34"/>
      <c r="G218" s="30"/>
      <c r="H218" s="30"/>
      <c r="I218" s="7">
        <v>270</v>
      </c>
      <c r="J218" s="30">
        <v>100</v>
      </c>
      <c r="K218" s="30"/>
      <c r="L218" s="30">
        <v>270</v>
      </c>
      <c r="M218" s="30"/>
    </row>
    <row r="219" spans="2:14" s="1" customFormat="1" ht="19.149999999999999" customHeight="1" x14ac:dyDescent="0.2">
      <c r="B219" s="4" t="s">
        <v>194</v>
      </c>
      <c r="C219" s="5" t="s">
        <v>196</v>
      </c>
      <c r="D219" s="9" t="s">
        <v>15</v>
      </c>
      <c r="E219" s="35">
        <v>243</v>
      </c>
      <c r="F219" s="35"/>
      <c r="G219" s="29">
        <v>68.450704225352098</v>
      </c>
      <c r="H219" s="29"/>
      <c r="I219" s="10">
        <v>112</v>
      </c>
      <c r="J219" s="29">
        <v>31.549295774647899</v>
      </c>
      <c r="K219" s="29"/>
      <c r="L219" s="29">
        <v>355</v>
      </c>
      <c r="M219" s="29"/>
    </row>
    <row r="220" spans="2:14" s="1" customFormat="1" ht="19.149999999999999" customHeight="1" x14ac:dyDescent="0.2">
      <c r="B220" s="4" t="s">
        <v>194</v>
      </c>
      <c r="C220" s="5" t="s">
        <v>197</v>
      </c>
      <c r="D220" s="6" t="s">
        <v>17</v>
      </c>
      <c r="E220" s="34">
        <v>385</v>
      </c>
      <c r="F220" s="34"/>
      <c r="G220" s="30">
        <v>68.262411347517698</v>
      </c>
      <c r="H220" s="30"/>
      <c r="I220" s="7">
        <v>179</v>
      </c>
      <c r="J220" s="30">
        <v>31.737588652482302</v>
      </c>
      <c r="K220" s="30"/>
      <c r="L220" s="30">
        <v>564</v>
      </c>
      <c r="M220" s="30"/>
    </row>
    <row r="221" spans="2:14" s="1" customFormat="1" ht="19.149999999999999" customHeight="1" x14ac:dyDescent="0.2">
      <c r="B221" s="4" t="s">
        <v>194</v>
      </c>
      <c r="C221" s="5" t="s">
        <v>198</v>
      </c>
      <c r="D221" s="9" t="s">
        <v>15</v>
      </c>
      <c r="E221" s="35"/>
      <c r="F221" s="35"/>
      <c r="G221" s="29"/>
      <c r="H221" s="29"/>
      <c r="I221" s="10">
        <v>82</v>
      </c>
      <c r="J221" s="29">
        <v>100</v>
      </c>
      <c r="K221" s="29"/>
      <c r="L221" s="29">
        <v>82</v>
      </c>
      <c r="M221" s="29"/>
    </row>
    <row r="222" spans="2:14" s="1" customFormat="1" ht="19.149999999999999" customHeight="1" x14ac:dyDescent="0.2">
      <c r="B222" s="4" t="s">
        <v>194</v>
      </c>
      <c r="C222" s="5" t="s">
        <v>199</v>
      </c>
      <c r="D222" s="6" t="s">
        <v>15</v>
      </c>
      <c r="E222" s="34"/>
      <c r="F222" s="34"/>
      <c r="G222" s="30"/>
      <c r="H222" s="30"/>
      <c r="I222" s="7">
        <v>41</v>
      </c>
      <c r="J222" s="30">
        <v>100</v>
      </c>
      <c r="K222" s="30"/>
      <c r="L222" s="30">
        <v>41</v>
      </c>
      <c r="M222" s="30"/>
    </row>
    <row r="223" spans="2:14" s="1" customFormat="1" ht="19.149999999999999" customHeight="1" x14ac:dyDescent="0.2">
      <c r="B223" s="4" t="s">
        <v>194</v>
      </c>
      <c r="C223" s="5" t="s">
        <v>200</v>
      </c>
      <c r="D223" s="9" t="s">
        <v>17</v>
      </c>
      <c r="E223" s="35"/>
      <c r="F223" s="35"/>
      <c r="G223" s="29"/>
      <c r="H223" s="29"/>
      <c r="I223" s="10">
        <v>308</v>
      </c>
      <c r="J223" s="29">
        <v>100</v>
      </c>
      <c r="K223" s="29"/>
      <c r="L223" s="29">
        <v>308</v>
      </c>
      <c r="M223" s="29"/>
    </row>
    <row r="224" spans="2:14" s="1" customFormat="1" ht="19.149999999999999" customHeight="1" x14ac:dyDescent="0.2">
      <c r="B224" s="4" t="s">
        <v>194</v>
      </c>
      <c r="C224" s="5" t="s">
        <v>201</v>
      </c>
      <c r="D224" s="6" t="s">
        <v>19</v>
      </c>
      <c r="E224" s="34"/>
      <c r="F224" s="34"/>
      <c r="G224" s="30"/>
      <c r="H224" s="30"/>
      <c r="I224" s="7">
        <v>353</v>
      </c>
      <c r="J224" s="30">
        <v>100</v>
      </c>
      <c r="K224" s="30"/>
      <c r="L224" s="30">
        <v>353</v>
      </c>
      <c r="M224" s="30"/>
    </row>
    <row r="225" spans="2:13" s="1" customFormat="1" ht="19.149999999999999" customHeight="1" x14ac:dyDescent="0.2">
      <c r="B225" s="4" t="s">
        <v>194</v>
      </c>
      <c r="C225" s="5" t="s">
        <v>202</v>
      </c>
      <c r="D225" s="9" t="s">
        <v>19</v>
      </c>
      <c r="E225" s="35"/>
      <c r="F225" s="35"/>
      <c r="G225" s="29"/>
      <c r="H225" s="29"/>
      <c r="I225" s="10">
        <v>63</v>
      </c>
      <c r="J225" s="29">
        <v>100</v>
      </c>
      <c r="K225" s="29"/>
      <c r="L225" s="29">
        <v>63</v>
      </c>
      <c r="M225" s="29"/>
    </row>
    <row r="226" spans="2:13" s="1" customFormat="1" ht="19.149999999999999" customHeight="1" x14ac:dyDescent="0.2">
      <c r="B226" s="4" t="s">
        <v>194</v>
      </c>
      <c r="C226" s="5" t="s">
        <v>203</v>
      </c>
      <c r="D226" s="6" t="s">
        <v>17</v>
      </c>
      <c r="E226" s="34">
        <v>898</v>
      </c>
      <c r="F226" s="34"/>
      <c r="G226" s="30">
        <v>81.488203266787707</v>
      </c>
      <c r="H226" s="30"/>
      <c r="I226" s="7">
        <v>204</v>
      </c>
      <c r="J226" s="30">
        <v>18.5117967332123</v>
      </c>
      <c r="K226" s="30"/>
      <c r="L226" s="30">
        <v>1102</v>
      </c>
      <c r="M226" s="30"/>
    </row>
    <row r="227" spans="2:13" s="1" customFormat="1" ht="19.149999999999999" customHeight="1" x14ac:dyDescent="0.2">
      <c r="B227" s="4" t="s">
        <v>194</v>
      </c>
      <c r="C227" s="5" t="s">
        <v>204</v>
      </c>
      <c r="D227" s="9" t="s">
        <v>13</v>
      </c>
      <c r="E227" s="35">
        <v>540</v>
      </c>
      <c r="F227" s="35"/>
      <c r="G227" s="29">
        <v>76.379066478076396</v>
      </c>
      <c r="H227" s="29"/>
      <c r="I227" s="10">
        <v>167</v>
      </c>
      <c r="J227" s="29">
        <v>23.6209335219236</v>
      </c>
      <c r="K227" s="29"/>
      <c r="L227" s="29">
        <v>707</v>
      </c>
      <c r="M227" s="29"/>
    </row>
    <row r="228" spans="2:13" s="1" customFormat="1" ht="19.149999999999999" customHeight="1" x14ac:dyDescent="0.2">
      <c r="B228" s="4" t="s">
        <v>194</v>
      </c>
      <c r="C228" s="5" t="s">
        <v>205</v>
      </c>
      <c r="D228" s="6" t="s">
        <v>17</v>
      </c>
      <c r="E228" s="34">
        <v>532</v>
      </c>
      <c r="F228" s="34"/>
      <c r="G228" s="30">
        <v>64.878048780487802</v>
      </c>
      <c r="H228" s="30"/>
      <c r="I228" s="7">
        <v>288</v>
      </c>
      <c r="J228" s="30">
        <v>35.121951219512198</v>
      </c>
      <c r="K228" s="30"/>
      <c r="L228" s="30">
        <v>820</v>
      </c>
      <c r="M228" s="30"/>
    </row>
    <row r="229" spans="2:13" s="1" customFormat="1" ht="19.149999999999999" customHeight="1" x14ac:dyDescent="0.2">
      <c r="B229" s="4" t="s">
        <v>194</v>
      </c>
      <c r="C229" s="5" t="s">
        <v>206</v>
      </c>
      <c r="D229" s="9" t="s">
        <v>19</v>
      </c>
      <c r="E229" s="35">
        <v>279</v>
      </c>
      <c r="F229" s="35"/>
      <c r="G229" s="29">
        <v>77.715877437325901</v>
      </c>
      <c r="H229" s="29"/>
      <c r="I229" s="10">
        <v>80</v>
      </c>
      <c r="J229" s="29">
        <v>22.284122562674099</v>
      </c>
      <c r="K229" s="29"/>
      <c r="L229" s="29">
        <v>359</v>
      </c>
      <c r="M229" s="29"/>
    </row>
    <row r="230" spans="2:13" s="1" customFormat="1" ht="19.149999999999999" customHeight="1" x14ac:dyDescent="0.2">
      <c r="B230" s="4" t="s">
        <v>194</v>
      </c>
      <c r="C230" s="5" t="s">
        <v>207</v>
      </c>
      <c r="D230" s="6" t="s">
        <v>17</v>
      </c>
      <c r="E230" s="34">
        <v>177</v>
      </c>
      <c r="F230" s="34"/>
      <c r="G230" s="30">
        <v>74.369747899159705</v>
      </c>
      <c r="H230" s="30"/>
      <c r="I230" s="7">
        <v>61</v>
      </c>
      <c r="J230" s="30">
        <v>25.630252100840298</v>
      </c>
      <c r="K230" s="30"/>
      <c r="L230" s="30">
        <v>238</v>
      </c>
      <c r="M230" s="30"/>
    </row>
    <row r="231" spans="2:13" s="1" customFormat="1" ht="19.149999999999999" customHeight="1" x14ac:dyDescent="0.2">
      <c r="B231" s="4" t="s">
        <v>194</v>
      </c>
      <c r="C231" s="5" t="s">
        <v>208</v>
      </c>
      <c r="D231" s="9" t="s">
        <v>17</v>
      </c>
      <c r="E231" s="35">
        <v>600</v>
      </c>
      <c r="F231" s="35"/>
      <c r="G231" s="29">
        <v>61.791967044284299</v>
      </c>
      <c r="H231" s="29"/>
      <c r="I231" s="10">
        <v>371</v>
      </c>
      <c r="J231" s="29">
        <v>38.208032955715801</v>
      </c>
      <c r="K231" s="29"/>
      <c r="L231" s="29">
        <v>971</v>
      </c>
      <c r="M231" s="29"/>
    </row>
    <row r="232" spans="2:13" s="1" customFormat="1" ht="19.149999999999999" customHeight="1" x14ac:dyDescent="0.2">
      <c r="B232" s="4" t="s">
        <v>194</v>
      </c>
      <c r="C232" s="5" t="s">
        <v>209</v>
      </c>
      <c r="D232" s="6" t="s">
        <v>15</v>
      </c>
      <c r="E232" s="34"/>
      <c r="F232" s="34"/>
      <c r="G232" s="30"/>
      <c r="H232" s="30"/>
      <c r="I232" s="7">
        <v>26</v>
      </c>
      <c r="J232" s="30">
        <v>100</v>
      </c>
      <c r="K232" s="30"/>
      <c r="L232" s="30">
        <v>26</v>
      </c>
      <c r="M232" s="30"/>
    </row>
    <row r="233" spans="2:13" s="1" customFormat="1" ht="19.149999999999999" customHeight="1" x14ac:dyDescent="0.2">
      <c r="B233" s="4" t="s">
        <v>194</v>
      </c>
      <c r="C233" s="5" t="s">
        <v>210</v>
      </c>
      <c r="D233" s="9" t="s">
        <v>15</v>
      </c>
      <c r="E233" s="35"/>
      <c r="F233" s="35"/>
      <c r="G233" s="29"/>
      <c r="H233" s="29"/>
      <c r="I233" s="10">
        <v>132</v>
      </c>
      <c r="J233" s="29">
        <v>100</v>
      </c>
      <c r="K233" s="29"/>
      <c r="L233" s="29">
        <v>132</v>
      </c>
      <c r="M233" s="29"/>
    </row>
    <row r="234" spans="2:13" s="1" customFormat="1" ht="19.149999999999999" customHeight="1" x14ac:dyDescent="0.2">
      <c r="B234" s="4" t="s">
        <v>194</v>
      </c>
      <c r="C234" s="5" t="s">
        <v>211</v>
      </c>
      <c r="D234" s="6" t="s">
        <v>15</v>
      </c>
      <c r="E234" s="34">
        <v>165</v>
      </c>
      <c r="F234" s="34"/>
      <c r="G234" s="30">
        <v>95.375722543352595</v>
      </c>
      <c r="H234" s="30"/>
      <c r="I234" s="7">
        <v>8</v>
      </c>
      <c r="J234" s="30">
        <v>4.6242774566474001</v>
      </c>
      <c r="K234" s="30"/>
      <c r="L234" s="30">
        <v>173</v>
      </c>
      <c r="M234" s="30"/>
    </row>
    <row r="235" spans="2:13" s="1" customFormat="1" ht="19.149999999999999" customHeight="1" x14ac:dyDescent="0.2">
      <c r="B235" s="4" t="s">
        <v>194</v>
      </c>
      <c r="C235" s="5" t="s">
        <v>212</v>
      </c>
      <c r="D235" s="9" t="s">
        <v>15</v>
      </c>
      <c r="E235" s="35">
        <v>57</v>
      </c>
      <c r="F235" s="35"/>
      <c r="G235" s="29">
        <v>98.275862068965495</v>
      </c>
      <c r="H235" s="29"/>
      <c r="I235" s="10">
        <v>1</v>
      </c>
      <c r="J235" s="29">
        <v>1.72413793103448</v>
      </c>
      <c r="K235" s="29"/>
      <c r="L235" s="29">
        <v>58</v>
      </c>
      <c r="M235" s="29"/>
    </row>
    <row r="236" spans="2:13" s="1" customFormat="1" ht="19.149999999999999" customHeight="1" x14ac:dyDescent="0.2">
      <c r="B236" s="4" t="s">
        <v>194</v>
      </c>
      <c r="C236" s="5" t="s">
        <v>213</v>
      </c>
      <c r="D236" s="6" t="s">
        <v>19</v>
      </c>
      <c r="E236" s="34"/>
      <c r="F236" s="34"/>
      <c r="G236" s="30"/>
      <c r="H236" s="30"/>
      <c r="I236" s="7">
        <v>107</v>
      </c>
      <c r="J236" s="30">
        <v>100</v>
      </c>
      <c r="K236" s="30"/>
      <c r="L236" s="30">
        <v>107</v>
      </c>
      <c r="M236" s="30"/>
    </row>
    <row r="237" spans="2:13" s="1" customFormat="1" ht="19.149999999999999" customHeight="1" x14ac:dyDescent="0.2">
      <c r="B237" s="4" t="s">
        <v>194</v>
      </c>
      <c r="C237" s="5" t="s">
        <v>214</v>
      </c>
      <c r="D237" s="9" t="s">
        <v>19</v>
      </c>
      <c r="E237" s="35"/>
      <c r="F237" s="35"/>
      <c r="G237" s="29"/>
      <c r="H237" s="29"/>
      <c r="I237" s="10">
        <v>115</v>
      </c>
      <c r="J237" s="29">
        <v>100</v>
      </c>
      <c r="K237" s="29"/>
      <c r="L237" s="29">
        <v>115</v>
      </c>
      <c r="M237" s="29"/>
    </row>
    <row r="238" spans="2:13" s="1" customFormat="1" ht="19.149999999999999" customHeight="1" x14ac:dyDescent="0.2">
      <c r="B238" s="4" t="s">
        <v>194</v>
      </c>
      <c r="C238" s="5" t="s">
        <v>215</v>
      </c>
      <c r="D238" s="6" t="s">
        <v>15</v>
      </c>
      <c r="E238" s="34">
        <v>130</v>
      </c>
      <c r="F238" s="34"/>
      <c r="G238" s="30">
        <v>87.837837837837796</v>
      </c>
      <c r="H238" s="30"/>
      <c r="I238" s="7">
        <v>18</v>
      </c>
      <c r="J238" s="30">
        <v>12.1621621621622</v>
      </c>
      <c r="K238" s="30"/>
      <c r="L238" s="30">
        <v>148</v>
      </c>
      <c r="M238" s="30"/>
    </row>
    <row r="239" spans="2:13" s="1" customFormat="1" ht="19.149999999999999" customHeight="1" x14ac:dyDescent="0.2">
      <c r="B239" s="4" t="s">
        <v>194</v>
      </c>
      <c r="C239" s="5" t="s">
        <v>216</v>
      </c>
      <c r="D239" s="9" t="s">
        <v>15</v>
      </c>
      <c r="E239" s="35">
        <v>171</v>
      </c>
      <c r="F239" s="35"/>
      <c r="G239" s="29">
        <v>90.476190476190496</v>
      </c>
      <c r="H239" s="29"/>
      <c r="I239" s="10">
        <v>18</v>
      </c>
      <c r="J239" s="29">
        <v>9.5238095238095202</v>
      </c>
      <c r="K239" s="29"/>
      <c r="L239" s="29">
        <v>189</v>
      </c>
      <c r="M239" s="29"/>
    </row>
    <row r="240" spans="2:13" s="1" customFormat="1" ht="19.149999999999999" customHeight="1" x14ac:dyDescent="0.2">
      <c r="B240" s="4" t="s">
        <v>194</v>
      </c>
      <c r="C240" s="5" t="s">
        <v>217</v>
      </c>
      <c r="D240" s="6" t="s">
        <v>15</v>
      </c>
      <c r="E240" s="34">
        <v>59</v>
      </c>
      <c r="F240" s="34"/>
      <c r="G240" s="30">
        <v>90.769230769230802</v>
      </c>
      <c r="H240" s="30"/>
      <c r="I240" s="7">
        <v>6</v>
      </c>
      <c r="J240" s="30">
        <v>9.2307692307692299</v>
      </c>
      <c r="K240" s="30"/>
      <c r="L240" s="30">
        <v>65</v>
      </c>
      <c r="M240" s="30"/>
    </row>
    <row r="241" spans="2:14" s="1" customFormat="1" ht="19.149999999999999" customHeight="1" x14ac:dyDescent="0.2">
      <c r="B241" s="4" t="s">
        <v>194</v>
      </c>
      <c r="C241" s="5" t="s">
        <v>218</v>
      </c>
      <c r="D241" s="9" t="s">
        <v>15</v>
      </c>
      <c r="E241" s="35">
        <v>250</v>
      </c>
      <c r="F241" s="35"/>
      <c r="G241" s="29">
        <v>87.412587412587399</v>
      </c>
      <c r="H241" s="29"/>
      <c r="I241" s="10">
        <v>36</v>
      </c>
      <c r="J241" s="29">
        <v>12.587412587412601</v>
      </c>
      <c r="K241" s="29"/>
      <c r="L241" s="29">
        <v>286</v>
      </c>
      <c r="M241" s="29"/>
    </row>
    <row r="242" spans="2:14" s="1" customFormat="1" ht="19.149999999999999" customHeight="1" x14ac:dyDescent="0.2">
      <c r="B242" s="4" t="s">
        <v>194</v>
      </c>
      <c r="C242" s="5" t="s">
        <v>219</v>
      </c>
      <c r="D242" s="6" t="s">
        <v>15</v>
      </c>
      <c r="E242" s="34">
        <v>50</v>
      </c>
      <c r="F242" s="34"/>
      <c r="G242" s="30">
        <v>100</v>
      </c>
      <c r="H242" s="30"/>
      <c r="I242" s="7"/>
      <c r="J242" s="30"/>
      <c r="K242" s="30"/>
      <c r="L242" s="30">
        <v>50</v>
      </c>
      <c r="M242" s="30"/>
    </row>
    <row r="243" spans="2:14" s="1" customFormat="1" ht="19.149999999999999" customHeight="1" x14ac:dyDescent="0.2">
      <c r="B243" s="4" t="s">
        <v>194</v>
      </c>
      <c r="C243" s="5" t="s">
        <v>220</v>
      </c>
      <c r="D243" s="9" t="s">
        <v>19</v>
      </c>
      <c r="E243" s="35"/>
      <c r="F243" s="35"/>
      <c r="G243" s="29"/>
      <c r="H243" s="29"/>
      <c r="I243" s="10">
        <v>79</v>
      </c>
      <c r="J243" s="29">
        <v>100</v>
      </c>
      <c r="K243" s="29"/>
      <c r="L243" s="29">
        <v>79</v>
      </c>
      <c r="M243" s="29"/>
    </row>
    <row r="244" spans="2:14" s="1" customFormat="1" ht="19.149999999999999" customHeight="1" x14ac:dyDescent="0.2">
      <c r="B244" s="4" t="s">
        <v>194</v>
      </c>
      <c r="C244" s="5" t="s">
        <v>221</v>
      </c>
      <c r="D244" s="6" t="s">
        <v>19</v>
      </c>
      <c r="E244" s="34"/>
      <c r="F244" s="34"/>
      <c r="G244" s="30"/>
      <c r="H244" s="30"/>
      <c r="I244" s="7">
        <v>66</v>
      </c>
      <c r="J244" s="30">
        <v>100</v>
      </c>
      <c r="K244" s="30"/>
      <c r="L244" s="30">
        <v>66</v>
      </c>
      <c r="M244" s="30"/>
    </row>
    <row r="245" spans="2:14" s="1" customFormat="1" ht="19.149999999999999" customHeight="1" x14ac:dyDescent="0.2">
      <c r="B245" s="4" t="s">
        <v>194</v>
      </c>
      <c r="C245" s="5" t="s">
        <v>222</v>
      </c>
      <c r="D245" s="9" t="s">
        <v>19</v>
      </c>
      <c r="E245" s="35"/>
      <c r="F245" s="35"/>
      <c r="G245" s="29"/>
      <c r="H245" s="29"/>
      <c r="I245" s="10">
        <v>14</v>
      </c>
      <c r="J245" s="29">
        <v>100</v>
      </c>
      <c r="K245" s="29"/>
      <c r="L245" s="29">
        <v>14</v>
      </c>
      <c r="M245" s="29"/>
    </row>
    <row r="246" spans="2:14" s="1" customFormat="1" ht="19.149999999999999" customHeight="1" x14ac:dyDescent="0.2">
      <c r="B246" s="4" t="s">
        <v>194</v>
      </c>
      <c r="C246" s="5" t="s">
        <v>223</v>
      </c>
      <c r="D246" s="6" t="s">
        <v>19</v>
      </c>
      <c r="E246" s="34"/>
      <c r="F246" s="34"/>
      <c r="G246" s="30"/>
      <c r="H246" s="30"/>
      <c r="I246" s="7">
        <v>27</v>
      </c>
      <c r="J246" s="30">
        <v>100</v>
      </c>
      <c r="K246" s="30"/>
      <c r="L246" s="30">
        <v>27</v>
      </c>
      <c r="M246" s="30"/>
    </row>
    <row r="247" spans="2:14" s="1" customFormat="1" ht="19.149999999999999" customHeight="1" x14ac:dyDescent="0.2">
      <c r="B247" s="4" t="s">
        <v>194</v>
      </c>
      <c r="C247" s="5" t="s">
        <v>224</v>
      </c>
      <c r="D247" s="9" t="s">
        <v>19</v>
      </c>
      <c r="E247" s="35"/>
      <c r="F247" s="35"/>
      <c r="G247" s="29"/>
      <c r="H247" s="29"/>
      <c r="I247" s="10">
        <v>72</v>
      </c>
      <c r="J247" s="29">
        <v>100</v>
      </c>
      <c r="K247" s="29"/>
      <c r="L247" s="29">
        <v>72</v>
      </c>
      <c r="M247" s="29"/>
    </row>
    <row r="248" spans="2:14" s="1" customFormat="1" ht="19.149999999999999" customHeight="1" x14ac:dyDescent="0.2">
      <c r="B248" s="4" t="s">
        <v>194</v>
      </c>
      <c r="C248" s="5" t="s">
        <v>225</v>
      </c>
      <c r="D248" s="6" t="s">
        <v>19</v>
      </c>
      <c r="E248" s="34"/>
      <c r="F248" s="34"/>
      <c r="G248" s="30"/>
      <c r="H248" s="30"/>
      <c r="I248" s="7">
        <v>58</v>
      </c>
      <c r="J248" s="30">
        <v>100</v>
      </c>
      <c r="K248" s="30"/>
      <c r="L248" s="30">
        <v>58</v>
      </c>
      <c r="M248" s="30"/>
    </row>
    <row r="249" spans="2:14" s="1" customFormat="1" ht="19.149999999999999" customHeight="1" x14ac:dyDescent="0.2">
      <c r="B249" s="4" t="s">
        <v>194</v>
      </c>
      <c r="C249" s="5" t="s">
        <v>226</v>
      </c>
      <c r="D249" s="9" t="s">
        <v>17</v>
      </c>
      <c r="E249" s="35">
        <v>702</v>
      </c>
      <c r="F249" s="35"/>
      <c r="G249" s="29">
        <v>92.612137203166199</v>
      </c>
      <c r="H249" s="29"/>
      <c r="I249" s="10">
        <v>56</v>
      </c>
      <c r="J249" s="29">
        <v>7.3878627968337698</v>
      </c>
      <c r="K249" s="29"/>
      <c r="L249" s="29">
        <v>758</v>
      </c>
      <c r="M249" s="29"/>
    </row>
    <row r="250" spans="2:14" s="1" customFormat="1" ht="19.149999999999999" customHeight="1" x14ac:dyDescent="0.2">
      <c r="B250" s="4" t="s">
        <v>194</v>
      </c>
      <c r="C250" s="5" t="s">
        <v>227</v>
      </c>
      <c r="D250" s="6" t="s">
        <v>19</v>
      </c>
      <c r="E250" s="34"/>
      <c r="F250" s="34"/>
      <c r="G250" s="30"/>
      <c r="H250" s="30"/>
      <c r="I250" s="7">
        <v>93</v>
      </c>
      <c r="J250" s="30">
        <v>100</v>
      </c>
      <c r="K250" s="30"/>
      <c r="L250" s="30">
        <v>93</v>
      </c>
      <c r="M250" s="30"/>
    </row>
    <row r="251" spans="2:14" s="1" customFormat="1" ht="19.149999999999999" customHeight="1" x14ac:dyDescent="0.2">
      <c r="B251" s="4" t="s">
        <v>194</v>
      </c>
      <c r="C251" s="5" t="s">
        <v>228</v>
      </c>
      <c r="D251" s="9" t="s">
        <v>19</v>
      </c>
      <c r="E251" s="35"/>
      <c r="F251" s="35"/>
      <c r="G251" s="29"/>
      <c r="H251" s="29"/>
      <c r="I251" s="10">
        <v>62</v>
      </c>
      <c r="J251" s="29">
        <v>100</v>
      </c>
      <c r="K251" s="29"/>
      <c r="L251" s="29">
        <v>62</v>
      </c>
      <c r="M251" s="29"/>
    </row>
    <row r="252" spans="2:14" s="1" customFormat="1" ht="19.149999999999999" customHeight="1" x14ac:dyDescent="0.2">
      <c r="B252" s="4" t="s">
        <v>194</v>
      </c>
      <c r="C252" s="5" t="s">
        <v>229</v>
      </c>
      <c r="D252" s="6" t="s">
        <v>19</v>
      </c>
      <c r="E252" s="34"/>
      <c r="F252" s="34"/>
      <c r="G252" s="30"/>
      <c r="H252" s="30"/>
      <c r="I252" s="7">
        <v>117</v>
      </c>
      <c r="J252" s="30">
        <v>100</v>
      </c>
      <c r="K252" s="30"/>
      <c r="L252" s="30">
        <v>117</v>
      </c>
      <c r="M252" s="30"/>
    </row>
    <row r="253" spans="2:14" s="1" customFormat="1" ht="19.149999999999999" customHeight="1" x14ac:dyDescent="0.2">
      <c r="B253" s="12"/>
      <c r="C253" s="13"/>
      <c r="D253" s="14" t="s">
        <v>38</v>
      </c>
      <c r="E253" s="36">
        <v>5238</v>
      </c>
      <c r="F253" s="36"/>
      <c r="G253" s="31">
        <v>54.842424876976203</v>
      </c>
      <c r="H253" s="31"/>
      <c r="I253" s="15">
        <v>4313</v>
      </c>
      <c r="J253" s="31">
        <v>45.157575123023797</v>
      </c>
      <c r="K253" s="31"/>
      <c r="L253" s="31">
        <v>9551</v>
      </c>
      <c r="M253" s="31"/>
    </row>
    <row r="254" spans="2:14" s="1" customFormat="1" ht="10.7" customHeight="1" x14ac:dyDescent="0.2"/>
    <row r="255" spans="2:14" s="1" customFormat="1" ht="27.75" customHeight="1" x14ac:dyDescent="0.2">
      <c r="B255" s="17" t="s">
        <v>388</v>
      </c>
      <c r="F255" s="41" t="s">
        <v>391</v>
      </c>
      <c r="G255" s="41"/>
      <c r="H255" s="41"/>
      <c r="I255" s="41"/>
      <c r="J255" s="41"/>
      <c r="K255" s="41"/>
      <c r="L255" s="41"/>
      <c r="M255" s="41"/>
      <c r="N255" s="41"/>
    </row>
    <row r="256" spans="2:14" s="1" customFormat="1" ht="43.15" customHeight="1" x14ac:dyDescent="0.2">
      <c r="B256" s="2" t="s">
        <v>0</v>
      </c>
      <c r="C256" s="3" t="s">
        <v>1</v>
      </c>
      <c r="D256" s="3" t="s">
        <v>2</v>
      </c>
      <c r="E256" s="33" t="s">
        <v>3</v>
      </c>
      <c r="F256" s="33"/>
      <c r="G256" s="33" t="s">
        <v>4</v>
      </c>
      <c r="H256" s="33"/>
      <c r="I256" s="2" t="s">
        <v>5</v>
      </c>
      <c r="J256" s="33" t="s">
        <v>4</v>
      </c>
      <c r="K256" s="33"/>
      <c r="L256" s="32" t="s">
        <v>6</v>
      </c>
      <c r="M256" s="32"/>
    </row>
    <row r="257" spans="2:13" s="1" customFormat="1" ht="19.149999999999999" customHeight="1" x14ac:dyDescent="0.2">
      <c r="B257" s="4" t="s">
        <v>230</v>
      </c>
      <c r="C257" s="5" t="s">
        <v>231</v>
      </c>
      <c r="D257" s="6" t="s">
        <v>9</v>
      </c>
      <c r="E257" s="34"/>
      <c r="F257" s="34"/>
      <c r="G257" s="30"/>
      <c r="H257" s="30"/>
      <c r="I257" s="7">
        <v>145</v>
      </c>
      <c r="J257" s="30">
        <v>100</v>
      </c>
      <c r="K257" s="30"/>
      <c r="L257" s="30">
        <v>145</v>
      </c>
      <c r="M257" s="30"/>
    </row>
    <row r="258" spans="2:13" s="1" customFormat="1" ht="19.149999999999999" customHeight="1" x14ac:dyDescent="0.2">
      <c r="B258" s="4" t="s">
        <v>230</v>
      </c>
      <c r="C258" s="5" t="s">
        <v>231</v>
      </c>
      <c r="D258" s="9" t="s">
        <v>10</v>
      </c>
      <c r="E258" s="35"/>
      <c r="F258" s="35"/>
      <c r="G258" s="29"/>
      <c r="H258" s="29"/>
      <c r="I258" s="10">
        <v>180</v>
      </c>
      <c r="J258" s="29">
        <v>100</v>
      </c>
      <c r="K258" s="29"/>
      <c r="L258" s="29">
        <v>180</v>
      </c>
      <c r="M258" s="29"/>
    </row>
    <row r="259" spans="2:13" s="1" customFormat="1" ht="19.149999999999999" customHeight="1" x14ac:dyDescent="0.2">
      <c r="B259" s="4" t="s">
        <v>230</v>
      </c>
      <c r="C259" s="5" t="s">
        <v>231</v>
      </c>
      <c r="D259" s="6" t="s">
        <v>11</v>
      </c>
      <c r="E259" s="34"/>
      <c r="F259" s="34"/>
      <c r="G259" s="30"/>
      <c r="H259" s="30"/>
      <c r="I259" s="7">
        <v>70</v>
      </c>
      <c r="J259" s="30">
        <v>100</v>
      </c>
      <c r="K259" s="30"/>
      <c r="L259" s="30">
        <v>70</v>
      </c>
      <c r="M259" s="30"/>
    </row>
    <row r="260" spans="2:13" s="1" customFormat="1" ht="19.149999999999999" customHeight="1" x14ac:dyDescent="0.2">
      <c r="B260" s="4" t="s">
        <v>230</v>
      </c>
      <c r="C260" s="5" t="s">
        <v>232</v>
      </c>
      <c r="D260" s="9" t="s">
        <v>13</v>
      </c>
      <c r="E260" s="35">
        <v>386</v>
      </c>
      <c r="F260" s="35"/>
      <c r="G260" s="29">
        <v>99.741602067183507</v>
      </c>
      <c r="H260" s="29"/>
      <c r="I260" s="10">
        <v>1</v>
      </c>
      <c r="J260" s="29">
        <v>0.258397932816538</v>
      </c>
      <c r="K260" s="29"/>
      <c r="L260" s="29">
        <v>387</v>
      </c>
      <c r="M260" s="29"/>
    </row>
    <row r="261" spans="2:13" s="1" customFormat="1" ht="19.149999999999999" customHeight="1" x14ac:dyDescent="0.2">
      <c r="B261" s="4" t="s">
        <v>230</v>
      </c>
      <c r="C261" s="5" t="s">
        <v>233</v>
      </c>
      <c r="D261" s="6" t="s">
        <v>15</v>
      </c>
      <c r="E261" s="34"/>
      <c r="F261" s="34"/>
      <c r="G261" s="30"/>
      <c r="H261" s="30"/>
      <c r="I261" s="7">
        <v>50</v>
      </c>
      <c r="J261" s="30">
        <v>100</v>
      </c>
      <c r="K261" s="30"/>
      <c r="L261" s="30">
        <v>50</v>
      </c>
      <c r="M261" s="30"/>
    </row>
    <row r="262" spans="2:13" s="1" customFormat="1" ht="19.149999999999999" customHeight="1" x14ac:dyDescent="0.2">
      <c r="B262" s="4" t="s">
        <v>230</v>
      </c>
      <c r="C262" s="5" t="s">
        <v>234</v>
      </c>
      <c r="D262" s="9" t="s">
        <v>15</v>
      </c>
      <c r="E262" s="35"/>
      <c r="F262" s="35"/>
      <c r="G262" s="29"/>
      <c r="H262" s="29"/>
      <c r="I262" s="10">
        <v>63</v>
      </c>
      <c r="J262" s="29">
        <v>100</v>
      </c>
      <c r="K262" s="29"/>
      <c r="L262" s="29">
        <v>63</v>
      </c>
      <c r="M262" s="29"/>
    </row>
    <row r="263" spans="2:13" s="1" customFormat="1" ht="19.149999999999999" customHeight="1" x14ac:dyDescent="0.2">
      <c r="B263" s="4" t="s">
        <v>230</v>
      </c>
      <c r="C263" s="5" t="s">
        <v>235</v>
      </c>
      <c r="D263" s="6" t="s">
        <v>15</v>
      </c>
      <c r="E263" s="34"/>
      <c r="F263" s="34"/>
      <c r="G263" s="30"/>
      <c r="H263" s="30"/>
      <c r="I263" s="7">
        <v>94</v>
      </c>
      <c r="J263" s="30">
        <v>100</v>
      </c>
      <c r="K263" s="30"/>
      <c r="L263" s="30">
        <v>94</v>
      </c>
      <c r="M263" s="30"/>
    </row>
    <row r="264" spans="2:13" s="1" customFormat="1" ht="19.149999999999999" customHeight="1" x14ac:dyDescent="0.2">
      <c r="B264" s="4" t="s">
        <v>230</v>
      </c>
      <c r="C264" s="5" t="s">
        <v>236</v>
      </c>
      <c r="D264" s="9" t="s">
        <v>17</v>
      </c>
      <c r="E264" s="35">
        <v>464</v>
      </c>
      <c r="F264" s="35"/>
      <c r="G264" s="29">
        <v>93.927125506072898</v>
      </c>
      <c r="H264" s="29"/>
      <c r="I264" s="10">
        <v>30</v>
      </c>
      <c r="J264" s="29">
        <v>6.07287449392713</v>
      </c>
      <c r="K264" s="29"/>
      <c r="L264" s="29">
        <v>494</v>
      </c>
      <c r="M264" s="29"/>
    </row>
    <row r="265" spans="2:13" s="1" customFormat="1" ht="19.149999999999999" customHeight="1" x14ac:dyDescent="0.2">
      <c r="B265" s="4" t="s">
        <v>230</v>
      </c>
      <c r="C265" s="5" t="s">
        <v>237</v>
      </c>
      <c r="D265" s="6" t="s">
        <v>15</v>
      </c>
      <c r="E265" s="34"/>
      <c r="F265" s="34"/>
      <c r="G265" s="30"/>
      <c r="H265" s="30"/>
      <c r="I265" s="7">
        <v>57</v>
      </c>
      <c r="J265" s="30">
        <v>100</v>
      </c>
      <c r="K265" s="30"/>
      <c r="L265" s="30">
        <v>57</v>
      </c>
      <c r="M265" s="30"/>
    </row>
    <row r="266" spans="2:13" s="1" customFormat="1" ht="19.149999999999999" customHeight="1" x14ac:dyDescent="0.2">
      <c r="B266" s="4" t="s">
        <v>230</v>
      </c>
      <c r="C266" s="5" t="s">
        <v>238</v>
      </c>
      <c r="D266" s="9" t="s">
        <v>13</v>
      </c>
      <c r="E266" s="35">
        <v>195</v>
      </c>
      <c r="F266" s="35"/>
      <c r="G266" s="29">
        <v>74.427480916030504</v>
      </c>
      <c r="H266" s="29"/>
      <c r="I266" s="10">
        <v>67</v>
      </c>
      <c r="J266" s="29">
        <v>25.5725190839695</v>
      </c>
      <c r="K266" s="29"/>
      <c r="L266" s="29">
        <v>262</v>
      </c>
      <c r="M266" s="29"/>
    </row>
    <row r="267" spans="2:13" s="1" customFormat="1" ht="19.149999999999999" customHeight="1" x14ac:dyDescent="0.2">
      <c r="B267" s="4" t="s">
        <v>230</v>
      </c>
      <c r="C267" s="5" t="s">
        <v>239</v>
      </c>
      <c r="D267" s="6" t="s">
        <v>15</v>
      </c>
      <c r="E267" s="34">
        <v>226</v>
      </c>
      <c r="F267" s="34"/>
      <c r="G267" s="30">
        <v>93.7759336099585</v>
      </c>
      <c r="H267" s="30"/>
      <c r="I267" s="7">
        <v>15</v>
      </c>
      <c r="J267" s="30">
        <v>6.2240663900414903</v>
      </c>
      <c r="K267" s="30"/>
      <c r="L267" s="30">
        <v>241</v>
      </c>
      <c r="M267" s="30"/>
    </row>
    <row r="268" spans="2:13" s="1" customFormat="1" ht="19.149999999999999" customHeight="1" x14ac:dyDescent="0.2">
      <c r="B268" s="4" t="s">
        <v>230</v>
      </c>
      <c r="C268" s="5" t="s">
        <v>240</v>
      </c>
      <c r="D268" s="9" t="s">
        <v>15</v>
      </c>
      <c r="E268" s="35">
        <v>154</v>
      </c>
      <c r="F268" s="35"/>
      <c r="G268" s="29">
        <v>88.505747126436802</v>
      </c>
      <c r="H268" s="29"/>
      <c r="I268" s="10">
        <v>20</v>
      </c>
      <c r="J268" s="29">
        <v>11.4942528735632</v>
      </c>
      <c r="K268" s="29"/>
      <c r="L268" s="29">
        <v>174</v>
      </c>
      <c r="M268" s="29"/>
    </row>
    <row r="269" spans="2:13" s="1" customFormat="1" ht="19.149999999999999" customHeight="1" x14ac:dyDescent="0.2">
      <c r="B269" s="4" t="s">
        <v>230</v>
      </c>
      <c r="C269" s="5" t="s">
        <v>241</v>
      </c>
      <c r="D269" s="6" t="s">
        <v>15</v>
      </c>
      <c r="E269" s="34">
        <v>161</v>
      </c>
      <c r="F269" s="34"/>
      <c r="G269" s="30">
        <v>95.8333333333333</v>
      </c>
      <c r="H269" s="30"/>
      <c r="I269" s="7">
        <v>7</v>
      </c>
      <c r="J269" s="30">
        <v>4.1666666666666696</v>
      </c>
      <c r="K269" s="30"/>
      <c r="L269" s="30">
        <v>168</v>
      </c>
      <c r="M269" s="30"/>
    </row>
    <row r="270" spans="2:13" s="1" customFormat="1" ht="19.149999999999999" customHeight="1" x14ac:dyDescent="0.2">
      <c r="B270" s="4" t="s">
        <v>230</v>
      </c>
      <c r="C270" s="5" t="s">
        <v>242</v>
      </c>
      <c r="D270" s="9" t="s">
        <v>13</v>
      </c>
      <c r="E270" s="35">
        <v>1004</v>
      </c>
      <c r="F270" s="35"/>
      <c r="G270" s="29">
        <v>99.702085402184693</v>
      </c>
      <c r="H270" s="29"/>
      <c r="I270" s="10">
        <v>3</v>
      </c>
      <c r="J270" s="29">
        <v>0.297914597815293</v>
      </c>
      <c r="K270" s="29"/>
      <c r="L270" s="29">
        <v>1007</v>
      </c>
      <c r="M270" s="29"/>
    </row>
    <row r="271" spans="2:13" s="1" customFormat="1" ht="19.149999999999999" customHeight="1" x14ac:dyDescent="0.2">
      <c r="B271" s="4" t="s">
        <v>230</v>
      </c>
      <c r="C271" s="5" t="s">
        <v>243</v>
      </c>
      <c r="D271" s="6" t="s">
        <v>19</v>
      </c>
      <c r="E271" s="34">
        <v>143</v>
      </c>
      <c r="F271" s="34"/>
      <c r="G271" s="30">
        <v>100</v>
      </c>
      <c r="H271" s="30"/>
      <c r="I271" s="7"/>
      <c r="J271" s="30"/>
      <c r="K271" s="30"/>
      <c r="L271" s="30">
        <v>143</v>
      </c>
      <c r="M271" s="30"/>
    </row>
    <row r="272" spans="2:13" s="1" customFormat="1" ht="19.149999999999999" customHeight="1" x14ac:dyDescent="0.2">
      <c r="B272" s="4" t="s">
        <v>230</v>
      </c>
      <c r="C272" s="5" t="s">
        <v>244</v>
      </c>
      <c r="D272" s="9" t="s">
        <v>15</v>
      </c>
      <c r="E272" s="35"/>
      <c r="F272" s="35"/>
      <c r="G272" s="29"/>
      <c r="H272" s="29"/>
      <c r="I272" s="10">
        <v>115</v>
      </c>
      <c r="J272" s="29">
        <v>100</v>
      </c>
      <c r="K272" s="29"/>
      <c r="L272" s="29">
        <v>115</v>
      </c>
      <c r="M272" s="29"/>
    </row>
    <row r="273" spans="2:13" s="1" customFormat="1" ht="19.149999999999999" customHeight="1" x14ac:dyDescent="0.2">
      <c r="B273" s="4" t="s">
        <v>230</v>
      </c>
      <c r="C273" s="5" t="s">
        <v>245</v>
      </c>
      <c r="D273" s="6" t="s">
        <v>19</v>
      </c>
      <c r="E273" s="34"/>
      <c r="F273" s="34"/>
      <c r="G273" s="30"/>
      <c r="H273" s="30"/>
      <c r="I273" s="7">
        <v>115</v>
      </c>
      <c r="J273" s="30">
        <v>100</v>
      </c>
      <c r="K273" s="30"/>
      <c r="L273" s="30">
        <v>115</v>
      </c>
      <c r="M273" s="30"/>
    </row>
    <row r="274" spans="2:13" s="1" customFormat="1" ht="19.149999999999999" customHeight="1" x14ac:dyDescent="0.2">
      <c r="B274" s="4" t="s">
        <v>230</v>
      </c>
      <c r="C274" s="5" t="s">
        <v>246</v>
      </c>
      <c r="D274" s="9" t="s">
        <v>15</v>
      </c>
      <c r="E274" s="35"/>
      <c r="F274" s="35"/>
      <c r="G274" s="29"/>
      <c r="H274" s="29"/>
      <c r="I274" s="10">
        <v>41</v>
      </c>
      <c r="J274" s="29">
        <v>100</v>
      </c>
      <c r="K274" s="29"/>
      <c r="L274" s="29">
        <v>41</v>
      </c>
      <c r="M274" s="29"/>
    </row>
    <row r="275" spans="2:13" s="1" customFormat="1" ht="19.149999999999999" customHeight="1" x14ac:dyDescent="0.2">
      <c r="B275" s="4" t="s">
        <v>230</v>
      </c>
      <c r="C275" s="5" t="s">
        <v>247</v>
      </c>
      <c r="D275" s="6" t="s">
        <v>19</v>
      </c>
      <c r="E275" s="34"/>
      <c r="F275" s="34"/>
      <c r="G275" s="30"/>
      <c r="H275" s="30"/>
      <c r="I275" s="7">
        <v>51</v>
      </c>
      <c r="J275" s="30">
        <v>100</v>
      </c>
      <c r="K275" s="30"/>
      <c r="L275" s="30">
        <v>51</v>
      </c>
      <c r="M275" s="30"/>
    </row>
    <row r="276" spans="2:13" s="1" customFormat="1" ht="19.149999999999999" customHeight="1" x14ac:dyDescent="0.2">
      <c r="B276" s="4" t="s">
        <v>230</v>
      </c>
      <c r="C276" s="5" t="s">
        <v>248</v>
      </c>
      <c r="D276" s="9" t="s">
        <v>15</v>
      </c>
      <c r="E276" s="35"/>
      <c r="F276" s="35"/>
      <c r="G276" s="29"/>
      <c r="H276" s="29"/>
      <c r="I276" s="10">
        <v>51</v>
      </c>
      <c r="J276" s="29">
        <v>100</v>
      </c>
      <c r="K276" s="29"/>
      <c r="L276" s="29">
        <v>51</v>
      </c>
      <c r="M276" s="29"/>
    </row>
    <row r="277" spans="2:13" s="1" customFormat="1" ht="19.149999999999999" customHeight="1" x14ac:dyDescent="0.2">
      <c r="B277" s="4" t="s">
        <v>230</v>
      </c>
      <c r="C277" s="5" t="s">
        <v>249</v>
      </c>
      <c r="D277" s="6" t="s">
        <v>13</v>
      </c>
      <c r="E277" s="34"/>
      <c r="F277" s="34"/>
      <c r="G277" s="30"/>
      <c r="H277" s="30"/>
      <c r="I277" s="7">
        <v>532</v>
      </c>
      <c r="J277" s="30">
        <v>100</v>
      </c>
      <c r="K277" s="30"/>
      <c r="L277" s="30">
        <v>532</v>
      </c>
      <c r="M277" s="30"/>
    </row>
    <row r="278" spans="2:13" s="1" customFormat="1" ht="19.149999999999999" customHeight="1" x14ac:dyDescent="0.2">
      <c r="B278" s="4" t="s">
        <v>230</v>
      </c>
      <c r="C278" s="5" t="s">
        <v>250</v>
      </c>
      <c r="D278" s="9" t="s">
        <v>15</v>
      </c>
      <c r="E278" s="35">
        <v>33</v>
      </c>
      <c r="F278" s="35"/>
      <c r="G278" s="29">
        <v>76.744186046511601</v>
      </c>
      <c r="H278" s="29"/>
      <c r="I278" s="10">
        <v>10</v>
      </c>
      <c r="J278" s="29">
        <v>23.255813953488399</v>
      </c>
      <c r="K278" s="29"/>
      <c r="L278" s="29">
        <v>43</v>
      </c>
      <c r="M278" s="29"/>
    </row>
    <row r="279" spans="2:13" s="1" customFormat="1" ht="19.149999999999999" customHeight="1" x14ac:dyDescent="0.2">
      <c r="B279" s="4" t="s">
        <v>230</v>
      </c>
      <c r="C279" s="5" t="s">
        <v>251</v>
      </c>
      <c r="D279" s="6" t="s">
        <v>15</v>
      </c>
      <c r="E279" s="34">
        <v>74</v>
      </c>
      <c r="F279" s="34"/>
      <c r="G279" s="30">
        <v>87.058823529411796</v>
      </c>
      <c r="H279" s="30"/>
      <c r="I279" s="7">
        <v>11</v>
      </c>
      <c r="J279" s="30">
        <v>12.9411764705882</v>
      </c>
      <c r="K279" s="30"/>
      <c r="L279" s="30">
        <v>85</v>
      </c>
      <c r="M279" s="30"/>
    </row>
    <row r="280" spans="2:13" s="1" customFormat="1" ht="19.149999999999999" customHeight="1" x14ac:dyDescent="0.2">
      <c r="B280" s="4" t="s">
        <v>230</v>
      </c>
      <c r="C280" s="5" t="s">
        <v>252</v>
      </c>
      <c r="D280" s="9" t="s">
        <v>17</v>
      </c>
      <c r="E280" s="35">
        <v>350</v>
      </c>
      <c r="F280" s="35"/>
      <c r="G280" s="29">
        <v>92.348284960422205</v>
      </c>
      <c r="H280" s="29"/>
      <c r="I280" s="10">
        <v>29</v>
      </c>
      <c r="J280" s="29">
        <v>7.6517150395778399</v>
      </c>
      <c r="K280" s="29"/>
      <c r="L280" s="29">
        <v>379</v>
      </c>
      <c r="M280" s="29"/>
    </row>
    <row r="281" spans="2:13" s="1" customFormat="1" ht="19.149999999999999" customHeight="1" x14ac:dyDescent="0.2">
      <c r="B281" s="4" t="s">
        <v>230</v>
      </c>
      <c r="C281" s="5" t="s">
        <v>253</v>
      </c>
      <c r="D281" s="6" t="s">
        <v>15</v>
      </c>
      <c r="E281" s="34"/>
      <c r="F281" s="34"/>
      <c r="G281" s="30"/>
      <c r="H281" s="30"/>
      <c r="I281" s="7">
        <v>90</v>
      </c>
      <c r="J281" s="30">
        <v>100</v>
      </c>
      <c r="K281" s="30"/>
      <c r="L281" s="30">
        <v>90</v>
      </c>
      <c r="M281" s="30"/>
    </row>
    <row r="282" spans="2:13" s="1" customFormat="1" ht="19.149999999999999" customHeight="1" x14ac:dyDescent="0.2">
      <c r="B282" s="4" t="s">
        <v>230</v>
      </c>
      <c r="C282" s="5" t="s">
        <v>254</v>
      </c>
      <c r="D282" s="9" t="s">
        <v>15</v>
      </c>
      <c r="E282" s="35"/>
      <c r="F282" s="35"/>
      <c r="G282" s="29"/>
      <c r="H282" s="29"/>
      <c r="I282" s="10">
        <v>124</v>
      </c>
      <c r="J282" s="29">
        <v>100</v>
      </c>
      <c r="K282" s="29"/>
      <c r="L282" s="29">
        <v>124</v>
      </c>
      <c r="M282" s="29"/>
    </row>
    <row r="283" spans="2:13" s="1" customFormat="1" ht="19.149999999999999" customHeight="1" x14ac:dyDescent="0.2">
      <c r="B283" s="4" t="s">
        <v>230</v>
      </c>
      <c r="C283" s="5" t="s">
        <v>255</v>
      </c>
      <c r="D283" s="6" t="s">
        <v>15</v>
      </c>
      <c r="E283" s="34"/>
      <c r="F283" s="34"/>
      <c r="G283" s="30"/>
      <c r="H283" s="30"/>
      <c r="I283" s="7">
        <v>30</v>
      </c>
      <c r="J283" s="30">
        <v>100</v>
      </c>
      <c r="K283" s="30"/>
      <c r="L283" s="30">
        <v>30</v>
      </c>
      <c r="M283" s="30"/>
    </row>
    <row r="284" spans="2:13" s="1" customFormat="1" ht="19.149999999999999" customHeight="1" x14ac:dyDescent="0.2">
      <c r="B284" s="4" t="s">
        <v>230</v>
      </c>
      <c r="C284" s="5" t="s">
        <v>256</v>
      </c>
      <c r="D284" s="9" t="s">
        <v>15</v>
      </c>
      <c r="E284" s="35">
        <v>89</v>
      </c>
      <c r="F284" s="35"/>
      <c r="G284" s="29">
        <v>95.6989247311828</v>
      </c>
      <c r="H284" s="29"/>
      <c r="I284" s="10">
        <v>4</v>
      </c>
      <c r="J284" s="29">
        <v>4.3010752688172103</v>
      </c>
      <c r="K284" s="29"/>
      <c r="L284" s="29">
        <v>93</v>
      </c>
      <c r="M284" s="29"/>
    </row>
    <row r="285" spans="2:13" s="1" customFormat="1" ht="19.149999999999999" customHeight="1" x14ac:dyDescent="0.2">
      <c r="B285" s="4" t="s">
        <v>230</v>
      </c>
      <c r="C285" s="5" t="s">
        <v>257</v>
      </c>
      <c r="D285" s="6" t="s">
        <v>15</v>
      </c>
      <c r="E285" s="34">
        <v>30</v>
      </c>
      <c r="F285" s="34"/>
      <c r="G285" s="30">
        <v>93.75</v>
      </c>
      <c r="H285" s="30"/>
      <c r="I285" s="7">
        <v>2</v>
      </c>
      <c r="J285" s="30">
        <v>6.25</v>
      </c>
      <c r="K285" s="30"/>
      <c r="L285" s="30">
        <v>32</v>
      </c>
      <c r="M285" s="30"/>
    </row>
    <row r="286" spans="2:13" s="1" customFormat="1" ht="19.149999999999999" customHeight="1" x14ac:dyDescent="0.2">
      <c r="B286" s="4" t="s">
        <v>230</v>
      </c>
      <c r="C286" s="5" t="s">
        <v>258</v>
      </c>
      <c r="D286" s="9" t="s">
        <v>15</v>
      </c>
      <c r="E286" s="35">
        <v>65</v>
      </c>
      <c r="F286" s="35"/>
      <c r="G286" s="29">
        <v>89.041095890411</v>
      </c>
      <c r="H286" s="29"/>
      <c r="I286" s="10">
        <v>8</v>
      </c>
      <c r="J286" s="29">
        <v>10.958904109589</v>
      </c>
      <c r="K286" s="29"/>
      <c r="L286" s="29">
        <v>73</v>
      </c>
      <c r="M286" s="29"/>
    </row>
    <row r="287" spans="2:13" s="1" customFormat="1" ht="19.149999999999999" customHeight="1" x14ac:dyDescent="0.2">
      <c r="B287" s="4" t="s">
        <v>230</v>
      </c>
      <c r="C287" s="5" t="s">
        <v>259</v>
      </c>
      <c r="D287" s="6" t="s">
        <v>15</v>
      </c>
      <c r="E287" s="34"/>
      <c r="F287" s="34"/>
      <c r="G287" s="30"/>
      <c r="H287" s="30"/>
      <c r="I287" s="7">
        <v>15</v>
      </c>
      <c r="J287" s="30">
        <v>100</v>
      </c>
      <c r="K287" s="30"/>
      <c r="L287" s="30">
        <v>15</v>
      </c>
      <c r="M287" s="30"/>
    </row>
    <row r="288" spans="2:13" s="1" customFormat="1" ht="19.149999999999999" customHeight="1" x14ac:dyDescent="0.2">
      <c r="B288" s="4" t="s">
        <v>230</v>
      </c>
      <c r="C288" s="5" t="s">
        <v>260</v>
      </c>
      <c r="D288" s="9" t="s">
        <v>15</v>
      </c>
      <c r="E288" s="35"/>
      <c r="F288" s="35"/>
      <c r="G288" s="29"/>
      <c r="H288" s="29"/>
      <c r="I288" s="10">
        <v>73</v>
      </c>
      <c r="J288" s="29">
        <v>100</v>
      </c>
      <c r="K288" s="29"/>
      <c r="L288" s="29">
        <v>73</v>
      </c>
      <c r="M288" s="29"/>
    </row>
    <row r="289" spans="2:13" s="1" customFormat="1" ht="19.149999999999999" customHeight="1" x14ac:dyDescent="0.2">
      <c r="B289" s="4" t="s">
        <v>230</v>
      </c>
      <c r="C289" s="5" t="s">
        <v>261</v>
      </c>
      <c r="D289" s="6" t="s">
        <v>19</v>
      </c>
      <c r="E289" s="34"/>
      <c r="F289" s="34"/>
      <c r="G289" s="30"/>
      <c r="H289" s="30"/>
      <c r="I289" s="7">
        <v>89</v>
      </c>
      <c r="J289" s="30">
        <v>100</v>
      </c>
      <c r="K289" s="30"/>
      <c r="L289" s="30">
        <v>89</v>
      </c>
      <c r="M289" s="30"/>
    </row>
    <row r="290" spans="2:13" s="1" customFormat="1" ht="19.149999999999999" customHeight="1" x14ac:dyDescent="0.2">
      <c r="B290" s="4" t="s">
        <v>230</v>
      </c>
      <c r="C290" s="5" t="s">
        <v>262</v>
      </c>
      <c r="D290" s="9" t="s">
        <v>19</v>
      </c>
      <c r="E290" s="35"/>
      <c r="F290" s="35"/>
      <c r="G290" s="29"/>
      <c r="H290" s="29"/>
      <c r="I290" s="10">
        <v>56</v>
      </c>
      <c r="J290" s="29">
        <v>100</v>
      </c>
      <c r="K290" s="29"/>
      <c r="L290" s="29">
        <v>56</v>
      </c>
      <c r="M290" s="29"/>
    </row>
    <row r="291" spans="2:13" s="1" customFormat="1" ht="19.149999999999999" customHeight="1" x14ac:dyDescent="0.2">
      <c r="B291" s="4" t="s">
        <v>230</v>
      </c>
      <c r="C291" s="5" t="s">
        <v>263</v>
      </c>
      <c r="D291" s="6" t="s">
        <v>17</v>
      </c>
      <c r="E291" s="34">
        <v>532</v>
      </c>
      <c r="F291" s="34"/>
      <c r="G291" s="30">
        <v>92.682926829268297</v>
      </c>
      <c r="H291" s="30"/>
      <c r="I291" s="7">
        <v>42</v>
      </c>
      <c r="J291" s="30">
        <v>7.3170731707317103</v>
      </c>
      <c r="K291" s="30"/>
      <c r="L291" s="30">
        <v>574</v>
      </c>
      <c r="M291" s="30"/>
    </row>
    <row r="292" spans="2:13" s="1" customFormat="1" ht="19.149999999999999" customHeight="1" x14ac:dyDescent="0.2">
      <c r="B292" s="4" t="s">
        <v>230</v>
      </c>
      <c r="C292" s="5" t="s">
        <v>264</v>
      </c>
      <c r="D292" s="9" t="s">
        <v>19</v>
      </c>
      <c r="E292" s="35"/>
      <c r="F292" s="35"/>
      <c r="G292" s="29"/>
      <c r="H292" s="29"/>
      <c r="I292" s="10">
        <v>129</v>
      </c>
      <c r="J292" s="29">
        <v>100</v>
      </c>
      <c r="K292" s="29"/>
      <c r="L292" s="29">
        <v>129</v>
      </c>
      <c r="M292" s="29"/>
    </row>
    <row r="293" spans="2:13" s="1" customFormat="1" ht="19.149999999999999" customHeight="1" x14ac:dyDescent="0.2">
      <c r="B293" s="4" t="s">
        <v>230</v>
      </c>
      <c r="C293" s="5" t="s">
        <v>265</v>
      </c>
      <c r="D293" s="6" t="s">
        <v>17</v>
      </c>
      <c r="E293" s="34">
        <v>525</v>
      </c>
      <c r="F293" s="34"/>
      <c r="G293" s="30">
        <v>86.065573770491795</v>
      </c>
      <c r="H293" s="30"/>
      <c r="I293" s="7">
        <v>85</v>
      </c>
      <c r="J293" s="30">
        <v>13.934426229508199</v>
      </c>
      <c r="K293" s="30"/>
      <c r="L293" s="30">
        <v>610</v>
      </c>
      <c r="M293" s="30"/>
    </row>
    <row r="294" spans="2:13" s="1" customFormat="1" ht="19.149999999999999" customHeight="1" x14ac:dyDescent="0.2">
      <c r="B294" s="4" t="s">
        <v>230</v>
      </c>
      <c r="C294" s="5" t="s">
        <v>266</v>
      </c>
      <c r="D294" s="9" t="s">
        <v>15</v>
      </c>
      <c r="E294" s="35"/>
      <c r="F294" s="35"/>
      <c r="G294" s="29"/>
      <c r="H294" s="29"/>
      <c r="I294" s="10">
        <v>74</v>
      </c>
      <c r="J294" s="29">
        <v>100</v>
      </c>
      <c r="K294" s="29"/>
      <c r="L294" s="29">
        <v>74</v>
      </c>
      <c r="M294" s="29"/>
    </row>
    <row r="295" spans="2:13" s="1" customFormat="1" ht="19.149999999999999" customHeight="1" x14ac:dyDescent="0.2">
      <c r="B295" s="4" t="s">
        <v>230</v>
      </c>
      <c r="C295" s="5" t="s">
        <v>267</v>
      </c>
      <c r="D295" s="6" t="s">
        <v>15</v>
      </c>
      <c r="E295" s="34"/>
      <c r="F295" s="34"/>
      <c r="G295" s="30"/>
      <c r="H295" s="30"/>
      <c r="I295" s="7">
        <v>102</v>
      </c>
      <c r="J295" s="30">
        <v>100</v>
      </c>
      <c r="K295" s="30"/>
      <c r="L295" s="30">
        <v>102</v>
      </c>
      <c r="M295" s="30"/>
    </row>
    <row r="296" spans="2:13" s="1" customFormat="1" ht="19.149999999999999" customHeight="1" x14ac:dyDescent="0.2">
      <c r="B296" s="4" t="s">
        <v>230</v>
      </c>
      <c r="C296" s="5" t="s">
        <v>268</v>
      </c>
      <c r="D296" s="9" t="s">
        <v>15</v>
      </c>
      <c r="E296" s="35"/>
      <c r="F296" s="35"/>
      <c r="G296" s="29"/>
      <c r="H296" s="29"/>
      <c r="I296" s="10">
        <v>24</v>
      </c>
      <c r="J296" s="29">
        <v>100</v>
      </c>
      <c r="K296" s="29"/>
      <c r="L296" s="29">
        <v>24</v>
      </c>
      <c r="M296" s="29"/>
    </row>
    <row r="297" spans="2:13" s="1" customFormat="1" ht="19.149999999999999" customHeight="1" x14ac:dyDescent="0.2">
      <c r="B297" s="4" t="s">
        <v>230</v>
      </c>
      <c r="C297" s="5" t="s">
        <v>269</v>
      </c>
      <c r="D297" s="6" t="s">
        <v>19</v>
      </c>
      <c r="E297" s="34">
        <v>219</v>
      </c>
      <c r="F297" s="34"/>
      <c r="G297" s="30">
        <v>89.754098360655803</v>
      </c>
      <c r="H297" s="30"/>
      <c r="I297" s="7">
        <v>25</v>
      </c>
      <c r="J297" s="30">
        <v>10.2459016393443</v>
      </c>
      <c r="K297" s="30"/>
      <c r="L297" s="30">
        <v>244</v>
      </c>
      <c r="M297" s="30"/>
    </row>
    <row r="298" spans="2:13" s="1" customFormat="1" ht="19.149999999999999" customHeight="1" x14ac:dyDescent="0.2">
      <c r="B298" s="4" t="s">
        <v>230</v>
      </c>
      <c r="C298" s="5" t="s">
        <v>270</v>
      </c>
      <c r="D298" s="9" t="s">
        <v>19</v>
      </c>
      <c r="E298" s="35">
        <v>107</v>
      </c>
      <c r="F298" s="35"/>
      <c r="G298" s="29">
        <v>84.920634920634896</v>
      </c>
      <c r="H298" s="29"/>
      <c r="I298" s="10">
        <v>19</v>
      </c>
      <c r="J298" s="29">
        <v>15.0793650793651</v>
      </c>
      <c r="K298" s="29"/>
      <c r="L298" s="29">
        <v>126</v>
      </c>
      <c r="M298" s="29"/>
    </row>
    <row r="299" spans="2:13" s="1" customFormat="1" ht="19.149999999999999" customHeight="1" x14ac:dyDescent="0.2">
      <c r="B299" s="4" t="s">
        <v>230</v>
      </c>
      <c r="C299" s="5" t="s">
        <v>271</v>
      </c>
      <c r="D299" s="6" t="s">
        <v>15</v>
      </c>
      <c r="E299" s="34">
        <v>53</v>
      </c>
      <c r="F299" s="34"/>
      <c r="G299" s="30">
        <v>82.8125</v>
      </c>
      <c r="H299" s="30"/>
      <c r="I299" s="7">
        <v>11</v>
      </c>
      <c r="J299" s="30">
        <v>17.1875</v>
      </c>
      <c r="K299" s="30"/>
      <c r="L299" s="30">
        <v>64</v>
      </c>
      <c r="M299" s="30"/>
    </row>
    <row r="300" spans="2:13" s="1" customFormat="1" ht="19.149999999999999" customHeight="1" x14ac:dyDescent="0.2">
      <c r="B300" s="4" t="s">
        <v>230</v>
      </c>
      <c r="C300" s="5" t="s">
        <v>272</v>
      </c>
      <c r="D300" s="9" t="s">
        <v>19</v>
      </c>
      <c r="E300" s="35"/>
      <c r="F300" s="35"/>
      <c r="G300" s="29"/>
      <c r="H300" s="29"/>
      <c r="I300" s="10">
        <v>48</v>
      </c>
      <c r="J300" s="29">
        <v>100</v>
      </c>
      <c r="K300" s="29"/>
      <c r="L300" s="29">
        <v>48</v>
      </c>
      <c r="M300" s="29"/>
    </row>
    <row r="301" spans="2:13" s="1" customFormat="1" ht="19.149999999999999" customHeight="1" x14ac:dyDescent="0.2">
      <c r="B301" s="4" t="s">
        <v>230</v>
      </c>
      <c r="C301" s="5" t="s">
        <v>273</v>
      </c>
      <c r="D301" s="6" t="s">
        <v>19</v>
      </c>
      <c r="E301" s="34">
        <v>101</v>
      </c>
      <c r="F301" s="34"/>
      <c r="G301" s="30">
        <v>84.873949579831901</v>
      </c>
      <c r="H301" s="30"/>
      <c r="I301" s="7">
        <v>18</v>
      </c>
      <c r="J301" s="30">
        <v>15.126050420168101</v>
      </c>
      <c r="K301" s="30"/>
      <c r="L301" s="30">
        <v>119</v>
      </c>
      <c r="M301" s="30"/>
    </row>
    <row r="302" spans="2:13" s="1" customFormat="1" ht="19.149999999999999" customHeight="1" x14ac:dyDescent="0.2">
      <c r="B302" s="4" t="s">
        <v>230</v>
      </c>
      <c r="C302" s="5" t="s">
        <v>274</v>
      </c>
      <c r="D302" s="9" t="s">
        <v>33</v>
      </c>
      <c r="E302" s="35">
        <v>116</v>
      </c>
      <c r="F302" s="35"/>
      <c r="G302" s="29">
        <v>93.548387096774206</v>
      </c>
      <c r="H302" s="29"/>
      <c r="I302" s="10">
        <v>8</v>
      </c>
      <c r="J302" s="29">
        <v>6.4516129032258096</v>
      </c>
      <c r="K302" s="29"/>
      <c r="L302" s="29">
        <v>124</v>
      </c>
      <c r="M302" s="29"/>
    </row>
    <row r="303" spans="2:13" s="1" customFormat="1" ht="19.149999999999999" customHeight="1" x14ac:dyDescent="0.2">
      <c r="B303" s="4" t="s">
        <v>230</v>
      </c>
      <c r="C303" s="5" t="s">
        <v>275</v>
      </c>
      <c r="D303" s="6" t="s">
        <v>15</v>
      </c>
      <c r="E303" s="34"/>
      <c r="F303" s="34"/>
      <c r="G303" s="30"/>
      <c r="H303" s="30"/>
      <c r="I303" s="7">
        <v>46</v>
      </c>
      <c r="J303" s="30">
        <v>100</v>
      </c>
      <c r="K303" s="30"/>
      <c r="L303" s="30">
        <v>46</v>
      </c>
      <c r="M303" s="30"/>
    </row>
    <row r="304" spans="2:13" s="1" customFormat="1" ht="19.149999999999999" customHeight="1" x14ac:dyDescent="0.2">
      <c r="B304" s="4" t="s">
        <v>230</v>
      </c>
      <c r="C304" s="5" t="s">
        <v>276</v>
      </c>
      <c r="D304" s="9" t="s">
        <v>17</v>
      </c>
      <c r="E304" s="35">
        <v>498</v>
      </c>
      <c r="F304" s="35"/>
      <c r="G304" s="29">
        <v>78.056426332288396</v>
      </c>
      <c r="H304" s="29"/>
      <c r="I304" s="10">
        <v>140</v>
      </c>
      <c r="J304" s="29">
        <v>21.9435736677116</v>
      </c>
      <c r="K304" s="29"/>
      <c r="L304" s="29">
        <v>638</v>
      </c>
      <c r="M304" s="29"/>
    </row>
    <row r="305" spans="2:14" s="1" customFormat="1" ht="19.149999999999999" customHeight="1" x14ac:dyDescent="0.2">
      <c r="B305" s="4" t="s">
        <v>230</v>
      </c>
      <c r="C305" s="5" t="s">
        <v>277</v>
      </c>
      <c r="D305" s="6" t="s">
        <v>17</v>
      </c>
      <c r="E305" s="34">
        <v>108</v>
      </c>
      <c r="F305" s="34"/>
      <c r="G305" s="30">
        <v>72.972972972972997</v>
      </c>
      <c r="H305" s="30"/>
      <c r="I305" s="7">
        <v>40</v>
      </c>
      <c r="J305" s="30">
        <v>27.027027027027</v>
      </c>
      <c r="K305" s="30"/>
      <c r="L305" s="30">
        <v>148</v>
      </c>
      <c r="M305" s="30"/>
    </row>
    <row r="306" spans="2:14" s="1" customFormat="1" ht="19.149999999999999" customHeight="1" x14ac:dyDescent="0.2">
      <c r="B306" s="4" t="s">
        <v>230</v>
      </c>
      <c r="C306" s="5" t="s">
        <v>278</v>
      </c>
      <c r="D306" s="9" t="s">
        <v>15</v>
      </c>
      <c r="E306" s="35"/>
      <c r="F306" s="35"/>
      <c r="G306" s="29"/>
      <c r="H306" s="29"/>
      <c r="I306" s="10">
        <v>116</v>
      </c>
      <c r="J306" s="29">
        <v>100</v>
      </c>
      <c r="K306" s="29"/>
      <c r="L306" s="29">
        <v>116</v>
      </c>
      <c r="M306" s="29"/>
    </row>
    <row r="307" spans="2:14" s="1" customFormat="1" ht="19.149999999999999" customHeight="1" x14ac:dyDescent="0.2">
      <c r="B307" s="4" t="s">
        <v>230</v>
      </c>
      <c r="C307" s="5" t="s">
        <v>279</v>
      </c>
      <c r="D307" s="6" t="s">
        <v>15</v>
      </c>
      <c r="E307" s="34">
        <v>49</v>
      </c>
      <c r="F307" s="34"/>
      <c r="G307" s="30">
        <v>96.078431372549005</v>
      </c>
      <c r="H307" s="30"/>
      <c r="I307" s="7">
        <v>2</v>
      </c>
      <c r="J307" s="30">
        <v>3.9215686274509798</v>
      </c>
      <c r="K307" s="30"/>
      <c r="L307" s="30">
        <v>51</v>
      </c>
      <c r="M307" s="30"/>
    </row>
    <row r="308" spans="2:14" s="1" customFormat="1" ht="19.149999999999999" customHeight="1" x14ac:dyDescent="0.2">
      <c r="B308" s="4" t="s">
        <v>230</v>
      </c>
      <c r="C308" s="5" t="s">
        <v>280</v>
      </c>
      <c r="D308" s="9" t="s">
        <v>15</v>
      </c>
      <c r="E308" s="35">
        <v>100</v>
      </c>
      <c r="F308" s="35"/>
      <c r="G308" s="29">
        <v>100</v>
      </c>
      <c r="H308" s="29"/>
      <c r="I308" s="10"/>
      <c r="J308" s="29"/>
      <c r="K308" s="29"/>
      <c r="L308" s="29">
        <v>100</v>
      </c>
      <c r="M308" s="29"/>
    </row>
    <row r="309" spans="2:14" s="1" customFormat="1" ht="19.149999999999999" customHeight="1" x14ac:dyDescent="0.2">
      <c r="B309" s="4" t="s">
        <v>230</v>
      </c>
      <c r="C309" s="5" t="s">
        <v>281</v>
      </c>
      <c r="D309" s="6" t="s">
        <v>15</v>
      </c>
      <c r="E309" s="34"/>
      <c r="F309" s="34"/>
      <c r="G309" s="30"/>
      <c r="H309" s="30"/>
      <c r="I309" s="7">
        <v>56</v>
      </c>
      <c r="J309" s="30">
        <v>100</v>
      </c>
      <c r="K309" s="30"/>
      <c r="L309" s="30">
        <v>56</v>
      </c>
      <c r="M309" s="30"/>
    </row>
    <row r="310" spans="2:14" s="1" customFormat="1" ht="19.149999999999999" customHeight="1" x14ac:dyDescent="0.2">
      <c r="B310" s="4" t="s">
        <v>230</v>
      </c>
      <c r="C310" s="5" t="s">
        <v>282</v>
      </c>
      <c r="D310" s="9" t="s">
        <v>15</v>
      </c>
      <c r="E310" s="35"/>
      <c r="F310" s="35"/>
      <c r="G310" s="29"/>
      <c r="H310" s="29"/>
      <c r="I310" s="10">
        <v>51</v>
      </c>
      <c r="J310" s="29">
        <v>100</v>
      </c>
      <c r="K310" s="29"/>
      <c r="L310" s="29">
        <v>51</v>
      </c>
      <c r="M310" s="29"/>
    </row>
    <row r="311" spans="2:14" s="1" customFormat="1" ht="19.149999999999999" customHeight="1" x14ac:dyDescent="0.2">
      <c r="B311" s="4" t="s">
        <v>230</v>
      </c>
      <c r="C311" s="5" t="s">
        <v>283</v>
      </c>
      <c r="D311" s="6" t="s">
        <v>15</v>
      </c>
      <c r="E311" s="34"/>
      <c r="F311" s="34"/>
      <c r="G311" s="30"/>
      <c r="H311" s="30"/>
      <c r="I311" s="7">
        <v>47</v>
      </c>
      <c r="J311" s="30">
        <v>100</v>
      </c>
      <c r="K311" s="30"/>
      <c r="L311" s="30">
        <v>47</v>
      </c>
      <c r="M311" s="30"/>
    </row>
    <row r="312" spans="2:14" s="1" customFormat="1" ht="19.149999999999999" customHeight="1" x14ac:dyDescent="0.2">
      <c r="B312" s="4" t="s">
        <v>230</v>
      </c>
      <c r="C312" s="5" t="s">
        <v>284</v>
      </c>
      <c r="D312" s="9" t="s">
        <v>15</v>
      </c>
      <c r="E312" s="35">
        <v>107</v>
      </c>
      <c r="F312" s="35"/>
      <c r="G312" s="29">
        <v>83.59375</v>
      </c>
      <c r="H312" s="29"/>
      <c r="I312" s="10">
        <v>21</v>
      </c>
      <c r="J312" s="29">
        <v>16.40625</v>
      </c>
      <c r="K312" s="29"/>
      <c r="L312" s="29">
        <v>128</v>
      </c>
      <c r="M312" s="29"/>
    </row>
    <row r="313" spans="2:14" s="1" customFormat="1" ht="19.149999999999999" customHeight="1" x14ac:dyDescent="0.2">
      <c r="B313" s="4" t="s">
        <v>230</v>
      </c>
      <c r="C313" s="5" t="s">
        <v>285</v>
      </c>
      <c r="D313" s="6" t="s">
        <v>15</v>
      </c>
      <c r="E313" s="34">
        <v>131</v>
      </c>
      <c r="F313" s="34"/>
      <c r="G313" s="30">
        <v>80.864197530864203</v>
      </c>
      <c r="H313" s="30"/>
      <c r="I313" s="7">
        <v>31</v>
      </c>
      <c r="J313" s="30">
        <v>19.1358024691358</v>
      </c>
      <c r="K313" s="30"/>
      <c r="L313" s="30">
        <v>162</v>
      </c>
      <c r="M313" s="30"/>
    </row>
    <row r="314" spans="2:14" s="1" customFormat="1" ht="19.149999999999999" customHeight="1" x14ac:dyDescent="0.2">
      <c r="B314" s="4" t="s">
        <v>230</v>
      </c>
      <c r="C314" s="5" t="s">
        <v>286</v>
      </c>
      <c r="D314" s="9" t="s">
        <v>15</v>
      </c>
      <c r="E314" s="35"/>
      <c r="F314" s="35"/>
      <c r="G314" s="29"/>
      <c r="H314" s="29"/>
      <c r="I314" s="10">
        <v>114</v>
      </c>
      <c r="J314" s="29">
        <v>100</v>
      </c>
      <c r="K314" s="29"/>
      <c r="L314" s="29">
        <v>114</v>
      </c>
      <c r="M314" s="29"/>
    </row>
    <row r="315" spans="2:14" s="1" customFormat="1" ht="19.149999999999999" customHeight="1" x14ac:dyDescent="0.2">
      <c r="B315" s="12"/>
      <c r="C315" s="13"/>
      <c r="D315" s="14" t="s">
        <v>38</v>
      </c>
      <c r="E315" s="36">
        <v>6020</v>
      </c>
      <c r="F315" s="36"/>
      <c r="G315" s="31">
        <v>62.734472696957098</v>
      </c>
      <c r="H315" s="31"/>
      <c r="I315" s="15">
        <f>SUM(I257:I314)</f>
        <v>3497</v>
      </c>
      <c r="J315" s="31">
        <v>37.265527303042902</v>
      </c>
      <c r="K315" s="31"/>
      <c r="L315" s="31">
        <f>SUM(L257:M314)</f>
        <v>9517</v>
      </c>
      <c r="M315" s="31"/>
    </row>
    <row r="316" spans="2:14" s="1" customFormat="1" ht="10.7" customHeight="1" x14ac:dyDescent="0.2"/>
    <row r="317" spans="2:14" s="1" customFormat="1" ht="26.25" customHeight="1" x14ac:dyDescent="0.2">
      <c r="B317" s="17" t="s">
        <v>389</v>
      </c>
      <c r="F317" s="41" t="s">
        <v>391</v>
      </c>
      <c r="G317" s="41"/>
      <c r="H317" s="41"/>
      <c r="I317" s="41"/>
      <c r="J317" s="41"/>
      <c r="K317" s="41"/>
      <c r="L317" s="41"/>
      <c r="M317" s="41"/>
      <c r="N317" s="41"/>
    </row>
    <row r="318" spans="2:14" s="1" customFormat="1" ht="43.15" customHeight="1" x14ac:dyDescent="0.2">
      <c r="B318" s="2" t="s">
        <v>0</v>
      </c>
      <c r="C318" s="3" t="s">
        <v>1</v>
      </c>
      <c r="D318" s="3" t="s">
        <v>2</v>
      </c>
      <c r="E318" s="33" t="s">
        <v>3</v>
      </c>
      <c r="F318" s="33"/>
      <c r="G318" s="33" t="s">
        <v>4</v>
      </c>
      <c r="H318" s="33"/>
      <c r="I318" s="2" t="s">
        <v>5</v>
      </c>
      <c r="J318" s="33" t="s">
        <v>4</v>
      </c>
      <c r="K318" s="33"/>
      <c r="L318" s="32" t="s">
        <v>6</v>
      </c>
      <c r="M318" s="32"/>
    </row>
    <row r="319" spans="2:14" s="1" customFormat="1" ht="19.149999999999999" customHeight="1" x14ac:dyDescent="0.2">
      <c r="B319" s="4" t="s">
        <v>287</v>
      </c>
      <c r="C319" s="5" t="s">
        <v>288</v>
      </c>
      <c r="D319" s="6" t="s">
        <v>9</v>
      </c>
      <c r="E319" s="34"/>
      <c r="F319" s="34"/>
      <c r="G319" s="30"/>
      <c r="H319" s="30"/>
      <c r="I319" s="7">
        <v>90</v>
      </c>
      <c r="J319" s="30">
        <v>100</v>
      </c>
      <c r="K319" s="30"/>
      <c r="L319" s="30">
        <v>90</v>
      </c>
      <c r="M319" s="30"/>
    </row>
    <row r="320" spans="2:14" s="1" customFormat="1" ht="19.149999999999999" customHeight="1" x14ac:dyDescent="0.2">
      <c r="B320" s="4" t="s">
        <v>287</v>
      </c>
      <c r="C320" s="5" t="s">
        <v>288</v>
      </c>
      <c r="D320" s="9" t="s">
        <v>10</v>
      </c>
      <c r="E320" s="35"/>
      <c r="F320" s="35"/>
      <c r="G320" s="29"/>
      <c r="H320" s="29"/>
      <c r="I320" s="10">
        <v>280</v>
      </c>
      <c r="J320" s="29">
        <v>100</v>
      </c>
      <c r="K320" s="29"/>
      <c r="L320" s="29">
        <v>280</v>
      </c>
      <c r="M320" s="29"/>
    </row>
    <row r="321" spans="2:13" s="1" customFormat="1" ht="19.149999999999999" customHeight="1" x14ac:dyDescent="0.2">
      <c r="B321" s="4" t="s">
        <v>287</v>
      </c>
      <c r="C321" s="5" t="s">
        <v>288</v>
      </c>
      <c r="D321" s="6" t="s">
        <v>11</v>
      </c>
      <c r="E321" s="34"/>
      <c r="F321" s="34"/>
      <c r="G321" s="30"/>
      <c r="H321" s="30"/>
      <c r="I321" s="7">
        <v>90</v>
      </c>
      <c r="J321" s="30">
        <v>100</v>
      </c>
      <c r="K321" s="30"/>
      <c r="L321" s="30">
        <v>90</v>
      </c>
      <c r="M321" s="30"/>
    </row>
    <row r="322" spans="2:13" s="1" customFormat="1" ht="19.149999999999999" customHeight="1" x14ac:dyDescent="0.2">
      <c r="B322" s="4" t="s">
        <v>287</v>
      </c>
      <c r="C322" s="5" t="s">
        <v>289</v>
      </c>
      <c r="D322" s="9" t="s">
        <v>13</v>
      </c>
      <c r="E322" s="35">
        <v>105</v>
      </c>
      <c r="F322" s="35"/>
      <c r="G322" s="29">
        <v>97.2222222222222</v>
      </c>
      <c r="H322" s="29"/>
      <c r="I322" s="10">
        <v>3</v>
      </c>
      <c r="J322" s="29">
        <v>2.7777777777777799</v>
      </c>
      <c r="K322" s="29"/>
      <c r="L322" s="29">
        <v>108</v>
      </c>
      <c r="M322" s="29"/>
    </row>
    <row r="323" spans="2:13" s="1" customFormat="1" ht="19.149999999999999" customHeight="1" x14ac:dyDescent="0.2">
      <c r="B323" s="4" t="s">
        <v>287</v>
      </c>
      <c r="C323" s="5" t="s">
        <v>290</v>
      </c>
      <c r="D323" s="6" t="s">
        <v>13</v>
      </c>
      <c r="E323" s="34">
        <v>487</v>
      </c>
      <c r="F323" s="34"/>
      <c r="G323" s="30">
        <v>96.626984126984098</v>
      </c>
      <c r="H323" s="30"/>
      <c r="I323" s="7">
        <v>17</v>
      </c>
      <c r="J323" s="30">
        <v>3.3730158730158699</v>
      </c>
      <c r="K323" s="30"/>
      <c r="L323" s="30">
        <v>504</v>
      </c>
      <c r="M323" s="30"/>
    </row>
    <row r="324" spans="2:13" s="1" customFormat="1" ht="19.149999999999999" customHeight="1" x14ac:dyDescent="0.2">
      <c r="B324" s="4" t="s">
        <v>287</v>
      </c>
      <c r="C324" s="5" t="s">
        <v>291</v>
      </c>
      <c r="D324" s="9" t="s">
        <v>62</v>
      </c>
      <c r="E324" s="35"/>
      <c r="F324" s="35"/>
      <c r="G324" s="29"/>
      <c r="H324" s="29"/>
      <c r="I324" s="10">
        <v>61</v>
      </c>
      <c r="J324" s="29">
        <v>100</v>
      </c>
      <c r="K324" s="29"/>
      <c r="L324" s="29">
        <v>61</v>
      </c>
      <c r="M324" s="29"/>
    </row>
    <row r="325" spans="2:13" s="1" customFormat="1" ht="19.149999999999999" customHeight="1" x14ac:dyDescent="0.2">
      <c r="B325" s="4" t="s">
        <v>287</v>
      </c>
      <c r="C325" s="5" t="s">
        <v>292</v>
      </c>
      <c r="D325" s="6" t="s">
        <v>62</v>
      </c>
      <c r="E325" s="34"/>
      <c r="F325" s="34"/>
      <c r="G325" s="30"/>
      <c r="H325" s="30"/>
      <c r="I325" s="7">
        <v>17</v>
      </c>
      <c r="J325" s="30">
        <v>100</v>
      </c>
      <c r="K325" s="30"/>
      <c r="L325" s="30">
        <v>17</v>
      </c>
      <c r="M325" s="30"/>
    </row>
    <row r="326" spans="2:13" s="1" customFormat="1" ht="19.149999999999999" customHeight="1" x14ac:dyDescent="0.2">
      <c r="B326" s="4" t="s">
        <v>287</v>
      </c>
      <c r="C326" s="5" t="s">
        <v>293</v>
      </c>
      <c r="D326" s="9" t="s">
        <v>62</v>
      </c>
      <c r="E326" s="35"/>
      <c r="F326" s="35"/>
      <c r="G326" s="29"/>
      <c r="H326" s="29"/>
      <c r="I326" s="10">
        <v>16</v>
      </c>
      <c r="J326" s="29">
        <v>100</v>
      </c>
      <c r="K326" s="29"/>
      <c r="L326" s="29">
        <v>16</v>
      </c>
      <c r="M326" s="29"/>
    </row>
    <row r="327" spans="2:13" s="1" customFormat="1" ht="19.149999999999999" customHeight="1" x14ac:dyDescent="0.2">
      <c r="B327" s="4" t="s">
        <v>287</v>
      </c>
      <c r="C327" s="5" t="s">
        <v>294</v>
      </c>
      <c r="D327" s="6" t="s">
        <v>13</v>
      </c>
      <c r="E327" s="34"/>
      <c r="F327" s="34"/>
      <c r="G327" s="30"/>
      <c r="H327" s="30"/>
      <c r="I327" s="7">
        <v>517</v>
      </c>
      <c r="J327" s="30">
        <v>100</v>
      </c>
      <c r="K327" s="30"/>
      <c r="L327" s="30">
        <v>517</v>
      </c>
      <c r="M327" s="30"/>
    </row>
    <row r="328" spans="2:13" s="1" customFormat="1" ht="19.149999999999999" customHeight="1" x14ac:dyDescent="0.2">
      <c r="B328" s="4" t="s">
        <v>287</v>
      </c>
      <c r="C328" s="5" t="s">
        <v>295</v>
      </c>
      <c r="D328" s="9" t="s">
        <v>15</v>
      </c>
      <c r="E328" s="35"/>
      <c r="F328" s="35"/>
      <c r="G328" s="29"/>
      <c r="H328" s="29"/>
      <c r="I328" s="10">
        <v>41</v>
      </c>
      <c r="J328" s="29">
        <v>100</v>
      </c>
      <c r="K328" s="29"/>
      <c r="L328" s="29">
        <v>41</v>
      </c>
      <c r="M328" s="29"/>
    </row>
    <row r="329" spans="2:13" s="1" customFormat="1" ht="19.149999999999999" customHeight="1" x14ac:dyDescent="0.2">
      <c r="B329" s="4" t="s">
        <v>287</v>
      </c>
      <c r="C329" s="5" t="s">
        <v>296</v>
      </c>
      <c r="D329" s="6" t="s">
        <v>15</v>
      </c>
      <c r="E329" s="34"/>
      <c r="F329" s="34"/>
      <c r="G329" s="30"/>
      <c r="H329" s="30"/>
      <c r="I329" s="7">
        <v>61</v>
      </c>
      <c r="J329" s="30">
        <v>100</v>
      </c>
      <c r="K329" s="30"/>
      <c r="L329" s="30">
        <v>61</v>
      </c>
      <c r="M329" s="30"/>
    </row>
    <row r="330" spans="2:13" s="1" customFormat="1" ht="19.149999999999999" customHeight="1" x14ac:dyDescent="0.2">
      <c r="B330" s="4" t="s">
        <v>287</v>
      </c>
      <c r="C330" s="5" t="s">
        <v>297</v>
      </c>
      <c r="D330" s="9" t="s">
        <v>15</v>
      </c>
      <c r="E330" s="35"/>
      <c r="F330" s="35"/>
      <c r="G330" s="29"/>
      <c r="H330" s="29"/>
      <c r="I330" s="10">
        <v>33</v>
      </c>
      <c r="J330" s="29">
        <v>100</v>
      </c>
      <c r="K330" s="29"/>
      <c r="L330" s="29">
        <v>33</v>
      </c>
      <c r="M330" s="29"/>
    </row>
    <row r="331" spans="2:13" s="1" customFormat="1" ht="19.149999999999999" customHeight="1" x14ac:dyDescent="0.2">
      <c r="B331" s="4" t="s">
        <v>287</v>
      </c>
      <c r="C331" s="5" t="s">
        <v>298</v>
      </c>
      <c r="D331" s="6" t="s">
        <v>13</v>
      </c>
      <c r="E331" s="34">
        <v>264</v>
      </c>
      <c r="F331" s="34"/>
      <c r="G331" s="30">
        <v>98.141263940520403</v>
      </c>
      <c r="H331" s="30"/>
      <c r="I331" s="7">
        <v>5</v>
      </c>
      <c r="J331" s="30">
        <v>1.8587360594795499</v>
      </c>
      <c r="K331" s="30"/>
      <c r="L331" s="30">
        <v>269</v>
      </c>
      <c r="M331" s="30"/>
    </row>
    <row r="332" spans="2:13" s="1" customFormat="1" ht="19.149999999999999" customHeight="1" x14ac:dyDescent="0.2">
      <c r="B332" s="4" t="s">
        <v>287</v>
      </c>
      <c r="C332" s="5" t="s">
        <v>299</v>
      </c>
      <c r="D332" s="9" t="s">
        <v>13</v>
      </c>
      <c r="E332" s="35">
        <v>135</v>
      </c>
      <c r="F332" s="35"/>
      <c r="G332" s="29">
        <v>30.337078651685399</v>
      </c>
      <c r="H332" s="29"/>
      <c r="I332" s="10">
        <v>310</v>
      </c>
      <c r="J332" s="29">
        <v>69.662921348314597</v>
      </c>
      <c r="K332" s="29"/>
      <c r="L332" s="29">
        <v>445</v>
      </c>
      <c r="M332" s="29"/>
    </row>
    <row r="333" spans="2:13" s="1" customFormat="1" ht="19.149999999999999" customHeight="1" x14ac:dyDescent="0.2">
      <c r="B333" s="4" t="s">
        <v>287</v>
      </c>
      <c r="C333" s="5" t="s">
        <v>300</v>
      </c>
      <c r="D333" s="6" t="s">
        <v>19</v>
      </c>
      <c r="E333" s="34">
        <v>256</v>
      </c>
      <c r="F333" s="34"/>
      <c r="G333" s="30">
        <v>92.086330935251794</v>
      </c>
      <c r="H333" s="30"/>
      <c r="I333" s="7">
        <v>22</v>
      </c>
      <c r="J333" s="30">
        <v>7.9136690647482002</v>
      </c>
      <c r="K333" s="30"/>
      <c r="L333" s="30">
        <v>278</v>
      </c>
      <c r="M333" s="30"/>
    </row>
    <row r="334" spans="2:13" s="1" customFormat="1" ht="19.149999999999999" customHeight="1" x14ac:dyDescent="0.2">
      <c r="B334" s="4" t="s">
        <v>287</v>
      </c>
      <c r="C334" s="5" t="s">
        <v>301</v>
      </c>
      <c r="D334" s="9" t="s">
        <v>19</v>
      </c>
      <c r="E334" s="35"/>
      <c r="F334" s="35"/>
      <c r="G334" s="29"/>
      <c r="H334" s="29"/>
      <c r="I334" s="10">
        <v>57</v>
      </c>
      <c r="J334" s="29">
        <v>100</v>
      </c>
      <c r="K334" s="29"/>
      <c r="L334" s="29">
        <v>57</v>
      </c>
      <c r="M334" s="29"/>
    </row>
    <row r="335" spans="2:13" s="1" customFormat="1" ht="19.149999999999999" customHeight="1" x14ac:dyDescent="0.2">
      <c r="B335" s="4" t="s">
        <v>287</v>
      </c>
      <c r="C335" s="5" t="s">
        <v>302</v>
      </c>
      <c r="D335" s="6" t="s">
        <v>13</v>
      </c>
      <c r="E335" s="34">
        <v>225</v>
      </c>
      <c r="F335" s="34"/>
      <c r="G335" s="30">
        <v>90.725806451612897</v>
      </c>
      <c r="H335" s="30"/>
      <c r="I335" s="7">
        <v>23</v>
      </c>
      <c r="J335" s="30">
        <v>9.2741935483870996</v>
      </c>
      <c r="K335" s="30"/>
      <c r="L335" s="30">
        <v>248</v>
      </c>
      <c r="M335" s="30"/>
    </row>
    <row r="336" spans="2:13" s="1" customFormat="1" ht="19.149999999999999" customHeight="1" x14ac:dyDescent="0.2">
      <c r="B336" s="4" t="s">
        <v>287</v>
      </c>
      <c r="C336" s="5" t="s">
        <v>303</v>
      </c>
      <c r="D336" s="9" t="s">
        <v>15</v>
      </c>
      <c r="E336" s="35"/>
      <c r="F336" s="35"/>
      <c r="G336" s="29"/>
      <c r="H336" s="29"/>
      <c r="I336" s="10">
        <v>33</v>
      </c>
      <c r="J336" s="29">
        <v>100</v>
      </c>
      <c r="K336" s="29"/>
      <c r="L336" s="29">
        <v>33</v>
      </c>
      <c r="M336" s="29"/>
    </row>
    <row r="337" spans="2:13" s="1" customFormat="1" ht="19.149999999999999" customHeight="1" x14ac:dyDescent="0.2">
      <c r="B337" s="4" t="s">
        <v>287</v>
      </c>
      <c r="C337" s="5" t="s">
        <v>304</v>
      </c>
      <c r="D337" s="6" t="s">
        <v>15</v>
      </c>
      <c r="E337" s="34">
        <v>31</v>
      </c>
      <c r="F337" s="34"/>
      <c r="G337" s="30">
        <v>93.939393939393895</v>
      </c>
      <c r="H337" s="30"/>
      <c r="I337" s="7">
        <v>2</v>
      </c>
      <c r="J337" s="30">
        <v>6.0606060606060597</v>
      </c>
      <c r="K337" s="30"/>
      <c r="L337" s="30">
        <v>33</v>
      </c>
      <c r="M337" s="30"/>
    </row>
    <row r="338" spans="2:13" s="1" customFormat="1" ht="19.149999999999999" customHeight="1" x14ac:dyDescent="0.2">
      <c r="B338" s="4" t="s">
        <v>287</v>
      </c>
      <c r="C338" s="5" t="s">
        <v>305</v>
      </c>
      <c r="D338" s="9" t="s">
        <v>15</v>
      </c>
      <c r="E338" s="35"/>
      <c r="F338" s="35"/>
      <c r="G338" s="29"/>
      <c r="H338" s="29"/>
      <c r="I338" s="10">
        <v>16</v>
      </c>
      <c r="J338" s="29">
        <v>100</v>
      </c>
      <c r="K338" s="29"/>
      <c r="L338" s="29">
        <v>16</v>
      </c>
      <c r="M338" s="29"/>
    </row>
    <row r="339" spans="2:13" s="1" customFormat="1" ht="19.149999999999999" customHeight="1" x14ac:dyDescent="0.2">
      <c r="B339" s="4" t="s">
        <v>287</v>
      </c>
      <c r="C339" s="5" t="s">
        <v>306</v>
      </c>
      <c r="D339" s="6" t="s">
        <v>19</v>
      </c>
      <c r="E339" s="34"/>
      <c r="F339" s="34"/>
      <c r="G339" s="30"/>
      <c r="H339" s="30"/>
      <c r="I339" s="7">
        <v>57</v>
      </c>
      <c r="J339" s="30">
        <v>100</v>
      </c>
      <c r="K339" s="30"/>
      <c r="L339" s="30">
        <v>57</v>
      </c>
      <c r="M339" s="30"/>
    </row>
    <row r="340" spans="2:13" s="1" customFormat="1" ht="19.149999999999999" customHeight="1" x14ac:dyDescent="0.2">
      <c r="B340" s="4" t="s">
        <v>287</v>
      </c>
      <c r="C340" s="5" t="s">
        <v>307</v>
      </c>
      <c r="D340" s="9" t="s">
        <v>15</v>
      </c>
      <c r="E340" s="35">
        <v>93</v>
      </c>
      <c r="F340" s="35"/>
      <c r="G340" s="29">
        <v>83.783783783783804</v>
      </c>
      <c r="H340" s="29"/>
      <c r="I340" s="10">
        <v>18</v>
      </c>
      <c r="J340" s="29">
        <v>16.2162162162162</v>
      </c>
      <c r="K340" s="29"/>
      <c r="L340" s="29">
        <v>111</v>
      </c>
      <c r="M340" s="29"/>
    </row>
    <row r="341" spans="2:13" s="1" customFormat="1" ht="19.149999999999999" customHeight="1" x14ac:dyDescent="0.2">
      <c r="B341" s="4" t="s">
        <v>287</v>
      </c>
      <c r="C341" s="5" t="s">
        <v>308</v>
      </c>
      <c r="D341" s="6" t="s">
        <v>19</v>
      </c>
      <c r="E341" s="34"/>
      <c r="F341" s="34"/>
      <c r="G341" s="30"/>
      <c r="H341" s="30"/>
      <c r="I341" s="7">
        <v>42</v>
      </c>
      <c r="J341" s="30">
        <v>100</v>
      </c>
      <c r="K341" s="30"/>
      <c r="L341" s="30">
        <v>42</v>
      </c>
      <c r="M341" s="30"/>
    </row>
    <row r="342" spans="2:13" s="1" customFormat="1" ht="19.149999999999999" customHeight="1" x14ac:dyDescent="0.2">
      <c r="B342" s="4" t="s">
        <v>287</v>
      </c>
      <c r="C342" s="5" t="s">
        <v>309</v>
      </c>
      <c r="D342" s="9" t="s">
        <v>19</v>
      </c>
      <c r="E342" s="35"/>
      <c r="F342" s="35"/>
      <c r="G342" s="29"/>
      <c r="H342" s="29"/>
      <c r="I342" s="10">
        <v>150</v>
      </c>
      <c r="J342" s="29">
        <v>100</v>
      </c>
      <c r="K342" s="29"/>
      <c r="L342" s="29">
        <v>150</v>
      </c>
      <c r="M342" s="29"/>
    </row>
    <row r="343" spans="2:13" s="1" customFormat="1" ht="19.149999999999999" customHeight="1" x14ac:dyDescent="0.2">
      <c r="B343" s="4" t="s">
        <v>287</v>
      </c>
      <c r="C343" s="5" t="s">
        <v>310</v>
      </c>
      <c r="D343" s="6" t="s">
        <v>15</v>
      </c>
      <c r="E343" s="34"/>
      <c r="F343" s="34"/>
      <c r="G343" s="30"/>
      <c r="H343" s="30"/>
      <c r="I343" s="7">
        <v>51</v>
      </c>
      <c r="J343" s="30">
        <v>100</v>
      </c>
      <c r="K343" s="30"/>
      <c r="L343" s="30">
        <v>51</v>
      </c>
      <c r="M343" s="30"/>
    </row>
    <row r="344" spans="2:13" s="1" customFormat="1" ht="19.149999999999999" customHeight="1" x14ac:dyDescent="0.2">
      <c r="B344" s="4" t="s">
        <v>287</v>
      </c>
      <c r="C344" s="5" t="s">
        <v>311</v>
      </c>
      <c r="D344" s="9" t="s">
        <v>19</v>
      </c>
      <c r="E344" s="35">
        <v>96</v>
      </c>
      <c r="F344" s="35"/>
      <c r="G344" s="29">
        <v>93.203883495145604</v>
      </c>
      <c r="H344" s="29"/>
      <c r="I344" s="10">
        <v>7</v>
      </c>
      <c r="J344" s="29">
        <v>6.7961165048543704</v>
      </c>
      <c r="K344" s="29"/>
      <c r="L344" s="29">
        <v>103</v>
      </c>
      <c r="M344" s="29"/>
    </row>
    <row r="345" spans="2:13" s="1" customFormat="1" ht="19.149999999999999" customHeight="1" x14ac:dyDescent="0.2">
      <c r="B345" s="4" t="s">
        <v>287</v>
      </c>
      <c r="C345" s="5" t="s">
        <v>312</v>
      </c>
      <c r="D345" s="6" t="s">
        <v>19</v>
      </c>
      <c r="E345" s="34"/>
      <c r="F345" s="34"/>
      <c r="G345" s="30"/>
      <c r="H345" s="30"/>
      <c r="I345" s="7">
        <v>70</v>
      </c>
      <c r="J345" s="30">
        <v>100</v>
      </c>
      <c r="K345" s="30"/>
      <c r="L345" s="30">
        <v>70</v>
      </c>
      <c r="M345" s="30"/>
    </row>
    <row r="346" spans="2:13" s="1" customFormat="1" ht="19.149999999999999" customHeight="1" x14ac:dyDescent="0.2">
      <c r="B346" s="4" t="s">
        <v>287</v>
      </c>
      <c r="C346" s="5" t="s">
        <v>313</v>
      </c>
      <c r="D346" s="9" t="s">
        <v>19</v>
      </c>
      <c r="E346" s="35">
        <v>73</v>
      </c>
      <c r="F346" s="35"/>
      <c r="G346" s="29">
        <v>92.4050632911393</v>
      </c>
      <c r="H346" s="29"/>
      <c r="I346" s="10">
        <v>6</v>
      </c>
      <c r="J346" s="29">
        <v>7.59493670886076</v>
      </c>
      <c r="K346" s="29"/>
      <c r="L346" s="29">
        <v>79</v>
      </c>
      <c r="M346" s="29"/>
    </row>
    <row r="347" spans="2:13" s="1" customFormat="1" ht="19.149999999999999" customHeight="1" x14ac:dyDescent="0.2">
      <c r="B347" s="4" t="s">
        <v>287</v>
      </c>
      <c r="C347" s="5" t="s">
        <v>314</v>
      </c>
      <c r="D347" s="6" t="s">
        <v>19</v>
      </c>
      <c r="E347" s="34">
        <v>107</v>
      </c>
      <c r="F347" s="34"/>
      <c r="G347" s="30">
        <v>86.290322580645196</v>
      </c>
      <c r="H347" s="30"/>
      <c r="I347" s="7">
        <v>17</v>
      </c>
      <c r="J347" s="30">
        <v>13.709677419354801</v>
      </c>
      <c r="K347" s="30"/>
      <c r="L347" s="30">
        <v>124</v>
      </c>
      <c r="M347" s="30"/>
    </row>
    <row r="348" spans="2:13" s="1" customFormat="1" ht="19.149999999999999" customHeight="1" x14ac:dyDescent="0.2">
      <c r="B348" s="4" t="s">
        <v>287</v>
      </c>
      <c r="C348" s="5" t="s">
        <v>315</v>
      </c>
      <c r="D348" s="9" t="s">
        <v>19</v>
      </c>
      <c r="E348" s="35">
        <v>94</v>
      </c>
      <c r="F348" s="35"/>
      <c r="G348" s="29">
        <v>87.037037037036995</v>
      </c>
      <c r="H348" s="29"/>
      <c r="I348" s="10">
        <v>14</v>
      </c>
      <c r="J348" s="29">
        <v>12.962962962962999</v>
      </c>
      <c r="K348" s="29"/>
      <c r="L348" s="29">
        <v>108</v>
      </c>
      <c r="M348" s="29"/>
    </row>
    <row r="349" spans="2:13" s="1" customFormat="1" ht="19.149999999999999" customHeight="1" x14ac:dyDescent="0.2">
      <c r="B349" s="4" t="s">
        <v>287</v>
      </c>
      <c r="C349" s="5" t="s">
        <v>316</v>
      </c>
      <c r="D349" s="6" t="s">
        <v>19</v>
      </c>
      <c r="E349" s="34">
        <v>53</v>
      </c>
      <c r="F349" s="34"/>
      <c r="G349" s="30">
        <v>91.379310344827601</v>
      </c>
      <c r="H349" s="30"/>
      <c r="I349" s="7">
        <v>5</v>
      </c>
      <c r="J349" s="30">
        <v>8.6206896551724199</v>
      </c>
      <c r="K349" s="30"/>
      <c r="L349" s="30">
        <v>58</v>
      </c>
      <c r="M349" s="30"/>
    </row>
    <row r="350" spans="2:13" s="1" customFormat="1" ht="19.149999999999999" customHeight="1" x14ac:dyDescent="0.2">
      <c r="B350" s="4" t="s">
        <v>287</v>
      </c>
      <c r="C350" s="5" t="s">
        <v>317</v>
      </c>
      <c r="D350" s="9" t="s">
        <v>19</v>
      </c>
      <c r="E350" s="35"/>
      <c r="F350" s="35"/>
      <c r="G350" s="29"/>
      <c r="H350" s="29"/>
      <c r="I350" s="10">
        <v>111</v>
      </c>
      <c r="J350" s="29">
        <v>100</v>
      </c>
      <c r="K350" s="29"/>
      <c r="L350" s="29">
        <v>111</v>
      </c>
      <c r="M350" s="29"/>
    </row>
    <row r="351" spans="2:13" s="1" customFormat="1" ht="19.149999999999999" customHeight="1" x14ac:dyDescent="0.2">
      <c r="B351" s="4" t="s">
        <v>287</v>
      </c>
      <c r="C351" s="5" t="s">
        <v>318</v>
      </c>
      <c r="D351" s="6" t="s">
        <v>15</v>
      </c>
      <c r="E351" s="34"/>
      <c r="F351" s="34"/>
      <c r="G351" s="30"/>
      <c r="H351" s="30"/>
      <c r="I351" s="7">
        <v>227</v>
      </c>
      <c r="J351" s="30">
        <v>100</v>
      </c>
      <c r="K351" s="30"/>
      <c r="L351" s="30">
        <v>227</v>
      </c>
      <c r="M351" s="30"/>
    </row>
    <row r="352" spans="2:13" s="1" customFormat="1" ht="19.149999999999999" customHeight="1" x14ac:dyDescent="0.2">
      <c r="B352" s="4" t="s">
        <v>287</v>
      </c>
      <c r="C352" s="5" t="s">
        <v>319</v>
      </c>
      <c r="D352" s="9" t="s">
        <v>13</v>
      </c>
      <c r="E352" s="35">
        <v>491</v>
      </c>
      <c r="F352" s="35"/>
      <c r="G352" s="29">
        <v>100</v>
      </c>
      <c r="H352" s="29"/>
      <c r="I352" s="10"/>
      <c r="J352" s="29"/>
      <c r="K352" s="29"/>
      <c r="L352" s="29">
        <v>491</v>
      </c>
      <c r="M352" s="29"/>
    </row>
    <row r="353" spans="2:14" s="1" customFormat="1" ht="19.149999999999999" customHeight="1" x14ac:dyDescent="0.2">
      <c r="B353" s="4" t="s">
        <v>287</v>
      </c>
      <c r="C353" s="5" t="s">
        <v>320</v>
      </c>
      <c r="D353" s="6" t="s">
        <v>15</v>
      </c>
      <c r="E353" s="34"/>
      <c r="F353" s="34"/>
      <c r="G353" s="30"/>
      <c r="H353" s="30"/>
      <c r="I353" s="7">
        <v>55</v>
      </c>
      <c r="J353" s="30">
        <v>100</v>
      </c>
      <c r="K353" s="30"/>
      <c r="L353" s="30">
        <v>55</v>
      </c>
      <c r="M353" s="30"/>
    </row>
    <row r="354" spans="2:14" s="1" customFormat="1" ht="19.149999999999999" customHeight="1" x14ac:dyDescent="0.2">
      <c r="B354" s="4" t="s">
        <v>287</v>
      </c>
      <c r="C354" s="5" t="s">
        <v>321</v>
      </c>
      <c r="D354" s="9" t="s">
        <v>19</v>
      </c>
      <c r="E354" s="35">
        <v>55</v>
      </c>
      <c r="F354" s="35"/>
      <c r="G354" s="29">
        <v>96.491228070175396</v>
      </c>
      <c r="H354" s="29"/>
      <c r="I354" s="10">
        <v>2</v>
      </c>
      <c r="J354" s="29">
        <v>3.5087719298245599</v>
      </c>
      <c r="K354" s="29"/>
      <c r="L354" s="29">
        <v>57</v>
      </c>
      <c r="M354" s="29"/>
    </row>
    <row r="355" spans="2:14" s="1" customFormat="1" ht="19.149999999999999" customHeight="1" x14ac:dyDescent="0.2">
      <c r="B355" s="4" t="s">
        <v>287</v>
      </c>
      <c r="C355" s="5" t="s">
        <v>322</v>
      </c>
      <c r="D355" s="6" t="s">
        <v>13</v>
      </c>
      <c r="E355" s="34">
        <v>418</v>
      </c>
      <c r="F355" s="34"/>
      <c r="G355" s="30">
        <v>98.584905660377402</v>
      </c>
      <c r="H355" s="30"/>
      <c r="I355" s="7">
        <v>6</v>
      </c>
      <c r="J355" s="30">
        <v>1.4150943396226401</v>
      </c>
      <c r="K355" s="30"/>
      <c r="L355" s="30">
        <v>424</v>
      </c>
      <c r="M355" s="30"/>
    </row>
    <row r="356" spans="2:14" s="1" customFormat="1" ht="19.149999999999999" customHeight="1" x14ac:dyDescent="0.2">
      <c r="B356" s="4" t="s">
        <v>287</v>
      </c>
      <c r="C356" s="5" t="s">
        <v>323</v>
      </c>
      <c r="D356" s="9" t="s">
        <v>19</v>
      </c>
      <c r="E356" s="35">
        <v>56</v>
      </c>
      <c r="F356" s="35"/>
      <c r="G356" s="29">
        <v>94.915254237288096</v>
      </c>
      <c r="H356" s="29"/>
      <c r="I356" s="10">
        <v>3</v>
      </c>
      <c r="J356" s="29">
        <v>5.0847457627118704</v>
      </c>
      <c r="K356" s="29"/>
      <c r="L356" s="29">
        <v>59</v>
      </c>
      <c r="M356" s="29"/>
    </row>
    <row r="357" spans="2:14" s="1" customFormat="1" ht="19.149999999999999" customHeight="1" x14ac:dyDescent="0.2">
      <c r="B357" s="4" t="s">
        <v>287</v>
      </c>
      <c r="C357" s="5" t="s">
        <v>324</v>
      </c>
      <c r="D357" s="6" t="s">
        <v>19</v>
      </c>
      <c r="E357" s="34">
        <v>28</v>
      </c>
      <c r="F357" s="34"/>
      <c r="G357" s="30">
        <v>100</v>
      </c>
      <c r="H357" s="30"/>
      <c r="I357" s="7"/>
      <c r="J357" s="30"/>
      <c r="K357" s="30"/>
      <c r="L357" s="30">
        <v>28</v>
      </c>
      <c r="M357" s="30"/>
    </row>
    <row r="358" spans="2:14" s="1" customFormat="1" ht="19.149999999999999" customHeight="1" x14ac:dyDescent="0.2">
      <c r="B358" s="4" t="s">
        <v>287</v>
      </c>
      <c r="C358" s="5" t="s">
        <v>325</v>
      </c>
      <c r="D358" s="9" t="s">
        <v>19</v>
      </c>
      <c r="E358" s="35">
        <v>51</v>
      </c>
      <c r="F358" s="35"/>
      <c r="G358" s="29">
        <v>96.2264150943396</v>
      </c>
      <c r="H358" s="29"/>
      <c r="I358" s="10">
        <v>2</v>
      </c>
      <c r="J358" s="29">
        <v>3.7735849056603801</v>
      </c>
      <c r="K358" s="29"/>
      <c r="L358" s="29">
        <v>53</v>
      </c>
      <c r="M358" s="29"/>
    </row>
    <row r="359" spans="2:14" s="1" customFormat="1" ht="19.149999999999999" customHeight="1" x14ac:dyDescent="0.2">
      <c r="B359" s="4" t="s">
        <v>287</v>
      </c>
      <c r="C359" s="5" t="s">
        <v>326</v>
      </c>
      <c r="D359" s="6" t="s">
        <v>15</v>
      </c>
      <c r="E359" s="34">
        <v>32</v>
      </c>
      <c r="F359" s="34"/>
      <c r="G359" s="30">
        <v>100</v>
      </c>
      <c r="H359" s="30"/>
      <c r="I359" s="7"/>
      <c r="J359" s="30"/>
      <c r="K359" s="30"/>
      <c r="L359" s="30">
        <v>32</v>
      </c>
      <c r="M359" s="30"/>
    </row>
    <row r="360" spans="2:14" s="1" customFormat="1" ht="19.149999999999999" customHeight="1" x14ac:dyDescent="0.2">
      <c r="B360" s="4" t="s">
        <v>287</v>
      </c>
      <c r="C360" s="5" t="s">
        <v>327</v>
      </c>
      <c r="D360" s="9" t="s">
        <v>15</v>
      </c>
      <c r="E360" s="35"/>
      <c r="F360" s="35"/>
      <c r="G360" s="29"/>
      <c r="H360" s="29"/>
      <c r="I360" s="10">
        <v>112</v>
      </c>
      <c r="J360" s="29">
        <v>100</v>
      </c>
      <c r="K360" s="29"/>
      <c r="L360" s="29">
        <v>112</v>
      </c>
      <c r="M360" s="29"/>
    </row>
    <row r="361" spans="2:14" s="1" customFormat="1" ht="19.149999999999999" customHeight="1" x14ac:dyDescent="0.2">
      <c r="B361" s="4" t="s">
        <v>287</v>
      </c>
      <c r="C361" s="5" t="s">
        <v>328</v>
      </c>
      <c r="D361" s="6" t="s">
        <v>15</v>
      </c>
      <c r="E361" s="34"/>
      <c r="F361" s="34"/>
      <c r="G361" s="30"/>
      <c r="H361" s="30"/>
      <c r="I361" s="7">
        <v>14</v>
      </c>
      <c r="J361" s="30">
        <v>100</v>
      </c>
      <c r="K361" s="30"/>
      <c r="L361" s="30">
        <v>14</v>
      </c>
      <c r="M361" s="30"/>
    </row>
    <row r="362" spans="2:14" s="1" customFormat="1" ht="19.149999999999999" customHeight="1" x14ac:dyDescent="0.2">
      <c r="B362" s="4" t="s">
        <v>287</v>
      </c>
      <c r="C362" s="5" t="s">
        <v>329</v>
      </c>
      <c r="D362" s="9" t="s">
        <v>15</v>
      </c>
      <c r="E362" s="35"/>
      <c r="F362" s="35"/>
      <c r="G362" s="29"/>
      <c r="H362" s="29"/>
      <c r="I362" s="10">
        <v>27</v>
      </c>
      <c r="J362" s="29">
        <v>100</v>
      </c>
      <c r="K362" s="29"/>
      <c r="L362" s="29">
        <v>27</v>
      </c>
      <c r="M362" s="29"/>
    </row>
    <row r="363" spans="2:14" s="1" customFormat="1" ht="19.149999999999999" customHeight="1" x14ac:dyDescent="0.2">
      <c r="B363" s="12"/>
      <c r="C363" s="13"/>
      <c r="D363" s="14" t="s">
        <v>38</v>
      </c>
      <c r="E363" s="36">
        <v>3150</v>
      </c>
      <c r="F363" s="36"/>
      <c r="G363" s="31">
        <v>53.938356164383599</v>
      </c>
      <c r="H363" s="31"/>
      <c r="I363" s="15">
        <v>2690</v>
      </c>
      <c r="J363" s="31">
        <v>46.061643835616401</v>
      </c>
      <c r="K363" s="31"/>
      <c r="L363" s="31">
        <v>5840</v>
      </c>
      <c r="M363" s="31"/>
    </row>
    <row r="364" spans="2:14" s="1" customFormat="1" ht="10.7" customHeight="1" x14ac:dyDescent="0.2"/>
    <row r="365" spans="2:14" s="1" customFormat="1" ht="25.5" customHeight="1" x14ac:dyDescent="0.2">
      <c r="B365" s="17" t="s">
        <v>390</v>
      </c>
      <c r="F365" s="41" t="s">
        <v>391</v>
      </c>
      <c r="G365" s="41"/>
      <c r="H365" s="41"/>
      <c r="I365" s="41"/>
      <c r="J365" s="41"/>
      <c r="K365" s="41"/>
      <c r="L365" s="41"/>
      <c r="M365" s="41"/>
      <c r="N365" s="41"/>
    </row>
    <row r="366" spans="2:14" s="1" customFormat="1" ht="43.15" customHeight="1" x14ac:dyDescent="0.2">
      <c r="B366" s="2" t="s">
        <v>0</v>
      </c>
      <c r="C366" s="3" t="s">
        <v>1</v>
      </c>
      <c r="D366" s="3" t="s">
        <v>2</v>
      </c>
      <c r="E366" s="33" t="s">
        <v>3</v>
      </c>
      <c r="F366" s="33"/>
      <c r="G366" s="33" t="s">
        <v>4</v>
      </c>
      <c r="H366" s="33"/>
      <c r="I366" s="2" t="s">
        <v>5</v>
      </c>
      <c r="J366" s="33" t="s">
        <v>4</v>
      </c>
      <c r="K366" s="33"/>
      <c r="L366" s="32" t="s">
        <v>6</v>
      </c>
      <c r="M366" s="32"/>
    </row>
    <row r="367" spans="2:14" s="1" customFormat="1" ht="19.149999999999999" customHeight="1" x14ac:dyDescent="0.2">
      <c r="B367" s="4" t="s">
        <v>330</v>
      </c>
      <c r="C367" s="5" t="s">
        <v>331</v>
      </c>
      <c r="D367" s="6" t="s">
        <v>9</v>
      </c>
      <c r="E367" s="34"/>
      <c r="F367" s="34"/>
      <c r="G367" s="30"/>
      <c r="H367" s="30"/>
      <c r="I367" s="7">
        <v>115</v>
      </c>
      <c r="J367" s="30">
        <v>100</v>
      </c>
      <c r="K367" s="30"/>
      <c r="L367" s="30">
        <v>115</v>
      </c>
      <c r="M367" s="30"/>
    </row>
    <row r="368" spans="2:14" s="1" customFormat="1" ht="19.149999999999999" customHeight="1" x14ac:dyDescent="0.2">
      <c r="B368" s="4" t="s">
        <v>330</v>
      </c>
      <c r="C368" s="5" t="s">
        <v>331</v>
      </c>
      <c r="D368" s="9" t="s">
        <v>10</v>
      </c>
      <c r="E368" s="35"/>
      <c r="F368" s="35"/>
      <c r="G368" s="29"/>
      <c r="H368" s="29"/>
      <c r="I368" s="10">
        <v>120</v>
      </c>
      <c r="J368" s="29">
        <v>100</v>
      </c>
      <c r="K368" s="29"/>
      <c r="L368" s="29">
        <v>120</v>
      </c>
      <c r="M368" s="29"/>
    </row>
    <row r="369" spans="2:13" s="1" customFormat="1" ht="19.149999999999999" customHeight="1" x14ac:dyDescent="0.2">
      <c r="B369" s="4" t="s">
        <v>330</v>
      </c>
      <c r="C369" s="5" t="s">
        <v>331</v>
      </c>
      <c r="D369" s="6" t="s">
        <v>11</v>
      </c>
      <c r="E369" s="34"/>
      <c r="F369" s="34"/>
      <c r="G369" s="30"/>
      <c r="H369" s="30"/>
      <c r="I369" s="7">
        <v>50</v>
      </c>
      <c r="J369" s="30">
        <v>100</v>
      </c>
      <c r="K369" s="30"/>
      <c r="L369" s="30">
        <v>50</v>
      </c>
      <c r="M369" s="30"/>
    </row>
    <row r="370" spans="2:13" s="1" customFormat="1" ht="19.149999999999999" customHeight="1" x14ac:dyDescent="0.2">
      <c r="B370" s="4" t="s">
        <v>330</v>
      </c>
      <c r="C370" s="5" t="s">
        <v>332</v>
      </c>
      <c r="D370" s="9" t="s">
        <v>19</v>
      </c>
      <c r="E370" s="35"/>
      <c r="F370" s="35"/>
      <c r="G370" s="29"/>
      <c r="H370" s="29"/>
      <c r="I370" s="10">
        <v>20</v>
      </c>
      <c r="J370" s="29">
        <v>100</v>
      </c>
      <c r="K370" s="29"/>
      <c r="L370" s="29">
        <v>20</v>
      </c>
      <c r="M370" s="29"/>
    </row>
    <row r="371" spans="2:13" s="1" customFormat="1" ht="19.149999999999999" customHeight="1" x14ac:dyDescent="0.2">
      <c r="B371" s="4" t="s">
        <v>330</v>
      </c>
      <c r="C371" s="5" t="s">
        <v>333</v>
      </c>
      <c r="D371" s="6" t="s">
        <v>15</v>
      </c>
      <c r="E371" s="34">
        <v>132</v>
      </c>
      <c r="F371" s="34"/>
      <c r="G371" s="30">
        <v>98.507462686567195</v>
      </c>
      <c r="H371" s="30"/>
      <c r="I371" s="7">
        <v>2</v>
      </c>
      <c r="J371" s="30">
        <v>1.4925373134328399</v>
      </c>
      <c r="K371" s="30"/>
      <c r="L371" s="30">
        <v>134</v>
      </c>
      <c r="M371" s="30"/>
    </row>
    <row r="372" spans="2:13" s="1" customFormat="1" ht="19.149999999999999" customHeight="1" x14ac:dyDescent="0.2">
      <c r="B372" s="4" t="s">
        <v>330</v>
      </c>
      <c r="C372" s="5" t="s">
        <v>334</v>
      </c>
      <c r="D372" s="9" t="s">
        <v>15</v>
      </c>
      <c r="E372" s="35">
        <v>19</v>
      </c>
      <c r="F372" s="35"/>
      <c r="G372" s="29">
        <v>82.608695652173907</v>
      </c>
      <c r="H372" s="29"/>
      <c r="I372" s="10">
        <v>4</v>
      </c>
      <c r="J372" s="29">
        <v>17.3913043478261</v>
      </c>
      <c r="K372" s="29"/>
      <c r="L372" s="29">
        <v>23</v>
      </c>
      <c r="M372" s="29"/>
    </row>
    <row r="373" spans="2:13" s="1" customFormat="1" ht="19.149999999999999" customHeight="1" x14ac:dyDescent="0.2">
      <c r="B373" s="4" t="s">
        <v>330</v>
      </c>
      <c r="C373" s="5" t="s">
        <v>335</v>
      </c>
      <c r="D373" s="6" t="s">
        <v>19</v>
      </c>
      <c r="E373" s="34">
        <v>110</v>
      </c>
      <c r="F373" s="34"/>
      <c r="G373" s="30">
        <v>100</v>
      </c>
      <c r="H373" s="30"/>
      <c r="I373" s="7"/>
      <c r="J373" s="30"/>
      <c r="K373" s="30"/>
      <c r="L373" s="30">
        <v>110</v>
      </c>
      <c r="M373" s="30"/>
    </row>
    <row r="374" spans="2:13" s="1" customFormat="1" ht="19.149999999999999" customHeight="1" x14ac:dyDescent="0.2">
      <c r="B374" s="4" t="s">
        <v>330</v>
      </c>
      <c r="C374" s="5" t="s">
        <v>336</v>
      </c>
      <c r="D374" s="9" t="s">
        <v>19</v>
      </c>
      <c r="E374" s="35"/>
      <c r="F374" s="35"/>
      <c r="G374" s="29"/>
      <c r="H374" s="29"/>
      <c r="I374" s="10">
        <v>156</v>
      </c>
      <c r="J374" s="29">
        <v>100</v>
      </c>
      <c r="K374" s="29"/>
      <c r="L374" s="29">
        <v>156</v>
      </c>
      <c r="M374" s="29"/>
    </row>
    <row r="375" spans="2:13" s="1" customFormat="1" ht="19.149999999999999" customHeight="1" x14ac:dyDescent="0.2">
      <c r="B375" s="4" t="s">
        <v>330</v>
      </c>
      <c r="C375" s="5" t="s">
        <v>337</v>
      </c>
      <c r="D375" s="6" t="s">
        <v>19</v>
      </c>
      <c r="E375" s="34"/>
      <c r="F375" s="34"/>
      <c r="G375" s="30"/>
      <c r="H375" s="30"/>
      <c r="I375" s="7">
        <v>41</v>
      </c>
      <c r="J375" s="30">
        <v>100</v>
      </c>
      <c r="K375" s="30"/>
      <c r="L375" s="30">
        <v>41</v>
      </c>
      <c r="M375" s="30"/>
    </row>
    <row r="376" spans="2:13" s="1" customFormat="1" ht="19.149999999999999" customHeight="1" x14ac:dyDescent="0.2">
      <c r="B376" s="4" t="s">
        <v>330</v>
      </c>
      <c r="C376" s="5" t="s">
        <v>338</v>
      </c>
      <c r="D376" s="9" t="s">
        <v>19</v>
      </c>
      <c r="E376" s="35"/>
      <c r="F376" s="35"/>
      <c r="G376" s="29"/>
      <c r="H376" s="29"/>
      <c r="I376" s="10">
        <v>113</v>
      </c>
      <c r="J376" s="29">
        <v>100</v>
      </c>
      <c r="K376" s="29"/>
      <c r="L376" s="29">
        <v>113</v>
      </c>
      <c r="M376" s="29"/>
    </row>
    <row r="377" spans="2:13" s="1" customFormat="1" ht="19.149999999999999" customHeight="1" x14ac:dyDescent="0.2">
      <c r="B377" s="4" t="s">
        <v>330</v>
      </c>
      <c r="C377" s="5" t="s">
        <v>339</v>
      </c>
      <c r="D377" s="6" t="s">
        <v>19</v>
      </c>
      <c r="E377" s="34"/>
      <c r="F377" s="34"/>
      <c r="G377" s="30"/>
      <c r="H377" s="30"/>
      <c r="I377" s="7">
        <v>61</v>
      </c>
      <c r="J377" s="30">
        <v>100</v>
      </c>
      <c r="K377" s="30"/>
      <c r="L377" s="30">
        <v>61</v>
      </c>
      <c r="M377" s="30"/>
    </row>
    <row r="378" spans="2:13" s="1" customFormat="1" ht="19.149999999999999" customHeight="1" x14ac:dyDescent="0.2">
      <c r="B378" s="4" t="s">
        <v>330</v>
      </c>
      <c r="C378" s="5" t="s">
        <v>340</v>
      </c>
      <c r="D378" s="9" t="s">
        <v>15</v>
      </c>
      <c r="E378" s="35"/>
      <c r="F378" s="35"/>
      <c r="G378" s="29"/>
      <c r="H378" s="29"/>
      <c r="I378" s="10">
        <v>21</v>
      </c>
      <c r="J378" s="29">
        <v>100</v>
      </c>
      <c r="K378" s="29"/>
      <c r="L378" s="29">
        <v>21</v>
      </c>
      <c r="M378" s="29"/>
    </row>
    <row r="379" spans="2:13" s="1" customFormat="1" ht="19.149999999999999" customHeight="1" x14ac:dyDescent="0.2">
      <c r="B379" s="4" t="s">
        <v>330</v>
      </c>
      <c r="C379" s="5" t="s">
        <v>341</v>
      </c>
      <c r="D379" s="6" t="s">
        <v>19</v>
      </c>
      <c r="E379" s="34"/>
      <c r="F379" s="34"/>
      <c r="G379" s="30"/>
      <c r="H379" s="30"/>
      <c r="I379" s="7">
        <v>49</v>
      </c>
      <c r="J379" s="30">
        <v>100</v>
      </c>
      <c r="K379" s="30"/>
      <c r="L379" s="30">
        <v>49</v>
      </c>
      <c r="M379" s="30"/>
    </row>
    <row r="380" spans="2:13" s="1" customFormat="1" ht="19.149999999999999" customHeight="1" x14ac:dyDescent="0.2">
      <c r="B380" s="4" t="s">
        <v>330</v>
      </c>
      <c r="C380" s="5" t="s">
        <v>342</v>
      </c>
      <c r="D380" s="9" t="s">
        <v>33</v>
      </c>
      <c r="E380" s="35"/>
      <c r="F380" s="35"/>
      <c r="G380" s="29"/>
      <c r="H380" s="29"/>
      <c r="I380" s="10">
        <v>186</v>
      </c>
      <c r="J380" s="29">
        <v>100</v>
      </c>
      <c r="K380" s="29"/>
      <c r="L380" s="29">
        <v>186</v>
      </c>
      <c r="M380" s="29"/>
    </row>
    <row r="381" spans="2:13" s="1" customFormat="1" ht="19.149999999999999" customHeight="1" x14ac:dyDescent="0.2">
      <c r="B381" s="4" t="s">
        <v>330</v>
      </c>
      <c r="C381" s="5" t="s">
        <v>343</v>
      </c>
      <c r="D381" s="6" t="s">
        <v>15</v>
      </c>
      <c r="E381" s="34"/>
      <c r="F381" s="34"/>
      <c r="G381" s="30"/>
      <c r="H381" s="30"/>
      <c r="I381" s="7">
        <v>61</v>
      </c>
      <c r="J381" s="30">
        <v>100</v>
      </c>
      <c r="K381" s="30"/>
      <c r="L381" s="30">
        <v>61</v>
      </c>
      <c r="M381" s="30"/>
    </row>
    <row r="382" spans="2:13" s="1" customFormat="1" ht="19.149999999999999" customHeight="1" x14ac:dyDescent="0.2">
      <c r="B382" s="4" t="s">
        <v>330</v>
      </c>
      <c r="C382" s="5" t="s">
        <v>344</v>
      </c>
      <c r="D382" s="9" t="s">
        <v>19</v>
      </c>
      <c r="E382" s="35"/>
      <c r="F382" s="35"/>
      <c r="G382" s="29"/>
      <c r="H382" s="29"/>
      <c r="I382" s="10">
        <v>95</v>
      </c>
      <c r="J382" s="29">
        <v>100</v>
      </c>
      <c r="K382" s="29"/>
      <c r="L382" s="29">
        <v>95</v>
      </c>
      <c r="M382" s="29"/>
    </row>
    <row r="383" spans="2:13" s="1" customFormat="1" ht="19.149999999999999" customHeight="1" x14ac:dyDescent="0.2">
      <c r="B383" s="4" t="s">
        <v>330</v>
      </c>
      <c r="C383" s="5" t="s">
        <v>345</v>
      </c>
      <c r="D383" s="6" t="s">
        <v>13</v>
      </c>
      <c r="E383" s="34">
        <v>529</v>
      </c>
      <c r="F383" s="34"/>
      <c r="G383" s="30">
        <v>84.775641025640994</v>
      </c>
      <c r="H383" s="30"/>
      <c r="I383" s="7">
        <v>95</v>
      </c>
      <c r="J383" s="30">
        <v>15.224358974358999</v>
      </c>
      <c r="K383" s="30"/>
      <c r="L383" s="30">
        <v>624</v>
      </c>
      <c r="M383" s="30"/>
    </row>
    <row r="384" spans="2:13" s="1" customFormat="1" ht="19.149999999999999" customHeight="1" x14ac:dyDescent="0.2">
      <c r="B384" s="4" t="s">
        <v>330</v>
      </c>
      <c r="C384" s="5" t="s">
        <v>346</v>
      </c>
      <c r="D384" s="9" t="s">
        <v>19</v>
      </c>
      <c r="E384" s="35"/>
      <c r="F384" s="35"/>
      <c r="G384" s="29"/>
      <c r="H384" s="29"/>
      <c r="I384" s="10">
        <v>106</v>
      </c>
      <c r="J384" s="29">
        <v>100</v>
      </c>
      <c r="K384" s="29"/>
      <c r="L384" s="29">
        <v>106</v>
      </c>
      <c r="M384" s="29"/>
    </row>
    <row r="385" spans="2:13" s="1" customFormat="1" ht="19.149999999999999" customHeight="1" x14ac:dyDescent="0.2">
      <c r="B385" s="4" t="s">
        <v>330</v>
      </c>
      <c r="C385" s="5" t="s">
        <v>347</v>
      </c>
      <c r="D385" s="6" t="s">
        <v>19</v>
      </c>
      <c r="E385" s="34"/>
      <c r="F385" s="34"/>
      <c r="G385" s="30"/>
      <c r="H385" s="30"/>
      <c r="I385" s="7">
        <v>122</v>
      </c>
      <c r="J385" s="30">
        <v>100</v>
      </c>
      <c r="K385" s="30"/>
      <c r="L385" s="30">
        <v>122</v>
      </c>
      <c r="M385" s="30"/>
    </row>
    <row r="386" spans="2:13" s="1" customFormat="1" ht="19.149999999999999" customHeight="1" x14ac:dyDescent="0.2">
      <c r="B386" s="4" t="s">
        <v>330</v>
      </c>
      <c r="C386" s="5" t="s">
        <v>348</v>
      </c>
      <c r="D386" s="9" t="s">
        <v>19</v>
      </c>
      <c r="E386" s="35"/>
      <c r="F386" s="35"/>
      <c r="G386" s="29"/>
      <c r="H386" s="29"/>
      <c r="I386" s="10">
        <v>158</v>
      </c>
      <c r="J386" s="29">
        <v>100</v>
      </c>
      <c r="K386" s="29"/>
      <c r="L386" s="29">
        <v>158</v>
      </c>
      <c r="M386" s="29"/>
    </row>
    <row r="387" spans="2:13" s="1" customFormat="1" ht="19.149999999999999" customHeight="1" x14ac:dyDescent="0.2">
      <c r="B387" s="4" t="s">
        <v>330</v>
      </c>
      <c r="C387" s="5" t="s">
        <v>349</v>
      </c>
      <c r="D387" s="6" t="s">
        <v>15</v>
      </c>
      <c r="E387" s="34"/>
      <c r="F387" s="34"/>
      <c r="G387" s="30"/>
      <c r="H387" s="30"/>
      <c r="I387" s="7">
        <v>225</v>
      </c>
      <c r="J387" s="30">
        <v>100</v>
      </c>
      <c r="K387" s="30"/>
      <c r="L387" s="30">
        <v>225</v>
      </c>
      <c r="M387" s="30"/>
    </row>
    <row r="388" spans="2:13" s="1" customFormat="1" ht="19.149999999999999" customHeight="1" x14ac:dyDescent="0.2">
      <c r="B388" s="4" t="s">
        <v>330</v>
      </c>
      <c r="C388" s="5" t="s">
        <v>350</v>
      </c>
      <c r="D388" s="9" t="s">
        <v>15</v>
      </c>
      <c r="E388" s="35"/>
      <c r="F388" s="35"/>
      <c r="G388" s="29"/>
      <c r="H388" s="29"/>
      <c r="I388" s="10">
        <v>168</v>
      </c>
      <c r="J388" s="29">
        <v>100</v>
      </c>
      <c r="K388" s="29"/>
      <c r="L388" s="29">
        <v>168</v>
      </c>
      <c r="M388" s="29"/>
    </row>
    <row r="389" spans="2:13" s="1" customFormat="1" ht="19.149999999999999" customHeight="1" x14ac:dyDescent="0.2">
      <c r="B389" s="4" t="s">
        <v>330</v>
      </c>
      <c r="C389" s="5" t="s">
        <v>351</v>
      </c>
      <c r="D389" s="6" t="s">
        <v>19</v>
      </c>
      <c r="E389" s="34"/>
      <c r="F389" s="34"/>
      <c r="G389" s="30"/>
      <c r="H389" s="30"/>
      <c r="I389" s="7">
        <v>109</v>
      </c>
      <c r="J389" s="30">
        <v>100</v>
      </c>
      <c r="K389" s="30"/>
      <c r="L389" s="30">
        <v>109</v>
      </c>
      <c r="M389" s="30"/>
    </row>
    <row r="390" spans="2:13" s="1" customFormat="1" ht="19.149999999999999" customHeight="1" x14ac:dyDescent="0.2">
      <c r="B390" s="4" t="s">
        <v>330</v>
      </c>
      <c r="C390" s="5" t="s">
        <v>352</v>
      </c>
      <c r="D390" s="9" t="s">
        <v>19</v>
      </c>
      <c r="E390" s="35"/>
      <c r="F390" s="35"/>
      <c r="G390" s="29"/>
      <c r="H390" s="29"/>
      <c r="I390" s="10">
        <v>88</v>
      </c>
      <c r="J390" s="29">
        <v>100</v>
      </c>
      <c r="K390" s="29"/>
      <c r="L390" s="29">
        <v>88</v>
      </c>
      <c r="M390" s="29"/>
    </row>
    <row r="391" spans="2:13" s="1" customFormat="1" ht="19.149999999999999" customHeight="1" x14ac:dyDescent="0.2">
      <c r="B391" s="4" t="s">
        <v>330</v>
      </c>
      <c r="C391" s="5" t="s">
        <v>353</v>
      </c>
      <c r="D391" s="6" t="s">
        <v>15</v>
      </c>
      <c r="E391" s="34"/>
      <c r="F391" s="34"/>
      <c r="G391" s="30"/>
      <c r="H391" s="30"/>
      <c r="I391" s="7">
        <v>58</v>
      </c>
      <c r="J391" s="30">
        <v>100</v>
      </c>
      <c r="K391" s="30"/>
      <c r="L391" s="30">
        <v>58</v>
      </c>
      <c r="M391" s="30"/>
    </row>
    <row r="392" spans="2:13" s="1" customFormat="1" ht="19.149999999999999" customHeight="1" x14ac:dyDescent="0.2">
      <c r="B392" s="4" t="s">
        <v>330</v>
      </c>
      <c r="C392" s="5" t="s">
        <v>354</v>
      </c>
      <c r="D392" s="9" t="s">
        <v>17</v>
      </c>
      <c r="E392" s="35">
        <v>121</v>
      </c>
      <c r="F392" s="35"/>
      <c r="G392" s="29">
        <v>60.804020100502498</v>
      </c>
      <c r="H392" s="29"/>
      <c r="I392" s="10">
        <v>78</v>
      </c>
      <c r="J392" s="29">
        <v>39.195979899497502</v>
      </c>
      <c r="K392" s="29"/>
      <c r="L392" s="29">
        <v>199</v>
      </c>
      <c r="M392" s="29"/>
    </row>
    <row r="393" spans="2:13" s="1" customFormat="1" ht="19.149999999999999" customHeight="1" x14ac:dyDescent="0.2">
      <c r="B393" s="4" t="s">
        <v>330</v>
      </c>
      <c r="C393" s="5" t="s">
        <v>355</v>
      </c>
      <c r="D393" s="6" t="s">
        <v>36</v>
      </c>
      <c r="E393" s="34"/>
      <c r="F393" s="34"/>
      <c r="G393" s="30"/>
      <c r="H393" s="30"/>
      <c r="I393" s="7">
        <v>154</v>
      </c>
      <c r="J393" s="30">
        <v>100</v>
      </c>
      <c r="K393" s="30"/>
      <c r="L393" s="30">
        <v>154</v>
      </c>
      <c r="M393" s="30"/>
    </row>
    <row r="394" spans="2:13" s="1" customFormat="1" ht="19.149999999999999" customHeight="1" x14ac:dyDescent="0.2">
      <c r="B394" s="4" t="s">
        <v>330</v>
      </c>
      <c r="C394" s="5" t="s">
        <v>356</v>
      </c>
      <c r="D394" s="9" t="s">
        <v>36</v>
      </c>
      <c r="E394" s="35"/>
      <c r="F394" s="35"/>
      <c r="G394" s="29"/>
      <c r="H394" s="29"/>
      <c r="I394" s="10">
        <v>65</v>
      </c>
      <c r="J394" s="29">
        <v>100</v>
      </c>
      <c r="K394" s="29"/>
      <c r="L394" s="29">
        <v>65</v>
      </c>
      <c r="M394" s="29"/>
    </row>
    <row r="395" spans="2:13" s="1" customFormat="1" ht="19.149999999999999" customHeight="1" x14ac:dyDescent="0.2">
      <c r="B395" s="4" t="s">
        <v>330</v>
      </c>
      <c r="C395" s="5" t="s">
        <v>357</v>
      </c>
      <c r="D395" s="6" t="s">
        <v>19</v>
      </c>
      <c r="E395" s="34"/>
      <c r="F395" s="34"/>
      <c r="G395" s="30"/>
      <c r="H395" s="30"/>
      <c r="I395" s="7">
        <v>96</v>
      </c>
      <c r="J395" s="30">
        <v>100</v>
      </c>
      <c r="K395" s="30"/>
      <c r="L395" s="30">
        <v>96</v>
      </c>
      <c r="M395" s="30"/>
    </row>
    <row r="396" spans="2:13" s="1" customFormat="1" ht="19.149999999999999" customHeight="1" x14ac:dyDescent="0.2">
      <c r="B396" s="4" t="s">
        <v>330</v>
      </c>
      <c r="C396" s="5" t="s">
        <v>358</v>
      </c>
      <c r="D396" s="9" t="s">
        <v>19</v>
      </c>
      <c r="E396" s="35"/>
      <c r="F396" s="35"/>
      <c r="G396" s="29"/>
      <c r="H396" s="29"/>
      <c r="I396" s="10">
        <v>107</v>
      </c>
      <c r="J396" s="29">
        <v>100</v>
      </c>
      <c r="K396" s="29"/>
      <c r="L396" s="29">
        <v>107</v>
      </c>
      <c r="M396" s="29"/>
    </row>
    <row r="397" spans="2:13" s="1" customFormat="1" ht="19.149999999999999" customHeight="1" x14ac:dyDescent="0.2">
      <c r="B397" s="4" t="s">
        <v>330</v>
      </c>
      <c r="C397" s="5" t="s">
        <v>359</v>
      </c>
      <c r="D397" s="6" t="s">
        <v>17</v>
      </c>
      <c r="E397" s="34"/>
      <c r="F397" s="34"/>
      <c r="G397" s="30"/>
      <c r="H397" s="30"/>
      <c r="I397" s="7">
        <v>168</v>
      </c>
      <c r="J397" s="30">
        <v>100</v>
      </c>
      <c r="K397" s="30"/>
      <c r="L397" s="30">
        <v>168</v>
      </c>
      <c r="M397" s="30"/>
    </row>
    <row r="398" spans="2:13" s="1" customFormat="1" ht="19.149999999999999" customHeight="1" x14ac:dyDescent="0.2">
      <c r="B398" s="4" t="s">
        <v>330</v>
      </c>
      <c r="C398" s="5" t="s">
        <v>360</v>
      </c>
      <c r="D398" s="9" t="s">
        <v>15</v>
      </c>
      <c r="E398" s="35"/>
      <c r="F398" s="35"/>
      <c r="G398" s="29"/>
      <c r="H398" s="29"/>
      <c r="I398" s="10">
        <v>47</v>
      </c>
      <c r="J398" s="29">
        <v>100</v>
      </c>
      <c r="K398" s="29"/>
      <c r="L398" s="29">
        <v>47</v>
      </c>
      <c r="M398" s="29"/>
    </row>
    <row r="399" spans="2:13" s="1" customFormat="1" ht="19.149999999999999" customHeight="1" x14ac:dyDescent="0.2">
      <c r="B399" s="4" t="s">
        <v>330</v>
      </c>
      <c r="C399" s="5" t="s">
        <v>361</v>
      </c>
      <c r="D399" s="6" t="s">
        <v>36</v>
      </c>
      <c r="E399" s="34">
        <v>261</v>
      </c>
      <c r="F399" s="34"/>
      <c r="G399" s="30">
        <v>81.818181818181799</v>
      </c>
      <c r="H399" s="30"/>
      <c r="I399" s="7">
        <v>58</v>
      </c>
      <c r="J399" s="30">
        <v>18.181818181818201</v>
      </c>
      <c r="K399" s="30"/>
      <c r="L399" s="30">
        <v>319</v>
      </c>
      <c r="M399" s="30"/>
    </row>
    <row r="400" spans="2:13" s="1" customFormat="1" ht="19.149999999999999" customHeight="1" x14ac:dyDescent="0.2">
      <c r="B400" s="4" t="s">
        <v>330</v>
      </c>
      <c r="C400" s="5" t="s">
        <v>362</v>
      </c>
      <c r="D400" s="9" t="s">
        <v>15</v>
      </c>
      <c r="E400" s="35"/>
      <c r="F400" s="35"/>
      <c r="G400" s="29"/>
      <c r="H400" s="29"/>
      <c r="I400" s="10">
        <v>25</v>
      </c>
      <c r="J400" s="29">
        <v>100</v>
      </c>
      <c r="K400" s="29"/>
      <c r="L400" s="29">
        <v>25</v>
      </c>
      <c r="M400" s="29"/>
    </row>
    <row r="401" spans="2:13" s="1" customFormat="1" ht="19.149999999999999" customHeight="1" x14ac:dyDescent="0.2">
      <c r="B401" s="4" t="s">
        <v>330</v>
      </c>
      <c r="C401" s="5" t="s">
        <v>363</v>
      </c>
      <c r="D401" s="6" t="s">
        <v>19</v>
      </c>
      <c r="E401" s="34"/>
      <c r="F401" s="34"/>
      <c r="G401" s="30"/>
      <c r="H401" s="30"/>
      <c r="I401" s="7">
        <v>90</v>
      </c>
      <c r="J401" s="30">
        <v>100</v>
      </c>
      <c r="K401" s="30"/>
      <c r="L401" s="30">
        <v>90</v>
      </c>
      <c r="M401" s="30"/>
    </row>
    <row r="402" spans="2:13" s="1" customFormat="1" ht="19.149999999999999" customHeight="1" x14ac:dyDescent="0.2">
      <c r="B402" s="4" t="s">
        <v>330</v>
      </c>
      <c r="C402" s="5" t="s">
        <v>364</v>
      </c>
      <c r="D402" s="9" t="s">
        <v>19</v>
      </c>
      <c r="E402" s="35"/>
      <c r="F402" s="35"/>
      <c r="G402" s="29"/>
      <c r="H402" s="29"/>
      <c r="I402" s="10">
        <v>33</v>
      </c>
      <c r="J402" s="29">
        <v>100</v>
      </c>
      <c r="K402" s="29"/>
      <c r="L402" s="29">
        <v>33</v>
      </c>
      <c r="M402" s="29"/>
    </row>
    <row r="403" spans="2:13" s="1" customFormat="1" ht="19.149999999999999" customHeight="1" x14ac:dyDescent="0.2">
      <c r="B403" s="4" t="s">
        <v>330</v>
      </c>
      <c r="C403" s="5" t="s">
        <v>365</v>
      </c>
      <c r="D403" s="6" t="s">
        <v>33</v>
      </c>
      <c r="E403" s="34"/>
      <c r="F403" s="34"/>
      <c r="G403" s="30"/>
      <c r="H403" s="30"/>
      <c r="I403" s="7">
        <v>130</v>
      </c>
      <c r="J403" s="30">
        <v>100</v>
      </c>
      <c r="K403" s="30"/>
      <c r="L403" s="30">
        <v>130</v>
      </c>
      <c r="M403" s="30"/>
    </row>
    <row r="404" spans="2:13" s="1" customFormat="1" ht="19.149999999999999" customHeight="1" x14ac:dyDescent="0.2">
      <c r="B404" s="4" t="s">
        <v>330</v>
      </c>
      <c r="C404" s="5" t="s">
        <v>366</v>
      </c>
      <c r="D404" s="9" t="s">
        <v>33</v>
      </c>
      <c r="E404" s="35"/>
      <c r="F404" s="35"/>
      <c r="G404" s="29"/>
      <c r="H404" s="29"/>
      <c r="I404" s="10">
        <v>84</v>
      </c>
      <c r="J404" s="29">
        <v>100</v>
      </c>
      <c r="K404" s="29"/>
      <c r="L404" s="29">
        <v>84</v>
      </c>
      <c r="M404" s="29"/>
    </row>
    <row r="405" spans="2:13" s="1" customFormat="1" ht="19.149999999999999" customHeight="1" x14ac:dyDescent="0.2">
      <c r="B405" s="4" t="s">
        <v>330</v>
      </c>
      <c r="C405" s="5" t="s">
        <v>367</v>
      </c>
      <c r="D405" s="6" t="s">
        <v>15</v>
      </c>
      <c r="E405" s="34"/>
      <c r="F405" s="34"/>
      <c r="G405" s="30"/>
      <c r="H405" s="30"/>
      <c r="I405" s="7">
        <v>144</v>
      </c>
      <c r="J405" s="30">
        <v>100</v>
      </c>
      <c r="K405" s="30"/>
      <c r="L405" s="30">
        <v>144</v>
      </c>
      <c r="M405" s="30"/>
    </row>
    <row r="406" spans="2:13" s="1" customFormat="1" ht="19.149999999999999" customHeight="1" x14ac:dyDescent="0.2">
      <c r="B406" s="4" t="s">
        <v>330</v>
      </c>
      <c r="C406" s="5" t="s">
        <v>368</v>
      </c>
      <c r="D406" s="9" t="s">
        <v>15</v>
      </c>
      <c r="E406" s="35"/>
      <c r="F406" s="35"/>
      <c r="G406" s="29"/>
      <c r="H406" s="29"/>
      <c r="I406" s="10">
        <v>73</v>
      </c>
      <c r="J406" s="29">
        <v>100</v>
      </c>
      <c r="K406" s="29"/>
      <c r="L406" s="29">
        <v>73</v>
      </c>
      <c r="M406" s="29"/>
    </row>
    <row r="407" spans="2:13" s="1" customFormat="1" ht="19.149999999999999" customHeight="1" x14ac:dyDescent="0.2">
      <c r="B407" s="4" t="s">
        <v>330</v>
      </c>
      <c r="C407" s="5" t="s">
        <v>369</v>
      </c>
      <c r="D407" s="6" t="s">
        <v>33</v>
      </c>
      <c r="E407" s="34">
        <v>282</v>
      </c>
      <c r="F407" s="34"/>
      <c r="G407" s="30">
        <v>76.8392370572207</v>
      </c>
      <c r="H407" s="30"/>
      <c r="I407" s="7">
        <v>85</v>
      </c>
      <c r="J407" s="30">
        <v>23.1607629427793</v>
      </c>
      <c r="K407" s="30"/>
      <c r="L407" s="30">
        <v>367</v>
      </c>
      <c r="M407" s="30"/>
    </row>
    <row r="408" spans="2:13" s="1" customFormat="1" ht="19.149999999999999" customHeight="1" x14ac:dyDescent="0.2">
      <c r="B408" s="4" t="s">
        <v>330</v>
      </c>
      <c r="C408" s="5" t="s">
        <v>370</v>
      </c>
      <c r="D408" s="9" t="s">
        <v>19</v>
      </c>
      <c r="E408" s="35"/>
      <c r="F408" s="35"/>
      <c r="G408" s="29"/>
      <c r="H408" s="29"/>
      <c r="I408" s="10">
        <v>153</v>
      </c>
      <c r="J408" s="29">
        <v>100</v>
      </c>
      <c r="K408" s="29"/>
      <c r="L408" s="29">
        <v>153</v>
      </c>
      <c r="M408" s="29"/>
    </row>
    <row r="409" spans="2:13" s="1" customFormat="1" ht="19.149999999999999" customHeight="1" x14ac:dyDescent="0.2">
      <c r="B409" s="4" t="s">
        <v>330</v>
      </c>
      <c r="C409" s="5" t="s">
        <v>371</v>
      </c>
      <c r="D409" s="6" t="s">
        <v>19</v>
      </c>
      <c r="E409" s="34"/>
      <c r="F409" s="34"/>
      <c r="G409" s="30"/>
      <c r="H409" s="30"/>
      <c r="I409" s="7">
        <v>46</v>
      </c>
      <c r="J409" s="30">
        <v>100</v>
      </c>
      <c r="K409" s="30"/>
      <c r="L409" s="30">
        <v>46</v>
      </c>
      <c r="M409" s="30"/>
    </row>
    <row r="410" spans="2:13" s="1" customFormat="1" ht="19.149999999999999" customHeight="1" x14ac:dyDescent="0.2">
      <c r="B410" s="4" t="s">
        <v>330</v>
      </c>
      <c r="C410" s="5" t="s">
        <v>372</v>
      </c>
      <c r="D410" s="9" t="s">
        <v>19</v>
      </c>
      <c r="E410" s="35"/>
      <c r="F410" s="35"/>
      <c r="G410" s="29"/>
      <c r="H410" s="29"/>
      <c r="I410" s="10">
        <v>146</v>
      </c>
      <c r="J410" s="29">
        <v>100</v>
      </c>
      <c r="K410" s="29"/>
      <c r="L410" s="29">
        <v>146</v>
      </c>
      <c r="M410" s="29"/>
    </row>
    <row r="411" spans="2:13" s="1" customFormat="1" ht="19.149999999999999" customHeight="1" x14ac:dyDescent="0.2">
      <c r="B411" s="4" t="s">
        <v>330</v>
      </c>
      <c r="C411" s="5" t="s">
        <v>373</v>
      </c>
      <c r="D411" s="6" t="s">
        <v>19</v>
      </c>
      <c r="E411" s="34"/>
      <c r="F411" s="34"/>
      <c r="G411" s="30"/>
      <c r="H411" s="30"/>
      <c r="I411" s="7">
        <v>45</v>
      </c>
      <c r="J411" s="30">
        <v>100</v>
      </c>
      <c r="K411" s="30"/>
      <c r="L411" s="30">
        <v>45</v>
      </c>
      <c r="M411" s="30"/>
    </row>
    <row r="412" spans="2:13" s="1" customFormat="1" ht="19.149999999999999" customHeight="1" x14ac:dyDescent="0.2">
      <c r="B412" s="4" t="s">
        <v>330</v>
      </c>
      <c r="C412" s="5" t="s">
        <v>374</v>
      </c>
      <c r="D412" s="9" t="s">
        <v>15</v>
      </c>
      <c r="E412" s="35"/>
      <c r="F412" s="35"/>
      <c r="G412" s="29"/>
      <c r="H412" s="29"/>
      <c r="I412" s="10">
        <v>42</v>
      </c>
      <c r="J412" s="29">
        <v>100</v>
      </c>
      <c r="K412" s="29"/>
      <c r="L412" s="29">
        <v>42</v>
      </c>
      <c r="M412" s="29"/>
    </row>
    <row r="413" spans="2:13" s="1" customFormat="1" ht="19.149999999999999" customHeight="1" x14ac:dyDescent="0.2">
      <c r="B413" s="4" t="s">
        <v>330</v>
      </c>
      <c r="C413" s="5" t="s">
        <v>375</v>
      </c>
      <c r="D413" s="6" t="s">
        <v>19</v>
      </c>
      <c r="E413" s="34"/>
      <c r="F413" s="34"/>
      <c r="G413" s="30"/>
      <c r="H413" s="30"/>
      <c r="I413" s="7">
        <v>90</v>
      </c>
      <c r="J413" s="30">
        <v>100</v>
      </c>
      <c r="K413" s="30"/>
      <c r="L413" s="30">
        <v>90</v>
      </c>
      <c r="M413" s="30"/>
    </row>
    <row r="414" spans="2:13" s="1" customFormat="1" ht="19.149999999999999" customHeight="1" x14ac:dyDescent="0.2">
      <c r="B414" s="4" t="s">
        <v>330</v>
      </c>
      <c r="C414" s="5" t="s">
        <v>376</v>
      </c>
      <c r="D414" s="9" t="s">
        <v>33</v>
      </c>
      <c r="E414" s="35"/>
      <c r="F414" s="35"/>
      <c r="G414" s="29"/>
      <c r="H414" s="29"/>
      <c r="I414" s="10">
        <v>133</v>
      </c>
      <c r="J414" s="29">
        <v>100</v>
      </c>
      <c r="K414" s="29"/>
      <c r="L414" s="29">
        <v>133</v>
      </c>
      <c r="M414" s="29"/>
    </row>
    <row r="415" spans="2:13" s="1" customFormat="1" ht="19.149999999999999" customHeight="1" x14ac:dyDescent="0.2">
      <c r="B415" s="4" t="s">
        <v>330</v>
      </c>
      <c r="C415" s="5" t="s">
        <v>377</v>
      </c>
      <c r="D415" s="6" t="s">
        <v>15</v>
      </c>
      <c r="E415" s="34"/>
      <c r="F415" s="34"/>
      <c r="G415" s="30"/>
      <c r="H415" s="30"/>
      <c r="I415" s="7">
        <v>58</v>
      </c>
      <c r="J415" s="30">
        <v>100</v>
      </c>
      <c r="K415" s="30"/>
      <c r="L415" s="30">
        <v>58</v>
      </c>
      <c r="M415" s="30"/>
    </row>
    <row r="416" spans="2:13" s="1" customFormat="1" ht="19.149999999999999" customHeight="1" x14ac:dyDescent="0.2">
      <c r="B416" s="4" t="s">
        <v>330</v>
      </c>
      <c r="C416" s="5" t="s">
        <v>378</v>
      </c>
      <c r="D416" s="9" t="s">
        <v>15</v>
      </c>
      <c r="E416" s="35"/>
      <c r="F416" s="35"/>
      <c r="G416" s="29"/>
      <c r="H416" s="29"/>
      <c r="I416" s="10">
        <v>83</v>
      </c>
      <c r="J416" s="29">
        <v>100</v>
      </c>
      <c r="K416" s="29"/>
      <c r="L416" s="29">
        <v>83</v>
      </c>
      <c r="M416" s="29"/>
    </row>
    <row r="417" spans="2:13" s="1" customFormat="1" ht="19.149999999999999" customHeight="1" x14ac:dyDescent="0.2">
      <c r="B417" s="4" t="s">
        <v>330</v>
      </c>
      <c r="C417" s="5" t="s">
        <v>379</v>
      </c>
      <c r="D417" s="6" t="s">
        <v>33</v>
      </c>
      <c r="E417" s="34">
        <v>495</v>
      </c>
      <c r="F417" s="34"/>
      <c r="G417" s="30">
        <v>83.8983050847458</v>
      </c>
      <c r="H417" s="30"/>
      <c r="I417" s="7">
        <v>95</v>
      </c>
      <c r="J417" s="30">
        <v>16.1016949152542</v>
      </c>
      <c r="K417" s="30"/>
      <c r="L417" s="30">
        <v>590</v>
      </c>
      <c r="M417" s="30"/>
    </row>
    <row r="418" spans="2:13" s="1" customFormat="1" ht="19.149999999999999" customHeight="1" x14ac:dyDescent="0.2">
      <c r="B418" s="12"/>
      <c r="C418" s="13"/>
      <c r="D418" s="14" t="s">
        <v>38</v>
      </c>
      <c r="E418" s="36">
        <v>1949</v>
      </c>
      <c r="F418" s="36"/>
      <c r="G418" s="31">
        <v>29.975392187019398</v>
      </c>
      <c r="H418" s="31"/>
      <c r="I418" s="15">
        <f>4553-2</f>
        <v>4551</v>
      </c>
      <c r="J418" s="31">
        <v>70.024607812980605</v>
      </c>
      <c r="K418" s="31"/>
      <c r="L418" s="31">
        <f>SUM(L367:M417)</f>
        <v>6500</v>
      </c>
      <c r="M418" s="31"/>
    </row>
    <row r="419" spans="2:13" s="1" customFormat="1" ht="59.65" customHeight="1" x14ac:dyDescent="0.2"/>
  </sheetData>
  <mergeCells count="1633">
    <mergeCell ref="F1:N3"/>
    <mergeCell ref="F30:N30"/>
    <mergeCell ref="F61:N61"/>
    <mergeCell ref="F92:N92"/>
    <mergeCell ref="F126:N126"/>
    <mergeCell ref="F151:N151"/>
    <mergeCell ref="F170:N170"/>
    <mergeCell ref="F214:N214"/>
    <mergeCell ref="F255:N255"/>
    <mergeCell ref="F317:N317"/>
    <mergeCell ref="F365:N365"/>
    <mergeCell ref="D198:E198"/>
    <mergeCell ref="D199:E199"/>
    <mergeCell ref="D200:E200"/>
    <mergeCell ref="D201:E201"/>
    <mergeCell ref="D202:E202"/>
    <mergeCell ref="D203:E203"/>
    <mergeCell ref="D204:E204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E115:F115"/>
    <mergeCell ref="E116:F116"/>
    <mergeCell ref="E117:F117"/>
    <mergeCell ref="E118:F118"/>
    <mergeCell ref="E119:F119"/>
    <mergeCell ref="E12:F12"/>
    <mergeCell ref="E120:F120"/>
    <mergeCell ref="D188:E188"/>
    <mergeCell ref="D189:E189"/>
    <mergeCell ref="D190:E190"/>
    <mergeCell ref="D191:E191"/>
    <mergeCell ref="D192:E192"/>
    <mergeCell ref="D193:E193"/>
    <mergeCell ref="D194:E194"/>
    <mergeCell ref="E15:F15"/>
    <mergeCell ref="E121:F121"/>
    <mergeCell ref="E122:F122"/>
    <mergeCell ref="E123:F123"/>
    <mergeCell ref="E124:F124"/>
    <mergeCell ref="E127:F127"/>
    <mergeCell ref="E128:F128"/>
    <mergeCell ref="E129:F129"/>
    <mergeCell ref="E130:F130"/>
    <mergeCell ref="E131:F131"/>
    <mergeCell ref="D195:E195"/>
    <mergeCell ref="D196:E196"/>
    <mergeCell ref="D197:E197"/>
    <mergeCell ref="E132:F132"/>
    <mergeCell ref="E133:F133"/>
    <mergeCell ref="E134:F134"/>
    <mergeCell ref="E135:F135"/>
    <mergeCell ref="E136:F136"/>
    <mergeCell ref="E137:F137"/>
    <mergeCell ref="E138:F138"/>
    <mergeCell ref="D205:E205"/>
    <mergeCell ref="D206:E206"/>
    <mergeCell ref="D207:E207"/>
    <mergeCell ref="D208:E208"/>
    <mergeCell ref="D209:E209"/>
    <mergeCell ref="D210:E210"/>
    <mergeCell ref="D211:E211"/>
    <mergeCell ref="E146:F146"/>
    <mergeCell ref="E147:F147"/>
    <mergeCell ref="E148:F148"/>
    <mergeCell ref="E149:F149"/>
    <mergeCell ref="E152:F152"/>
    <mergeCell ref="E153:F153"/>
    <mergeCell ref="E154:F154"/>
    <mergeCell ref="E155:F155"/>
    <mergeCell ref="D185:E185"/>
    <mergeCell ref="D186:E186"/>
    <mergeCell ref="D187:E187"/>
    <mergeCell ref="D212:E212"/>
    <mergeCell ref="E10:F10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:F11"/>
    <mergeCell ref="E110:F110"/>
    <mergeCell ref="E111:F111"/>
    <mergeCell ref="E112:F112"/>
    <mergeCell ref="E113:F113"/>
    <mergeCell ref="E114:F114"/>
    <mergeCell ref="E168:F168"/>
    <mergeCell ref="E17:F17"/>
    <mergeCell ref="E18:F18"/>
    <mergeCell ref="E19:F19"/>
    <mergeCell ref="E20:F20"/>
    <mergeCell ref="E21:F21"/>
    <mergeCell ref="E139:F139"/>
    <mergeCell ref="E14:F14"/>
    <mergeCell ref="E140:F140"/>
    <mergeCell ref="E141:F141"/>
    <mergeCell ref="E142:F142"/>
    <mergeCell ref="E143:F143"/>
    <mergeCell ref="E144:F144"/>
    <mergeCell ref="E145:F145"/>
    <mergeCell ref="E243:F243"/>
    <mergeCell ref="E244:F244"/>
    <mergeCell ref="E245:F245"/>
    <mergeCell ref="E215:F215"/>
    <mergeCell ref="E216:F216"/>
    <mergeCell ref="E217:F217"/>
    <mergeCell ref="E218:F218"/>
    <mergeCell ref="E219:F219"/>
    <mergeCell ref="E22:F22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:F23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277:F277"/>
    <mergeCell ref="E278:F278"/>
    <mergeCell ref="E246:F246"/>
    <mergeCell ref="E247:F247"/>
    <mergeCell ref="E248:F248"/>
    <mergeCell ref="E249:F249"/>
    <mergeCell ref="E25:F25"/>
    <mergeCell ref="E250:F250"/>
    <mergeCell ref="E251:F251"/>
    <mergeCell ref="E252:F252"/>
    <mergeCell ref="E253:F253"/>
    <mergeCell ref="E256:F256"/>
    <mergeCell ref="E257:F257"/>
    <mergeCell ref="E258:F258"/>
    <mergeCell ref="E259:F259"/>
    <mergeCell ref="E26:F26"/>
    <mergeCell ref="E260:F260"/>
    <mergeCell ref="E261:F261"/>
    <mergeCell ref="E262:F262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310:F310"/>
    <mergeCell ref="E279:F279"/>
    <mergeCell ref="E28:F28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311:F311"/>
    <mergeCell ref="E312:F312"/>
    <mergeCell ref="E313:F313"/>
    <mergeCell ref="E314:F314"/>
    <mergeCell ref="E315:F315"/>
    <mergeCell ref="E318:F318"/>
    <mergeCell ref="E319:F319"/>
    <mergeCell ref="E32:F32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29:F329"/>
    <mergeCell ref="E33:F33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:F34"/>
    <mergeCell ref="E340:F340"/>
    <mergeCell ref="E341:F341"/>
    <mergeCell ref="E342:F342"/>
    <mergeCell ref="E343:F343"/>
    <mergeCell ref="F208:G208"/>
    <mergeCell ref="F209:G209"/>
    <mergeCell ref="F210:G210"/>
    <mergeCell ref="F211:G211"/>
    <mergeCell ref="F212:G212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E344:F344"/>
    <mergeCell ref="E345:F345"/>
    <mergeCell ref="E346:F346"/>
    <mergeCell ref="E347:F347"/>
    <mergeCell ref="E348:F348"/>
    <mergeCell ref="E349:F349"/>
    <mergeCell ref="E35:F35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E359:F359"/>
    <mergeCell ref="E36:F36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E360:F360"/>
    <mergeCell ref="E361:F361"/>
    <mergeCell ref="E362:F362"/>
    <mergeCell ref="E363:F363"/>
    <mergeCell ref="E366:F366"/>
    <mergeCell ref="E367:F367"/>
    <mergeCell ref="E368:F368"/>
    <mergeCell ref="E369:F369"/>
    <mergeCell ref="E37:F37"/>
    <mergeCell ref="E370:F370"/>
    <mergeCell ref="E371:F371"/>
    <mergeCell ref="E372:F372"/>
    <mergeCell ref="E373:F373"/>
    <mergeCell ref="E374:F374"/>
    <mergeCell ref="E375:F375"/>
    <mergeCell ref="E376:F376"/>
    <mergeCell ref="E377:F377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E378:F378"/>
    <mergeCell ref="E379:F379"/>
    <mergeCell ref="E38:F38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9:F39"/>
    <mergeCell ref="E390:F390"/>
    <mergeCell ref="E391:F391"/>
    <mergeCell ref="E392:F392"/>
    <mergeCell ref="E76:F76"/>
    <mergeCell ref="E77:F77"/>
    <mergeCell ref="E78:F78"/>
    <mergeCell ref="E79:F79"/>
    <mergeCell ref="E97:F97"/>
    <mergeCell ref="E98:F98"/>
    <mergeCell ref="E99:F99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E393:F393"/>
    <mergeCell ref="E394:F394"/>
    <mergeCell ref="E395:F395"/>
    <mergeCell ref="E396:F396"/>
    <mergeCell ref="E397:F397"/>
    <mergeCell ref="E398:F398"/>
    <mergeCell ref="E399:F399"/>
    <mergeCell ref="E4:F4"/>
    <mergeCell ref="E40:F40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5:F5"/>
    <mergeCell ref="E6:F6"/>
    <mergeCell ref="E64:F64"/>
    <mergeCell ref="E65:F65"/>
    <mergeCell ref="E66:F66"/>
    <mergeCell ref="E67:F67"/>
    <mergeCell ref="E68:F68"/>
    <mergeCell ref="E69:F69"/>
    <mergeCell ref="E7:F7"/>
    <mergeCell ref="E70:F70"/>
    <mergeCell ref="E71:F71"/>
    <mergeCell ref="E72:F72"/>
    <mergeCell ref="E73:F73"/>
    <mergeCell ref="E74:F74"/>
    <mergeCell ref="E75:F75"/>
    <mergeCell ref="E408:F408"/>
    <mergeCell ref="E409:F409"/>
    <mergeCell ref="E41:F41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2:F62"/>
    <mergeCell ref="E63:F63"/>
    <mergeCell ref="E8:F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:F9"/>
    <mergeCell ref="E90:F90"/>
    <mergeCell ref="E93:F93"/>
    <mergeCell ref="E94:F94"/>
    <mergeCell ref="E95:F95"/>
    <mergeCell ref="E96:F96"/>
    <mergeCell ref="E31:F31"/>
    <mergeCell ref="E27:F27"/>
    <mergeCell ref="E24:F24"/>
    <mergeCell ref="E16:F16"/>
    <mergeCell ref="E13:F13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6:H366"/>
    <mergeCell ref="G367:H367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18:H418"/>
    <mergeCell ref="H10:I10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:I11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:I12"/>
    <mergeCell ref="H120:I120"/>
    <mergeCell ref="H121:I121"/>
    <mergeCell ref="H122:I122"/>
    <mergeCell ref="H123:I123"/>
    <mergeCell ref="H124:I124"/>
    <mergeCell ref="H127:I127"/>
    <mergeCell ref="H128:I128"/>
    <mergeCell ref="H129:I129"/>
    <mergeCell ref="H13:I13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:I14"/>
    <mergeCell ref="H140:I140"/>
    <mergeCell ref="H141:I141"/>
    <mergeCell ref="H142:I142"/>
    <mergeCell ref="H143:I143"/>
    <mergeCell ref="H144:I144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160:I160"/>
    <mergeCell ref="H161:I161"/>
    <mergeCell ref="H59:I59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57:I57"/>
    <mergeCell ref="H58:I58"/>
    <mergeCell ref="H145:I145"/>
    <mergeCell ref="H146:I146"/>
    <mergeCell ref="H147:I147"/>
    <mergeCell ref="H148:I148"/>
    <mergeCell ref="H149:I149"/>
    <mergeCell ref="H15:I15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:I16"/>
    <mergeCell ref="H8:I8"/>
    <mergeCell ref="H9:I9"/>
    <mergeCell ref="H162:I162"/>
    <mergeCell ref="H163:I163"/>
    <mergeCell ref="H164:I164"/>
    <mergeCell ref="H165:I165"/>
    <mergeCell ref="H166:I166"/>
    <mergeCell ref="H167:I167"/>
    <mergeCell ref="H168:I168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55:I55"/>
    <mergeCell ref="H56:I56"/>
    <mergeCell ref="J117:K117"/>
    <mergeCell ref="J118:K118"/>
    <mergeCell ref="J119:K119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H4:I4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:I5"/>
    <mergeCell ref="H50:I50"/>
    <mergeCell ref="H51:I51"/>
    <mergeCell ref="H52:I52"/>
    <mergeCell ref="H53:I53"/>
    <mergeCell ref="H54:I54"/>
    <mergeCell ref="H6:I6"/>
    <mergeCell ref="H7:I7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96:J196"/>
    <mergeCell ref="I197:J197"/>
    <mergeCell ref="H93:I93"/>
    <mergeCell ref="H94:I94"/>
    <mergeCell ref="H95:I95"/>
    <mergeCell ref="H96:I96"/>
    <mergeCell ref="H97:I97"/>
    <mergeCell ref="H98:I98"/>
    <mergeCell ref="H99:I99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J115:K115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J10:K10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:K11"/>
    <mergeCell ref="J110:K110"/>
    <mergeCell ref="J111:K111"/>
    <mergeCell ref="J112:K112"/>
    <mergeCell ref="J113:K113"/>
    <mergeCell ref="J114:K114"/>
    <mergeCell ref="I181:J181"/>
    <mergeCell ref="I182:J182"/>
    <mergeCell ref="I183:J183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:K16"/>
    <mergeCell ref="J160:K160"/>
    <mergeCell ref="J161:K161"/>
    <mergeCell ref="J162:K162"/>
    <mergeCell ref="J163:K163"/>
    <mergeCell ref="J12:K12"/>
    <mergeCell ref="J120:K120"/>
    <mergeCell ref="J121:K121"/>
    <mergeCell ref="J122:K122"/>
    <mergeCell ref="J123:K123"/>
    <mergeCell ref="J124:K124"/>
    <mergeCell ref="J127:K127"/>
    <mergeCell ref="J128:K128"/>
    <mergeCell ref="J129:K129"/>
    <mergeCell ref="J13:K13"/>
    <mergeCell ref="J130:K130"/>
    <mergeCell ref="J131:K131"/>
    <mergeCell ref="J132:K132"/>
    <mergeCell ref="J133:K133"/>
    <mergeCell ref="J134:K134"/>
    <mergeCell ref="J135:K135"/>
    <mergeCell ref="J136:K136"/>
    <mergeCell ref="J14:K14"/>
    <mergeCell ref="J116:K116"/>
    <mergeCell ref="J229:K229"/>
    <mergeCell ref="J23:K23"/>
    <mergeCell ref="J230:K230"/>
    <mergeCell ref="J231:K231"/>
    <mergeCell ref="J232:K232"/>
    <mergeCell ref="J233:K233"/>
    <mergeCell ref="J234:K234"/>
    <mergeCell ref="J235:K235"/>
    <mergeCell ref="J236:K236"/>
    <mergeCell ref="J164:K164"/>
    <mergeCell ref="J165:K165"/>
    <mergeCell ref="J166:K166"/>
    <mergeCell ref="J167:K167"/>
    <mergeCell ref="J168:K168"/>
    <mergeCell ref="J17:K17"/>
    <mergeCell ref="J18:K18"/>
    <mergeCell ref="J19:K19"/>
    <mergeCell ref="J20:K20"/>
    <mergeCell ref="J21:K21"/>
    <mergeCell ref="J215:K215"/>
    <mergeCell ref="J216:K216"/>
    <mergeCell ref="J217:K217"/>
    <mergeCell ref="J218:K218"/>
    <mergeCell ref="J219:K219"/>
    <mergeCell ref="J22:K22"/>
    <mergeCell ref="J220:K220"/>
    <mergeCell ref="J147:K147"/>
    <mergeCell ref="J148:K148"/>
    <mergeCell ref="J149:K149"/>
    <mergeCell ref="I198:J198"/>
    <mergeCell ref="I199:J199"/>
    <mergeCell ref="I200:J200"/>
    <mergeCell ref="J227:K227"/>
    <mergeCell ref="J228:K228"/>
    <mergeCell ref="J26:K26"/>
    <mergeCell ref="J260:K260"/>
    <mergeCell ref="J261:K261"/>
    <mergeCell ref="J262:K262"/>
    <mergeCell ref="J263:K263"/>
    <mergeCell ref="J264:K264"/>
    <mergeCell ref="J265:K265"/>
    <mergeCell ref="J266:K266"/>
    <mergeCell ref="J267:K267"/>
    <mergeCell ref="J268:K268"/>
    <mergeCell ref="J269:K269"/>
    <mergeCell ref="J27:K27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21:K221"/>
    <mergeCell ref="J222:K222"/>
    <mergeCell ref="J223:K223"/>
    <mergeCell ref="J292:K292"/>
    <mergeCell ref="J293:K293"/>
    <mergeCell ref="J299:K299"/>
    <mergeCell ref="J300:K300"/>
    <mergeCell ref="J301:K301"/>
    <mergeCell ref="J302:K302"/>
    <mergeCell ref="J270:K270"/>
    <mergeCell ref="J271:K271"/>
    <mergeCell ref="J272:K272"/>
    <mergeCell ref="J273:K273"/>
    <mergeCell ref="J274:K274"/>
    <mergeCell ref="J275:K275"/>
    <mergeCell ref="J276:K276"/>
    <mergeCell ref="J277:K277"/>
    <mergeCell ref="J278:K278"/>
    <mergeCell ref="J279:K279"/>
    <mergeCell ref="J28:K28"/>
    <mergeCell ref="J280:K280"/>
    <mergeCell ref="J281:K281"/>
    <mergeCell ref="J282:K282"/>
    <mergeCell ref="J283:K283"/>
    <mergeCell ref="J284:K284"/>
    <mergeCell ref="J285:K285"/>
    <mergeCell ref="J252:K252"/>
    <mergeCell ref="J253:K253"/>
    <mergeCell ref="J256:K256"/>
    <mergeCell ref="J257:K257"/>
    <mergeCell ref="J258:K258"/>
    <mergeCell ref="J259:K259"/>
    <mergeCell ref="J224:K224"/>
    <mergeCell ref="J225:K225"/>
    <mergeCell ref="J226:K226"/>
    <mergeCell ref="J347:K347"/>
    <mergeCell ref="J348:K348"/>
    <mergeCell ref="J349:K349"/>
    <mergeCell ref="J35:K35"/>
    <mergeCell ref="J350:K350"/>
    <mergeCell ref="J320:K320"/>
    <mergeCell ref="J321:K321"/>
    <mergeCell ref="J322:K322"/>
    <mergeCell ref="J323:K323"/>
    <mergeCell ref="J324:K324"/>
    <mergeCell ref="J325:K325"/>
    <mergeCell ref="J326:K326"/>
    <mergeCell ref="J327:K327"/>
    <mergeCell ref="J328:K328"/>
    <mergeCell ref="J329:K329"/>
    <mergeCell ref="J294:K294"/>
    <mergeCell ref="J295:K295"/>
    <mergeCell ref="J296:K296"/>
    <mergeCell ref="J297:K297"/>
    <mergeCell ref="J298:K298"/>
    <mergeCell ref="J330:K330"/>
    <mergeCell ref="J331:K331"/>
    <mergeCell ref="J332:K332"/>
    <mergeCell ref="J333:K333"/>
    <mergeCell ref="J334:K334"/>
    <mergeCell ref="J335:K335"/>
    <mergeCell ref="J303:K303"/>
    <mergeCell ref="J304:K304"/>
    <mergeCell ref="J305:K305"/>
    <mergeCell ref="J306:K306"/>
    <mergeCell ref="J307:K307"/>
    <mergeCell ref="J308:K308"/>
    <mergeCell ref="K211:L211"/>
    <mergeCell ref="K212:L212"/>
    <mergeCell ref="L113:M113"/>
    <mergeCell ref="L114:M114"/>
    <mergeCell ref="L115:M115"/>
    <mergeCell ref="J336:K336"/>
    <mergeCell ref="J337:K337"/>
    <mergeCell ref="J338:K338"/>
    <mergeCell ref="J339:K339"/>
    <mergeCell ref="J34:K34"/>
    <mergeCell ref="J340:K340"/>
    <mergeCell ref="J341:K341"/>
    <mergeCell ref="J342:K342"/>
    <mergeCell ref="J343:K343"/>
    <mergeCell ref="J344:K344"/>
    <mergeCell ref="J345:K345"/>
    <mergeCell ref="J346:K346"/>
    <mergeCell ref="J309:K309"/>
    <mergeCell ref="J310:K310"/>
    <mergeCell ref="J311:K311"/>
    <mergeCell ref="J312:K312"/>
    <mergeCell ref="J313:K313"/>
    <mergeCell ref="J314:K314"/>
    <mergeCell ref="J315:K315"/>
    <mergeCell ref="J318:K318"/>
    <mergeCell ref="J319:K319"/>
    <mergeCell ref="J286:K286"/>
    <mergeCell ref="J287:K287"/>
    <mergeCell ref="J288:K288"/>
    <mergeCell ref="J289:K289"/>
    <mergeCell ref="J290:K290"/>
    <mergeCell ref="J291:K291"/>
    <mergeCell ref="J383:K383"/>
    <mergeCell ref="K186:L186"/>
    <mergeCell ref="K187:L187"/>
    <mergeCell ref="K188:L188"/>
    <mergeCell ref="K189:L189"/>
    <mergeCell ref="K190:L190"/>
    <mergeCell ref="K191:L191"/>
    <mergeCell ref="K192:L192"/>
    <mergeCell ref="K193:L193"/>
    <mergeCell ref="K194:L194"/>
    <mergeCell ref="K195:L195"/>
    <mergeCell ref="K196:L196"/>
    <mergeCell ref="K197:L197"/>
    <mergeCell ref="K198:L198"/>
    <mergeCell ref="K199:L199"/>
    <mergeCell ref="K200:L200"/>
    <mergeCell ref="J351:K351"/>
    <mergeCell ref="J352:K352"/>
    <mergeCell ref="J353:K353"/>
    <mergeCell ref="J354:K354"/>
    <mergeCell ref="J355:K355"/>
    <mergeCell ref="J356:K356"/>
    <mergeCell ref="J357:K357"/>
    <mergeCell ref="J358:K358"/>
    <mergeCell ref="J359:K359"/>
    <mergeCell ref="J360:K360"/>
    <mergeCell ref="J361:K361"/>
    <mergeCell ref="J362:K362"/>
    <mergeCell ref="J363:K363"/>
    <mergeCell ref="J366:K366"/>
    <mergeCell ref="J367:K367"/>
    <mergeCell ref="J368:K368"/>
    <mergeCell ref="J397:K397"/>
    <mergeCell ref="J398:K398"/>
    <mergeCell ref="J399:K399"/>
    <mergeCell ref="J82:K82"/>
    <mergeCell ref="J83:K83"/>
    <mergeCell ref="J84:K84"/>
    <mergeCell ref="J85:K85"/>
    <mergeCell ref="J86:K86"/>
    <mergeCell ref="J87:K87"/>
    <mergeCell ref="J88:K88"/>
    <mergeCell ref="J89:K89"/>
    <mergeCell ref="K179:L179"/>
    <mergeCell ref="K180:L180"/>
    <mergeCell ref="K181:L181"/>
    <mergeCell ref="K182:L182"/>
    <mergeCell ref="K183:L183"/>
    <mergeCell ref="K184:L184"/>
    <mergeCell ref="K185:L185"/>
    <mergeCell ref="J369:K369"/>
    <mergeCell ref="J370:K370"/>
    <mergeCell ref="J371:K371"/>
    <mergeCell ref="J372:K372"/>
    <mergeCell ref="J373:K373"/>
    <mergeCell ref="J374:K374"/>
    <mergeCell ref="J375:K375"/>
    <mergeCell ref="J376:K376"/>
    <mergeCell ref="J377:K377"/>
    <mergeCell ref="J378:K378"/>
    <mergeCell ref="J379:K379"/>
    <mergeCell ref="J380:K380"/>
    <mergeCell ref="J381:K381"/>
    <mergeCell ref="J382:K382"/>
    <mergeCell ref="J4:K4"/>
    <mergeCell ref="J40:K40"/>
    <mergeCell ref="J400:K400"/>
    <mergeCell ref="J401:K401"/>
    <mergeCell ref="J402:K402"/>
    <mergeCell ref="J403:K403"/>
    <mergeCell ref="J404:K404"/>
    <mergeCell ref="J405:K405"/>
    <mergeCell ref="J406:K406"/>
    <mergeCell ref="J407:K407"/>
    <mergeCell ref="J408:K408"/>
    <mergeCell ref="J409:K409"/>
    <mergeCell ref="J41:K41"/>
    <mergeCell ref="J410:K410"/>
    <mergeCell ref="J411:K411"/>
    <mergeCell ref="J412:K412"/>
    <mergeCell ref="J413:K413"/>
    <mergeCell ref="J69:K69"/>
    <mergeCell ref="J7:K7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:K8"/>
    <mergeCell ref="J80:K80"/>
    <mergeCell ref="J81:K81"/>
    <mergeCell ref="J5:K5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:K6"/>
    <mergeCell ref="J62:K62"/>
    <mergeCell ref="J63:K63"/>
    <mergeCell ref="J64:K64"/>
    <mergeCell ref="J65:K65"/>
    <mergeCell ref="J66:K66"/>
    <mergeCell ref="J39:K39"/>
    <mergeCell ref="J37:K37"/>
    <mergeCell ref="J38:K38"/>
    <mergeCell ref="J36:K36"/>
    <mergeCell ref="J33:K33"/>
    <mergeCell ref="J31:K31"/>
    <mergeCell ref="J32:K32"/>
    <mergeCell ref="J24:K24"/>
    <mergeCell ref="J25:K25"/>
    <mergeCell ref="J15:K15"/>
    <mergeCell ref="L11:M11"/>
    <mergeCell ref="L110:M110"/>
    <mergeCell ref="L111:M111"/>
    <mergeCell ref="L112:M112"/>
    <mergeCell ref="J414:K414"/>
    <mergeCell ref="J415:K415"/>
    <mergeCell ref="J416:K416"/>
    <mergeCell ref="J417:K417"/>
    <mergeCell ref="J418:K418"/>
    <mergeCell ref="J42:K42"/>
    <mergeCell ref="J43:K43"/>
    <mergeCell ref="J44:K44"/>
    <mergeCell ref="J45:K45"/>
    <mergeCell ref="J46:K46"/>
    <mergeCell ref="J47:K47"/>
    <mergeCell ref="J48:K48"/>
    <mergeCell ref="J49:K49"/>
    <mergeCell ref="J67:K67"/>
    <mergeCell ref="J68:K68"/>
    <mergeCell ref="J384:K384"/>
    <mergeCell ref="J385:K385"/>
    <mergeCell ref="J386:K386"/>
    <mergeCell ref="J387:K387"/>
    <mergeCell ref="J388:K388"/>
    <mergeCell ref="J389:K389"/>
    <mergeCell ref="J390:K390"/>
    <mergeCell ref="J391:K391"/>
    <mergeCell ref="J392:K392"/>
    <mergeCell ref="J393:K393"/>
    <mergeCell ref="J394:K394"/>
    <mergeCell ref="J395:K395"/>
    <mergeCell ref="J396:K396"/>
    <mergeCell ref="L12:M12"/>
    <mergeCell ref="L120:M120"/>
    <mergeCell ref="L121:M121"/>
    <mergeCell ref="L122:M122"/>
    <mergeCell ref="L123:M123"/>
    <mergeCell ref="L124:M124"/>
    <mergeCell ref="L127:M127"/>
    <mergeCell ref="L128:M128"/>
    <mergeCell ref="L129:M129"/>
    <mergeCell ref="L13:M13"/>
    <mergeCell ref="L130:M130"/>
    <mergeCell ref="L131:M131"/>
    <mergeCell ref="L132:M132"/>
    <mergeCell ref="L15:M15"/>
    <mergeCell ref="J9:K9"/>
    <mergeCell ref="J90:K90"/>
    <mergeCell ref="J93:K93"/>
    <mergeCell ref="J94:K94"/>
    <mergeCell ref="J95:K95"/>
    <mergeCell ref="J96:K96"/>
    <mergeCell ref="J97:K97"/>
    <mergeCell ref="J98:K98"/>
    <mergeCell ref="J99:K99"/>
    <mergeCell ref="L10:M10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6:M16"/>
    <mergeCell ref="L160:M160"/>
    <mergeCell ref="L161:M161"/>
    <mergeCell ref="L162:M162"/>
    <mergeCell ref="L163:M163"/>
    <mergeCell ref="L164:M164"/>
    <mergeCell ref="L165:M165"/>
    <mergeCell ref="L133:M133"/>
    <mergeCell ref="L134:M134"/>
    <mergeCell ref="L135:M135"/>
    <mergeCell ref="L136:M136"/>
    <mergeCell ref="L137:M137"/>
    <mergeCell ref="L138:M138"/>
    <mergeCell ref="L139:M139"/>
    <mergeCell ref="L23:M23"/>
    <mergeCell ref="L14:M14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16:M116"/>
    <mergeCell ref="L117:M117"/>
    <mergeCell ref="L118:M118"/>
    <mergeCell ref="L119:M119"/>
    <mergeCell ref="L108:M108"/>
    <mergeCell ref="L109:M109"/>
    <mergeCell ref="L17:M17"/>
    <mergeCell ref="L18:M18"/>
    <mergeCell ref="L19:M19"/>
    <mergeCell ref="L20:M20"/>
    <mergeCell ref="L21:M21"/>
    <mergeCell ref="L215:M215"/>
    <mergeCell ref="L216:M216"/>
    <mergeCell ref="L217:M217"/>
    <mergeCell ref="L218:M218"/>
    <mergeCell ref="L219:M219"/>
    <mergeCell ref="L22:M22"/>
    <mergeCell ref="L220:M220"/>
    <mergeCell ref="L221:M221"/>
    <mergeCell ref="L222:M222"/>
    <mergeCell ref="L149:M149"/>
    <mergeCell ref="L24:M24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K171:L171"/>
    <mergeCell ref="K172:L172"/>
    <mergeCell ref="K173:L173"/>
    <mergeCell ref="K174:L174"/>
    <mergeCell ref="K175:L175"/>
    <mergeCell ref="K176:L176"/>
    <mergeCell ref="K177:L177"/>
    <mergeCell ref="K178:L178"/>
    <mergeCell ref="L25:M25"/>
    <mergeCell ref="L250:M250"/>
    <mergeCell ref="L251:M251"/>
    <mergeCell ref="L252:M252"/>
    <mergeCell ref="L253:M253"/>
    <mergeCell ref="L223:M223"/>
    <mergeCell ref="L224:M224"/>
    <mergeCell ref="L225:M225"/>
    <mergeCell ref="L226:M226"/>
    <mergeCell ref="L227:M227"/>
    <mergeCell ref="L228:M228"/>
    <mergeCell ref="L229:M229"/>
    <mergeCell ref="L28:M28"/>
    <mergeCell ref="L230:M230"/>
    <mergeCell ref="L231:M231"/>
    <mergeCell ref="L232:M232"/>
    <mergeCell ref="L233:M233"/>
    <mergeCell ref="L234:M234"/>
    <mergeCell ref="L235:M235"/>
    <mergeCell ref="L236:M236"/>
    <mergeCell ref="L237:M237"/>
    <mergeCell ref="L238:M238"/>
    <mergeCell ref="L166:M166"/>
    <mergeCell ref="L167:M167"/>
    <mergeCell ref="L168:M168"/>
    <mergeCell ref="K201:L201"/>
    <mergeCell ref="K202:L202"/>
    <mergeCell ref="K203:L203"/>
    <mergeCell ref="K204:L204"/>
    <mergeCell ref="K205:L205"/>
    <mergeCell ref="K206:L206"/>
    <mergeCell ref="K207:L207"/>
    <mergeCell ref="L256:M256"/>
    <mergeCell ref="L257:M257"/>
    <mergeCell ref="L258:M258"/>
    <mergeCell ref="L259:M259"/>
    <mergeCell ref="L26:M26"/>
    <mergeCell ref="L260:M260"/>
    <mergeCell ref="L261:M261"/>
    <mergeCell ref="L262:M262"/>
    <mergeCell ref="L263:M263"/>
    <mergeCell ref="L264:M264"/>
    <mergeCell ref="L265:M265"/>
    <mergeCell ref="L266:M266"/>
    <mergeCell ref="L267:M267"/>
    <mergeCell ref="L268:M268"/>
    <mergeCell ref="L269:M269"/>
    <mergeCell ref="L27:M27"/>
    <mergeCell ref="L270:M270"/>
    <mergeCell ref="L239:M239"/>
    <mergeCell ref="L31:M31"/>
    <mergeCell ref="L240:M240"/>
    <mergeCell ref="L241:M241"/>
    <mergeCell ref="L242:M242"/>
    <mergeCell ref="L243:M243"/>
    <mergeCell ref="L244:M244"/>
    <mergeCell ref="L245:M245"/>
    <mergeCell ref="L246:M246"/>
    <mergeCell ref="L247:M247"/>
    <mergeCell ref="L248:M248"/>
    <mergeCell ref="L249:M249"/>
    <mergeCell ref="K208:L208"/>
    <mergeCell ref="K209:L209"/>
    <mergeCell ref="K210:L210"/>
    <mergeCell ref="L318:M318"/>
    <mergeCell ref="L319:M319"/>
    <mergeCell ref="L32:M32"/>
    <mergeCell ref="L320:M320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L295:M295"/>
    <mergeCell ref="L296:M296"/>
    <mergeCell ref="L297:M297"/>
    <mergeCell ref="L298:M298"/>
    <mergeCell ref="L299:M299"/>
    <mergeCell ref="L300:M300"/>
    <mergeCell ref="L301:M301"/>
    <mergeCell ref="L302:M302"/>
    <mergeCell ref="L303:M303"/>
    <mergeCell ref="L271:M271"/>
    <mergeCell ref="L272:M272"/>
    <mergeCell ref="L273:M273"/>
    <mergeCell ref="L274:M274"/>
    <mergeCell ref="L280:M280"/>
    <mergeCell ref="L281:M281"/>
    <mergeCell ref="L282:M282"/>
    <mergeCell ref="L283:M283"/>
    <mergeCell ref="L284:M284"/>
    <mergeCell ref="L285:M285"/>
    <mergeCell ref="L286:M286"/>
    <mergeCell ref="L323:M323"/>
    <mergeCell ref="L324:M324"/>
    <mergeCell ref="L325:M325"/>
    <mergeCell ref="L326:M326"/>
    <mergeCell ref="L327:M327"/>
    <mergeCell ref="L328:M328"/>
    <mergeCell ref="L329:M329"/>
    <mergeCell ref="L33:M33"/>
    <mergeCell ref="L330:M330"/>
    <mergeCell ref="L331:M331"/>
    <mergeCell ref="L332:M332"/>
    <mergeCell ref="L333:M333"/>
    <mergeCell ref="L334:M334"/>
    <mergeCell ref="L335:M335"/>
    <mergeCell ref="L336:M336"/>
    <mergeCell ref="L304:M304"/>
    <mergeCell ref="L305:M305"/>
    <mergeCell ref="L306:M306"/>
    <mergeCell ref="L307:M307"/>
    <mergeCell ref="L308:M308"/>
    <mergeCell ref="L309:M309"/>
    <mergeCell ref="L275:M275"/>
    <mergeCell ref="L276:M276"/>
    <mergeCell ref="L277:M277"/>
    <mergeCell ref="L278:M278"/>
    <mergeCell ref="L279:M279"/>
    <mergeCell ref="L310:M310"/>
    <mergeCell ref="L311:M311"/>
    <mergeCell ref="L312:M312"/>
    <mergeCell ref="L313:M313"/>
    <mergeCell ref="L314:M314"/>
    <mergeCell ref="L315:M315"/>
    <mergeCell ref="L337:M337"/>
    <mergeCell ref="L338:M338"/>
    <mergeCell ref="L339:M339"/>
    <mergeCell ref="L34:M34"/>
    <mergeCell ref="L340:M340"/>
    <mergeCell ref="L341:M341"/>
    <mergeCell ref="L342:M342"/>
    <mergeCell ref="L343:M343"/>
    <mergeCell ref="L344:M344"/>
    <mergeCell ref="L345:M345"/>
    <mergeCell ref="L346:M346"/>
    <mergeCell ref="L347:M347"/>
    <mergeCell ref="L348:M348"/>
    <mergeCell ref="L349:M349"/>
    <mergeCell ref="L35:M35"/>
    <mergeCell ref="L350:M350"/>
    <mergeCell ref="L351:M351"/>
    <mergeCell ref="M200:N200"/>
    <mergeCell ref="M201:N201"/>
    <mergeCell ref="M202:N202"/>
    <mergeCell ref="M203:N203"/>
    <mergeCell ref="M204:N204"/>
    <mergeCell ref="M205:N205"/>
    <mergeCell ref="M206:N206"/>
    <mergeCell ref="M207:N207"/>
    <mergeCell ref="M208:N208"/>
    <mergeCell ref="M209:N209"/>
    <mergeCell ref="M210:N210"/>
    <mergeCell ref="M211:N211"/>
    <mergeCell ref="M212:N212"/>
    <mergeCell ref="L321:M321"/>
    <mergeCell ref="L322:M322"/>
    <mergeCell ref="L352:M352"/>
    <mergeCell ref="L353:M353"/>
    <mergeCell ref="L354:M354"/>
    <mergeCell ref="L355:M355"/>
    <mergeCell ref="L356:M356"/>
    <mergeCell ref="L357:M357"/>
    <mergeCell ref="L358:M358"/>
    <mergeCell ref="L359:M359"/>
    <mergeCell ref="L36:M36"/>
    <mergeCell ref="L360:M360"/>
    <mergeCell ref="L361:M361"/>
    <mergeCell ref="L362:M362"/>
    <mergeCell ref="L363:M363"/>
    <mergeCell ref="L366:M366"/>
    <mergeCell ref="L367:M367"/>
    <mergeCell ref="L368:M368"/>
    <mergeCell ref="L369:M369"/>
    <mergeCell ref="L37:M37"/>
    <mergeCell ref="M186:N186"/>
    <mergeCell ref="M187:N187"/>
    <mergeCell ref="M188:N188"/>
    <mergeCell ref="M189:N189"/>
    <mergeCell ref="M190:N190"/>
    <mergeCell ref="M191:N191"/>
    <mergeCell ref="M192:N192"/>
    <mergeCell ref="M193:N193"/>
    <mergeCell ref="M194:N194"/>
    <mergeCell ref="M195:N195"/>
    <mergeCell ref="M196:N196"/>
    <mergeCell ref="M197:N197"/>
    <mergeCell ref="M198:N198"/>
    <mergeCell ref="M199:N199"/>
    <mergeCell ref="L370:M370"/>
    <mergeCell ref="L371:M371"/>
    <mergeCell ref="L372:M372"/>
    <mergeCell ref="L373:M373"/>
    <mergeCell ref="L374:M374"/>
    <mergeCell ref="L375:M375"/>
    <mergeCell ref="L376:M376"/>
    <mergeCell ref="L377:M377"/>
    <mergeCell ref="L378:M378"/>
    <mergeCell ref="L379:M379"/>
    <mergeCell ref="L38:M38"/>
    <mergeCell ref="L380:M380"/>
    <mergeCell ref="L381:M381"/>
    <mergeCell ref="L382:M382"/>
    <mergeCell ref="L383:M383"/>
    <mergeCell ref="L384:M384"/>
    <mergeCell ref="L385:M385"/>
    <mergeCell ref="M171:N171"/>
    <mergeCell ref="M172:N172"/>
    <mergeCell ref="M173:N173"/>
    <mergeCell ref="M174:N174"/>
    <mergeCell ref="M175:N175"/>
    <mergeCell ref="M176:N176"/>
    <mergeCell ref="M177:N177"/>
    <mergeCell ref="M178:N178"/>
    <mergeCell ref="M179:N179"/>
    <mergeCell ref="M180:N180"/>
    <mergeCell ref="M181:N181"/>
    <mergeCell ref="M182:N182"/>
    <mergeCell ref="M183:N183"/>
    <mergeCell ref="M184:N184"/>
    <mergeCell ref="M185:N185"/>
    <mergeCell ref="L386:M386"/>
    <mergeCell ref="L387:M387"/>
    <mergeCell ref="L388:M388"/>
    <mergeCell ref="L389:M389"/>
    <mergeCell ref="L39:M39"/>
    <mergeCell ref="L390:M390"/>
    <mergeCell ref="L391:M391"/>
    <mergeCell ref="L392:M392"/>
    <mergeCell ref="L393:M393"/>
    <mergeCell ref="L394:M394"/>
    <mergeCell ref="L395:M395"/>
    <mergeCell ref="L396:M396"/>
    <mergeCell ref="L397:M397"/>
    <mergeCell ref="L398:M398"/>
    <mergeCell ref="L399:M399"/>
    <mergeCell ref="L4:M4"/>
    <mergeCell ref="L40:M40"/>
    <mergeCell ref="L8:M8"/>
    <mergeCell ref="L85:M85"/>
    <mergeCell ref="L86:M86"/>
    <mergeCell ref="L87:M87"/>
    <mergeCell ref="L88:M88"/>
    <mergeCell ref="L89:M89"/>
    <mergeCell ref="L9:M9"/>
    <mergeCell ref="L90:M90"/>
    <mergeCell ref="L93:M93"/>
    <mergeCell ref="L94:M94"/>
    <mergeCell ref="L95:M95"/>
    <mergeCell ref="L96:M96"/>
    <mergeCell ref="L97:M97"/>
    <mergeCell ref="L98:M98"/>
    <mergeCell ref="L99:M99"/>
    <mergeCell ref="L400:M400"/>
    <mergeCell ref="L401:M401"/>
    <mergeCell ref="L402:M402"/>
    <mergeCell ref="L403:M403"/>
    <mergeCell ref="L404:M404"/>
    <mergeCell ref="L405:M405"/>
    <mergeCell ref="L406:M406"/>
    <mergeCell ref="L407:M407"/>
    <mergeCell ref="L408:M408"/>
    <mergeCell ref="L409:M409"/>
    <mergeCell ref="L41:M41"/>
    <mergeCell ref="L410:M410"/>
    <mergeCell ref="L411:M411"/>
    <mergeCell ref="L412:M412"/>
    <mergeCell ref="L413:M413"/>
    <mergeCell ref="L414:M414"/>
    <mergeCell ref="L415:M415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416:M416"/>
    <mergeCell ref="L417:M417"/>
    <mergeCell ref="L418:M418"/>
    <mergeCell ref="L42:M42"/>
    <mergeCell ref="L43:M43"/>
    <mergeCell ref="L44:M44"/>
    <mergeCell ref="L45:M45"/>
    <mergeCell ref="L46:M46"/>
    <mergeCell ref="L47:M47"/>
    <mergeCell ref="L48:M48"/>
    <mergeCell ref="L49:M49"/>
    <mergeCell ref="L5:M5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:M6"/>
    <mergeCell ref="L62:M62"/>
    <mergeCell ref="L63:M63"/>
    <mergeCell ref="L64:M64"/>
    <mergeCell ref="L65:M65"/>
    <mergeCell ref="L66:M66"/>
    <mergeCell ref="L67:M67"/>
    <mergeCell ref="L68:M68"/>
    <mergeCell ref="L69:M69"/>
    <mergeCell ref="L7:M7"/>
  </mergeCells>
  <pageMargins left="0.7" right="0.7" top="0.75" bottom="0.75" header="0.3" footer="0.3"/>
  <pageSetup paperSize="9" scale="67" orientation="portrait" r:id="rId1"/>
  <headerFooter alignWithMargins="0"/>
  <rowBreaks count="11" manualBreakCount="11">
    <brk id="29" max="16383" man="1"/>
    <brk id="60" max="16383" man="1"/>
    <brk id="91" max="16383" man="1"/>
    <brk id="125" max="16383" man="1"/>
    <brk id="150" max="16383" man="1"/>
    <brk id="169" max="16383" man="1"/>
    <brk id="213" max="16383" man="1"/>
    <brk id="254" max="16383" man="1"/>
    <brk id="284" max="16383" man="1"/>
    <brk id="316" max="16383" man="1"/>
    <brk id="3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BreakPreview" zoomScale="60" zoomScaleNormal="100" workbookViewId="0">
      <selection activeCell="P52" sqref="P52"/>
    </sheetView>
  </sheetViews>
  <sheetFormatPr defaultRowHeight="12.75" x14ac:dyDescent="0.2"/>
  <cols>
    <col min="2" max="2" width="13.28515625" customWidth="1"/>
    <col min="3" max="3" width="25.42578125" customWidth="1"/>
  </cols>
  <sheetData>
    <row r="1" spans="1:14" ht="15.75" x14ac:dyDescent="0.2">
      <c r="A1" s="1"/>
      <c r="B1" s="17" t="s">
        <v>388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230</v>
      </c>
      <c r="C3" s="5" t="s">
        <v>231</v>
      </c>
      <c r="D3" s="27" t="s">
        <v>9</v>
      </c>
      <c r="E3" s="34"/>
      <c r="F3" s="34"/>
      <c r="G3" s="30"/>
      <c r="H3" s="30"/>
      <c r="I3" s="22">
        <v>145</v>
      </c>
      <c r="J3" s="30">
        <v>100</v>
      </c>
      <c r="K3" s="30"/>
      <c r="L3" s="30">
        <v>145</v>
      </c>
      <c r="M3" s="30"/>
      <c r="N3" s="1"/>
    </row>
    <row r="4" spans="1:14" x14ac:dyDescent="0.2">
      <c r="A4" s="1"/>
      <c r="B4" s="4" t="s">
        <v>230</v>
      </c>
      <c r="C4" s="5" t="s">
        <v>231</v>
      </c>
      <c r="D4" s="26" t="s">
        <v>10</v>
      </c>
      <c r="E4" s="35"/>
      <c r="F4" s="35"/>
      <c r="G4" s="29"/>
      <c r="H4" s="29"/>
      <c r="I4" s="23">
        <v>180</v>
      </c>
      <c r="J4" s="29">
        <v>100</v>
      </c>
      <c r="K4" s="29"/>
      <c r="L4" s="29">
        <v>180</v>
      </c>
      <c r="M4" s="29"/>
      <c r="N4" s="1"/>
    </row>
    <row r="5" spans="1:14" x14ac:dyDescent="0.2">
      <c r="A5" s="1"/>
      <c r="B5" s="4" t="s">
        <v>230</v>
      </c>
      <c r="C5" s="5" t="s">
        <v>231</v>
      </c>
      <c r="D5" s="27" t="s">
        <v>11</v>
      </c>
      <c r="E5" s="34"/>
      <c r="F5" s="34"/>
      <c r="G5" s="30"/>
      <c r="H5" s="30"/>
      <c r="I5" s="22">
        <v>70</v>
      </c>
      <c r="J5" s="30">
        <v>100</v>
      </c>
      <c r="K5" s="30"/>
      <c r="L5" s="30">
        <v>70</v>
      </c>
      <c r="M5" s="30"/>
      <c r="N5" s="1"/>
    </row>
    <row r="6" spans="1:14" x14ac:dyDescent="0.2">
      <c r="A6" s="1"/>
      <c r="B6" s="4" t="s">
        <v>230</v>
      </c>
      <c r="C6" s="5" t="s">
        <v>232</v>
      </c>
      <c r="D6" s="26" t="s">
        <v>13</v>
      </c>
      <c r="E6" s="35">
        <v>386</v>
      </c>
      <c r="F6" s="35"/>
      <c r="G6" s="29">
        <v>99.741602067183507</v>
      </c>
      <c r="H6" s="29"/>
      <c r="I6" s="23">
        <v>1</v>
      </c>
      <c r="J6" s="29">
        <v>0.258397932816538</v>
      </c>
      <c r="K6" s="29"/>
      <c r="L6" s="29">
        <v>387</v>
      </c>
      <c r="M6" s="29"/>
      <c r="N6" s="1"/>
    </row>
    <row r="7" spans="1:14" x14ac:dyDescent="0.2">
      <c r="A7" s="1"/>
      <c r="B7" s="4" t="s">
        <v>230</v>
      </c>
      <c r="C7" s="5" t="s">
        <v>233</v>
      </c>
      <c r="D7" s="27" t="s">
        <v>15</v>
      </c>
      <c r="E7" s="34"/>
      <c r="F7" s="34"/>
      <c r="G7" s="30"/>
      <c r="H7" s="30"/>
      <c r="I7" s="22">
        <v>50</v>
      </c>
      <c r="J7" s="30">
        <v>100</v>
      </c>
      <c r="K7" s="30"/>
      <c r="L7" s="30">
        <v>50</v>
      </c>
      <c r="M7" s="30"/>
      <c r="N7" s="1"/>
    </row>
    <row r="8" spans="1:14" x14ac:dyDescent="0.2">
      <c r="A8" s="1"/>
      <c r="B8" s="4" t="s">
        <v>230</v>
      </c>
      <c r="C8" s="5" t="s">
        <v>234</v>
      </c>
      <c r="D8" s="26" t="s">
        <v>15</v>
      </c>
      <c r="E8" s="35"/>
      <c r="F8" s="35"/>
      <c r="G8" s="29"/>
      <c r="H8" s="29"/>
      <c r="I8" s="23">
        <v>63</v>
      </c>
      <c r="J8" s="29">
        <v>100</v>
      </c>
      <c r="K8" s="29"/>
      <c r="L8" s="29">
        <v>63</v>
      </c>
      <c r="M8" s="29"/>
      <c r="N8" s="1"/>
    </row>
    <row r="9" spans="1:14" x14ac:dyDescent="0.2">
      <c r="A9" s="1"/>
      <c r="B9" s="4" t="s">
        <v>230</v>
      </c>
      <c r="C9" s="5" t="s">
        <v>235</v>
      </c>
      <c r="D9" s="27" t="s">
        <v>15</v>
      </c>
      <c r="E9" s="34"/>
      <c r="F9" s="34"/>
      <c r="G9" s="30"/>
      <c r="H9" s="30"/>
      <c r="I9" s="22">
        <v>94</v>
      </c>
      <c r="J9" s="30">
        <v>100</v>
      </c>
      <c r="K9" s="30"/>
      <c r="L9" s="30">
        <v>94</v>
      </c>
      <c r="M9" s="30"/>
      <c r="N9" s="1"/>
    </row>
    <row r="10" spans="1:14" x14ac:dyDescent="0.2">
      <c r="A10" s="1"/>
      <c r="B10" s="4" t="s">
        <v>230</v>
      </c>
      <c r="C10" s="5" t="s">
        <v>236</v>
      </c>
      <c r="D10" s="26" t="s">
        <v>17</v>
      </c>
      <c r="E10" s="35">
        <v>464</v>
      </c>
      <c r="F10" s="35"/>
      <c r="G10" s="29">
        <v>93.927125506072898</v>
      </c>
      <c r="H10" s="29"/>
      <c r="I10" s="23">
        <v>30</v>
      </c>
      <c r="J10" s="29">
        <v>6.07287449392713</v>
      </c>
      <c r="K10" s="29"/>
      <c r="L10" s="29">
        <v>494</v>
      </c>
      <c r="M10" s="29"/>
      <c r="N10" s="1"/>
    </row>
    <row r="11" spans="1:14" x14ac:dyDescent="0.2">
      <c r="A11" s="1"/>
      <c r="B11" s="4" t="s">
        <v>230</v>
      </c>
      <c r="C11" s="5" t="s">
        <v>237</v>
      </c>
      <c r="D11" s="27" t="s">
        <v>15</v>
      </c>
      <c r="E11" s="34"/>
      <c r="F11" s="34"/>
      <c r="G11" s="30"/>
      <c r="H11" s="30"/>
      <c r="I11" s="22">
        <v>57</v>
      </c>
      <c r="J11" s="30">
        <v>100</v>
      </c>
      <c r="K11" s="30"/>
      <c r="L11" s="30">
        <v>57</v>
      </c>
      <c r="M11" s="30"/>
      <c r="N11" s="1"/>
    </row>
    <row r="12" spans="1:14" x14ac:dyDescent="0.2">
      <c r="A12" s="1"/>
      <c r="B12" s="4" t="s">
        <v>230</v>
      </c>
      <c r="C12" s="5" t="s">
        <v>238</v>
      </c>
      <c r="D12" s="26" t="s">
        <v>13</v>
      </c>
      <c r="E12" s="35">
        <v>195</v>
      </c>
      <c r="F12" s="35"/>
      <c r="G12" s="29">
        <v>74.427480916030504</v>
      </c>
      <c r="H12" s="29"/>
      <c r="I12" s="23">
        <v>67</v>
      </c>
      <c r="J12" s="29">
        <v>25.5725190839695</v>
      </c>
      <c r="K12" s="29"/>
      <c r="L12" s="29">
        <v>262</v>
      </c>
      <c r="M12" s="29"/>
      <c r="N12" s="1"/>
    </row>
    <row r="13" spans="1:14" x14ac:dyDescent="0.2">
      <c r="A13" s="1"/>
      <c r="B13" s="4" t="s">
        <v>230</v>
      </c>
      <c r="C13" s="5" t="s">
        <v>239</v>
      </c>
      <c r="D13" s="27" t="s">
        <v>15</v>
      </c>
      <c r="E13" s="34">
        <v>226</v>
      </c>
      <c r="F13" s="34"/>
      <c r="G13" s="30">
        <v>93.7759336099585</v>
      </c>
      <c r="H13" s="30"/>
      <c r="I13" s="22">
        <v>15</v>
      </c>
      <c r="J13" s="30">
        <v>6.2240663900414903</v>
      </c>
      <c r="K13" s="30"/>
      <c r="L13" s="30">
        <v>241</v>
      </c>
      <c r="M13" s="30"/>
      <c r="N13" s="1"/>
    </row>
    <row r="14" spans="1:14" x14ac:dyDescent="0.2">
      <c r="A14" s="1"/>
      <c r="B14" s="4" t="s">
        <v>230</v>
      </c>
      <c r="C14" s="5" t="s">
        <v>240</v>
      </c>
      <c r="D14" s="26" t="s">
        <v>15</v>
      </c>
      <c r="E14" s="35">
        <v>154</v>
      </c>
      <c r="F14" s="35"/>
      <c r="G14" s="29">
        <v>88.505747126436802</v>
      </c>
      <c r="H14" s="29"/>
      <c r="I14" s="23">
        <v>20</v>
      </c>
      <c r="J14" s="29">
        <v>11.4942528735632</v>
      </c>
      <c r="K14" s="29"/>
      <c r="L14" s="29">
        <v>174</v>
      </c>
      <c r="M14" s="29"/>
      <c r="N14" s="1"/>
    </row>
    <row r="15" spans="1:14" x14ac:dyDescent="0.2">
      <c r="A15" s="1"/>
      <c r="B15" s="4" t="s">
        <v>230</v>
      </c>
      <c r="C15" s="5" t="s">
        <v>241</v>
      </c>
      <c r="D15" s="27" t="s">
        <v>15</v>
      </c>
      <c r="E15" s="34">
        <v>161</v>
      </c>
      <c r="F15" s="34"/>
      <c r="G15" s="30">
        <v>95.8333333333333</v>
      </c>
      <c r="H15" s="30"/>
      <c r="I15" s="22">
        <v>7</v>
      </c>
      <c r="J15" s="30">
        <v>4.1666666666666696</v>
      </c>
      <c r="K15" s="30"/>
      <c r="L15" s="30">
        <v>168</v>
      </c>
      <c r="M15" s="30"/>
      <c r="N15" s="1"/>
    </row>
    <row r="16" spans="1:14" x14ac:dyDescent="0.2">
      <c r="A16" s="1"/>
      <c r="B16" s="4" t="s">
        <v>230</v>
      </c>
      <c r="C16" s="5" t="s">
        <v>242</v>
      </c>
      <c r="D16" s="26" t="s">
        <v>13</v>
      </c>
      <c r="E16" s="35">
        <v>1004</v>
      </c>
      <c r="F16" s="35"/>
      <c r="G16" s="29">
        <v>99.702085402184693</v>
      </c>
      <c r="H16" s="29"/>
      <c r="I16" s="23">
        <v>3</v>
      </c>
      <c r="J16" s="29">
        <v>0.297914597815293</v>
      </c>
      <c r="K16" s="29"/>
      <c r="L16" s="29">
        <v>1007</v>
      </c>
      <c r="M16" s="29"/>
      <c r="N16" s="1"/>
    </row>
    <row r="17" spans="1:14" x14ac:dyDescent="0.2">
      <c r="A17" s="1"/>
      <c r="B17" s="4" t="s">
        <v>230</v>
      </c>
      <c r="C17" s="5" t="s">
        <v>243</v>
      </c>
      <c r="D17" s="27" t="s">
        <v>19</v>
      </c>
      <c r="E17" s="34">
        <v>143</v>
      </c>
      <c r="F17" s="34"/>
      <c r="G17" s="30">
        <v>100</v>
      </c>
      <c r="H17" s="30"/>
      <c r="I17" s="22"/>
      <c r="J17" s="30"/>
      <c r="K17" s="30"/>
      <c r="L17" s="30">
        <v>143</v>
      </c>
      <c r="M17" s="30"/>
      <c r="N17" s="1"/>
    </row>
    <row r="18" spans="1:14" x14ac:dyDescent="0.2">
      <c r="A18" s="1"/>
      <c r="B18" s="4" t="s">
        <v>230</v>
      </c>
      <c r="C18" s="5" t="s">
        <v>244</v>
      </c>
      <c r="D18" s="26" t="s">
        <v>15</v>
      </c>
      <c r="E18" s="35"/>
      <c r="F18" s="35"/>
      <c r="G18" s="29"/>
      <c r="H18" s="29"/>
      <c r="I18" s="23">
        <v>115</v>
      </c>
      <c r="J18" s="29">
        <v>100</v>
      </c>
      <c r="K18" s="29"/>
      <c r="L18" s="29">
        <v>115</v>
      </c>
      <c r="M18" s="29"/>
      <c r="N18" s="1"/>
    </row>
    <row r="19" spans="1:14" x14ac:dyDescent="0.2">
      <c r="A19" s="1"/>
      <c r="B19" s="4" t="s">
        <v>230</v>
      </c>
      <c r="C19" s="5" t="s">
        <v>245</v>
      </c>
      <c r="D19" s="27" t="s">
        <v>19</v>
      </c>
      <c r="E19" s="34"/>
      <c r="F19" s="34"/>
      <c r="G19" s="30"/>
      <c r="H19" s="30"/>
      <c r="I19" s="22">
        <v>115</v>
      </c>
      <c r="J19" s="30">
        <v>100</v>
      </c>
      <c r="K19" s="30"/>
      <c r="L19" s="30">
        <v>115</v>
      </c>
      <c r="M19" s="30"/>
      <c r="N19" s="1"/>
    </row>
    <row r="20" spans="1:14" x14ac:dyDescent="0.2">
      <c r="A20" s="1"/>
      <c r="B20" s="4" t="s">
        <v>230</v>
      </c>
      <c r="C20" s="5" t="s">
        <v>246</v>
      </c>
      <c r="D20" s="26" t="s">
        <v>15</v>
      </c>
      <c r="E20" s="35"/>
      <c r="F20" s="35"/>
      <c r="G20" s="29"/>
      <c r="H20" s="29"/>
      <c r="I20" s="23">
        <v>41</v>
      </c>
      <c r="J20" s="29">
        <v>100</v>
      </c>
      <c r="K20" s="29"/>
      <c r="L20" s="29">
        <v>41</v>
      </c>
      <c r="M20" s="29"/>
      <c r="N20" s="1"/>
    </row>
    <row r="21" spans="1:14" x14ac:dyDescent="0.2">
      <c r="A21" s="1"/>
      <c r="B21" s="4" t="s">
        <v>230</v>
      </c>
      <c r="C21" s="5" t="s">
        <v>247</v>
      </c>
      <c r="D21" s="27" t="s">
        <v>19</v>
      </c>
      <c r="E21" s="34"/>
      <c r="F21" s="34"/>
      <c r="G21" s="30"/>
      <c r="H21" s="30"/>
      <c r="I21" s="22">
        <v>51</v>
      </c>
      <c r="J21" s="30">
        <v>100</v>
      </c>
      <c r="K21" s="30"/>
      <c r="L21" s="30">
        <v>51</v>
      </c>
      <c r="M21" s="30"/>
      <c r="N21" s="1"/>
    </row>
    <row r="22" spans="1:14" x14ac:dyDescent="0.2">
      <c r="A22" s="1"/>
      <c r="B22" s="4" t="s">
        <v>230</v>
      </c>
      <c r="C22" s="5" t="s">
        <v>248</v>
      </c>
      <c r="D22" s="26" t="s">
        <v>15</v>
      </c>
      <c r="E22" s="35"/>
      <c r="F22" s="35"/>
      <c r="G22" s="29"/>
      <c r="H22" s="29"/>
      <c r="I22" s="23">
        <v>51</v>
      </c>
      <c r="J22" s="29">
        <v>100</v>
      </c>
      <c r="K22" s="29"/>
      <c r="L22" s="29">
        <v>51</v>
      </c>
      <c r="M22" s="29"/>
      <c r="N22" s="1"/>
    </row>
    <row r="23" spans="1:14" x14ac:dyDescent="0.2">
      <c r="A23" s="1"/>
      <c r="B23" s="4" t="s">
        <v>230</v>
      </c>
      <c r="C23" s="5" t="s">
        <v>249</v>
      </c>
      <c r="D23" s="27" t="s">
        <v>13</v>
      </c>
      <c r="E23" s="34"/>
      <c r="F23" s="34"/>
      <c r="G23" s="30"/>
      <c r="H23" s="30"/>
      <c r="I23" s="22">
        <v>532</v>
      </c>
      <c r="J23" s="30">
        <v>100</v>
      </c>
      <c r="K23" s="30"/>
      <c r="L23" s="30">
        <v>532</v>
      </c>
      <c r="M23" s="30"/>
      <c r="N23" s="1"/>
    </row>
    <row r="24" spans="1:14" x14ac:dyDescent="0.2">
      <c r="A24" s="1"/>
      <c r="B24" s="4" t="s">
        <v>230</v>
      </c>
      <c r="C24" s="5" t="s">
        <v>250</v>
      </c>
      <c r="D24" s="26" t="s">
        <v>15</v>
      </c>
      <c r="E24" s="35">
        <v>33</v>
      </c>
      <c r="F24" s="35"/>
      <c r="G24" s="29">
        <v>76.744186046511601</v>
      </c>
      <c r="H24" s="29"/>
      <c r="I24" s="23">
        <v>10</v>
      </c>
      <c r="J24" s="29">
        <v>23.255813953488399</v>
      </c>
      <c r="K24" s="29"/>
      <c r="L24" s="29">
        <v>43</v>
      </c>
      <c r="M24" s="29"/>
      <c r="N24" s="1"/>
    </row>
    <row r="25" spans="1:14" x14ac:dyDescent="0.2">
      <c r="A25" s="1"/>
      <c r="B25" s="4" t="s">
        <v>230</v>
      </c>
      <c r="C25" s="5" t="s">
        <v>251</v>
      </c>
      <c r="D25" s="27" t="s">
        <v>15</v>
      </c>
      <c r="E25" s="34">
        <v>74</v>
      </c>
      <c r="F25" s="34"/>
      <c r="G25" s="30">
        <v>87.058823529411796</v>
      </c>
      <c r="H25" s="30"/>
      <c r="I25" s="22">
        <v>11</v>
      </c>
      <c r="J25" s="30">
        <v>12.9411764705882</v>
      </c>
      <c r="K25" s="30"/>
      <c r="L25" s="30">
        <v>85</v>
      </c>
      <c r="M25" s="30"/>
      <c r="N25" s="1"/>
    </row>
    <row r="26" spans="1:14" x14ac:dyDescent="0.2">
      <c r="A26" s="1"/>
      <c r="B26" s="4" t="s">
        <v>230</v>
      </c>
      <c r="C26" s="5" t="s">
        <v>252</v>
      </c>
      <c r="D26" s="26" t="s">
        <v>17</v>
      </c>
      <c r="E26" s="35">
        <v>350</v>
      </c>
      <c r="F26" s="35"/>
      <c r="G26" s="29">
        <v>92.348284960422205</v>
      </c>
      <c r="H26" s="29"/>
      <c r="I26" s="23">
        <v>29</v>
      </c>
      <c r="J26" s="29">
        <v>7.6517150395778399</v>
      </c>
      <c r="K26" s="29"/>
      <c r="L26" s="29">
        <v>379</v>
      </c>
      <c r="M26" s="29"/>
      <c r="N26" s="1"/>
    </row>
    <row r="27" spans="1:14" x14ac:dyDescent="0.2">
      <c r="A27" s="1"/>
      <c r="B27" s="4" t="s">
        <v>230</v>
      </c>
      <c r="C27" s="5" t="s">
        <v>253</v>
      </c>
      <c r="D27" s="27" t="s">
        <v>15</v>
      </c>
      <c r="E27" s="34"/>
      <c r="F27" s="34"/>
      <c r="G27" s="30"/>
      <c r="H27" s="30"/>
      <c r="I27" s="22">
        <v>90</v>
      </c>
      <c r="J27" s="30">
        <v>100</v>
      </c>
      <c r="K27" s="30"/>
      <c r="L27" s="30">
        <v>90</v>
      </c>
      <c r="M27" s="30"/>
      <c r="N27" s="1"/>
    </row>
    <row r="28" spans="1:14" x14ac:dyDescent="0.2">
      <c r="A28" s="1"/>
      <c r="B28" s="4" t="s">
        <v>230</v>
      </c>
      <c r="C28" s="5" t="s">
        <v>254</v>
      </c>
      <c r="D28" s="26" t="s">
        <v>15</v>
      </c>
      <c r="E28" s="35"/>
      <c r="F28" s="35"/>
      <c r="G28" s="29"/>
      <c r="H28" s="29"/>
      <c r="I28" s="23">
        <v>124</v>
      </c>
      <c r="J28" s="29">
        <v>100</v>
      </c>
      <c r="K28" s="29"/>
      <c r="L28" s="29">
        <v>124</v>
      </c>
      <c r="M28" s="29"/>
      <c r="N28" s="1"/>
    </row>
    <row r="29" spans="1:14" x14ac:dyDescent="0.2">
      <c r="A29" s="1"/>
      <c r="B29" s="4" t="s">
        <v>230</v>
      </c>
      <c r="C29" s="5" t="s">
        <v>255</v>
      </c>
      <c r="D29" s="27" t="s">
        <v>15</v>
      </c>
      <c r="E29" s="34"/>
      <c r="F29" s="34"/>
      <c r="G29" s="30"/>
      <c r="H29" s="30"/>
      <c r="I29" s="22">
        <v>30</v>
      </c>
      <c r="J29" s="30">
        <v>100</v>
      </c>
      <c r="K29" s="30"/>
      <c r="L29" s="30">
        <v>30</v>
      </c>
      <c r="M29" s="30"/>
      <c r="N29" s="1"/>
    </row>
    <row r="30" spans="1:14" x14ac:dyDescent="0.2">
      <c r="A30" s="1"/>
      <c r="B30" s="4" t="s">
        <v>230</v>
      </c>
      <c r="C30" s="5" t="s">
        <v>256</v>
      </c>
      <c r="D30" s="26" t="s">
        <v>15</v>
      </c>
      <c r="E30" s="35">
        <v>89</v>
      </c>
      <c r="F30" s="35"/>
      <c r="G30" s="29">
        <v>95.6989247311828</v>
      </c>
      <c r="H30" s="29"/>
      <c r="I30" s="23">
        <v>4</v>
      </c>
      <c r="J30" s="29">
        <v>4.3010752688172103</v>
      </c>
      <c r="K30" s="29"/>
      <c r="L30" s="29">
        <v>93</v>
      </c>
      <c r="M30" s="29"/>
      <c r="N30" s="1"/>
    </row>
    <row r="31" spans="1:14" x14ac:dyDescent="0.2">
      <c r="A31" s="1"/>
      <c r="B31" s="4" t="s">
        <v>230</v>
      </c>
      <c r="C31" s="5" t="s">
        <v>257</v>
      </c>
      <c r="D31" s="27" t="s">
        <v>15</v>
      </c>
      <c r="E31" s="34">
        <v>30</v>
      </c>
      <c r="F31" s="34"/>
      <c r="G31" s="30">
        <v>93.75</v>
      </c>
      <c r="H31" s="30"/>
      <c r="I31" s="22">
        <v>2</v>
      </c>
      <c r="J31" s="30">
        <v>6.25</v>
      </c>
      <c r="K31" s="30"/>
      <c r="L31" s="30">
        <v>32</v>
      </c>
      <c r="M31" s="30"/>
      <c r="N31" s="1"/>
    </row>
    <row r="32" spans="1:14" x14ac:dyDescent="0.2">
      <c r="A32" s="1"/>
      <c r="B32" s="4" t="s">
        <v>230</v>
      </c>
      <c r="C32" s="5" t="s">
        <v>258</v>
      </c>
      <c r="D32" s="26" t="s">
        <v>15</v>
      </c>
      <c r="E32" s="35">
        <v>65</v>
      </c>
      <c r="F32" s="35"/>
      <c r="G32" s="29">
        <v>89.041095890411</v>
      </c>
      <c r="H32" s="29"/>
      <c r="I32" s="23">
        <v>8</v>
      </c>
      <c r="J32" s="29">
        <v>10.958904109589</v>
      </c>
      <c r="K32" s="29"/>
      <c r="L32" s="29">
        <v>73</v>
      </c>
      <c r="M32" s="29"/>
      <c r="N32" s="1"/>
    </row>
    <row r="33" spans="1:14" x14ac:dyDescent="0.2">
      <c r="A33" s="1"/>
      <c r="B33" s="4" t="s">
        <v>230</v>
      </c>
      <c r="C33" s="5" t="s">
        <v>259</v>
      </c>
      <c r="D33" s="27" t="s">
        <v>15</v>
      </c>
      <c r="E33" s="34"/>
      <c r="F33" s="34"/>
      <c r="G33" s="30"/>
      <c r="H33" s="30"/>
      <c r="I33" s="22">
        <v>15</v>
      </c>
      <c r="J33" s="30">
        <v>100</v>
      </c>
      <c r="K33" s="30"/>
      <c r="L33" s="30">
        <v>15</v>
      </c>
      <c r="M33" s="30"/>
      <c r="N33" s="1"/>
    </row>
    <row r="34" spans="1:14" x14ac:dyDescent="0.2">
      <c r="A34" s="1"/>
      <c r="B34" s="4" t="s">
        <v>230</v>
      </c>
      <c r="C34" s="5" t="s">
        <v>260</v>
      </c>
      <c r="D34" s="26" t="s">
        <v>15</v>
      </c>
      <c r="E34" s="35"/>
      <c r="F34" s="35"/>
      <c r="G34" s="29"/>
      <c r="H34" s="29"/>
      <c r="I34" s="23">
        <v>73</v>
      </c>
      <c r="J34" s="29">
        <v>100</v>
      </c>
      <c r="K34" s="29"/>
      <c r="L34" s="29">
        <v>73</v>
      </c>
      <c r="M34" s="29"/>
      <c r="N34" s="1"/>
    </row>
    <row r="35" spans="1:14" x14ac:dyDescent="0.2">
      <c r="A35" s="1"/>
      <c r="B35" s="4" t="s">
        <v>230</v>
      </c>
      <c r="C35" s="5" t="s">
        <v>261</v>
      </c>
      <c r="D35" s="27" t="s">
        <v>19</v>
      </c>
      <c r="E35" s="34"/>
      <c r="F35" s="34"/>
      <c r="G35" s="30"/>
      <c r="H35" s="30"/>
      <c r="I35" s="22">
        <v>89</v>
      </c>
      <c r="J35" s="30">
        <v>100</v>
      </c>
      <c r="K35" s="30"/>
      <c r="L35" s="30">
        <v>89</v>
      </c>
      <c r="M35" s="30"/>
      <c r="N35" s="1"/>
    </row>
    <row r="36" spans="1:14" x14ac:dyDescent="0.2">
      <c r="A36" s="1"/>
      <c r="B36" s="4" t="s">
        <v>230</v>
      </c>
      <c r="C36" s="5" t="s">
        <v>262</v>
      </c>
      <c r="D36" s="26" t="s">
        <v>19</v>
      </c>
      <c r="E36" s="35"/>
      <c r="F36" s="35"/>
      <c r="G36" s="29"/>
      <c r="H36" s="29"/>
      <c r="I36" s="23">
        <v>56</v>
      </c>
      <c r="J36" s="29">
        <v>100</v>
      </c>
      <c r="K36" s="29"/>
      <c r="L36" s="29">
        <v>56</v>
      </c>
      <c r="M36" s="29"/>
      <c r="N36" s="1"/>
    </row>
    <row r="37" spans="1:14" x14ac:dyDescent="0.2">
      <c r="A37" s="1"/>
      <c r="B37" s="4" t="s">
        <v>230</v>
      </c>
      <c r="C37" s="5" t="s">
        <v>263</v>
      </c>
      <c r="D37" s="27" t="s">
        <v>17</v>
      </c>
      <c r="E37" s="34">
        <v>532</v>
      </c>
      <c r="F37" s="34"/>
      <c r="G37" s="30">
        <v>92.682926829268297</v>
      </c>
      <c r="H37" s="30"/>
      <c r="I37" s="22">
        <v>42</v>
      </c>
      <c r="J37" s="30">
        <v>7.3170731707317103</v>
      </c>
      <c r="K37" s="30"/>
      <c r="L37" s="30">
        <v>574</v>
      </c>
      <c r="M37" s="30"/>
      <c r="N37" s="1"/>
    </row>
    <row r="38" spans="1:14" x14ac:dyDescent="0.2">
      <c r="A38" s="1"/>
      <c r="B38" s="4" t="s">
        <v>230</v>
      </c>
      <c r="C38" s="5" t="s">
        <v>264</v>
      </c>
      <c r="D38" s="26" t="s">
        <v>19</v>
      </c>
      <c r="E38" s="35"/>
      <c r="F38" s="35"/>
      <c r="G38" s="29"/>
      <c r="H38" s="29"/>
      <c r="I38" s="23">
        <v>129</v>
      </c>
      <c r="J38" s="29">
        <v>100</v>
      </c>
      <c r="K38" s="29"/>
      <c r="L38" s="29">
        <v>129</v>
      </c>
      <c r="M38" s="29"/>
      <c r="N38" s="1"/>
    </row>
    <row r="39" spans="1:14" x14ac:dyDescent="0.2">
      <c r="A39" s="1"/>
      <c r="B39" s="4" t="s">
        <v>230</v>
      </c>
      <c r="C39" s="5" t="s">
        <v>265</v>
      </c>
      <c r="D39" s="27" t="s">
        <v>17</v>
      </c>
      <c r="E39" s="34">
        <v>525</v>
      </c>
      <c r="F39" s="34"/>
      <c r="G39" s="30">
        <v>86.065573770491795</v>
      </c>
      <c r="H39" s="30"/>
      <c r="I39" s="22">
        <v>85</v>
      </c>
      <c r="J39" s="30">
        <v>13.934426229508199</v>
      </c>
      <c r="K39" s="30"/>
      <c r="L39" s="30">
        <v>610</v>
      </c>
      <c r="M39" s="30"/>
      <c r="N39" s="1"/>
    </row>
    <row r="40" spans="1:14" x14ac:dyDescent="0.2">
      <c r="A40" s="1"/>
      <c r="B40" s="4" t="s">
        <v>230</v>
      </c>
      <c r="C40" s="5" t="s">
        <v>266</v>
      </c>
      <c r="D40" s="26" t="s">
        <v>15</v>
      </c>
      <c r="E40" s="35"/>
      <c r="F40" s="35"/>
      <c r="G40" s="29"/>
      <c r="H40" s="29"/>
      <c r="I40" s="23">
        <v>74</v>
      </c>
      <c r="J40" s="29">
        <v>100</v>
      </c>
      <c r="K40" s="29"/>
      <c r="L40" s="29">
        <v>74</v>
      </c>
      <c r="M40" s="29"/>
      <c r="N40" s="1"/>
    </row>
    <row r="41" spans="1:14" x14ac:dyDescent="0.2">
      <c r="A41" s="1"/>
      <c r="B41" s="4" t="s">
        <v>230</v>
      </c>
      <c r="C41" s="5" t="s">
        <v>267</v>
      </c>
      <c r="D41" s="27" t="s">
        <v>15</v>
      </c>
      <c r="E41" s="34"/>
      <c r="F41" s="34"/>
      <c r="G41" s="30"/>
      <c r="H41" s="30"/>
      <c r="I41" s="22">
        <v>102</v>
      </c>
      <c r="J41" s="30">
        <v>100</v>
      </c>
      <c r="K41" s="30"/>
      <c r="L41" s="30">
        <v>102</v>
      </c>
      <c r="M41" s="30"/>
      <c r="N41" s="1"/>
    </row>
    <row r="42" spans="1:14" x14ac:dyDescent="0.2">
      <c r="A42" s="1"/>
      <c r="B42" s="4" t="s">
        <v>230</v>
      </c>
      <c r="C42" s="5" t="s">
        <v>268</v>
      </c>
      <c r="D42" s="26" t="s">
        <v>15</v>
      </c>
      <c r="E42" s="35"/>
      <c r="F42" s="35"/>
      <c r="G42" s="29"/>
      <c r="H42" s="29"/>
      <c r="I42" s="23">
        <v>24</v>
      </c>
      <c r="J42" s="29">
        <v>100</v>
      </c>
      <c r="K42" s="29"/>
      <c r="L42" s="29">
        <v>24</v>
      </c>
      <c r="M42" s="29"/>
      <c r="N42" s="1"/>
    </row>
    <row r="43" spans="1:14" x14ac:dyDescent="0.2">
      <c r="A43" s="1"/>
      <c r="B43" s="4" t="s">
        <v>230</v>
      </c>
      <c r="C43" s="5" t="s">
        <v>269</v>
      </c>
      <c r="D43" s="27" t="s">
        <v>19</v>
      </c>
      <c r="E43" s="34">
        <v>219</v>
      </c>
      <c r="F43" s="34"/>
      <c r="G43" s="30">
        <v>89.754098360655803</v>
      </c>
      <c r="H43" s="30"/>
      <c r="I43" s="22">
        <v>25</v>
      </c>
      <c r="J43" s="30">
        <v>10.2459016393443</v>
      </c>
      <c r="K43" s="30"/>
      <c r="L43" s="30">
        <v>244</v>
      </c>
      <c r="M43" s="30"/>
      <c r="N43" s="1"/>
    </row>
    <row r="44" spans="1:14" x14ac:dyDescent="0.2">
      <c r="A44" s="1"/>
      <c r="B44" s="4" t="s">
        <v>230</v>
      </c>
      <c r="C44" s="5" t="s">
        <v>270</v>
      </c>
      <c r="D44" s="26" t="s">
        <v>19</v>
      </c>
      <c r="E44" s="35">
        <v>107</v>
      </c>
      <c r="F44" s="35"/>
      <c r="G44" s="29">
        <v>84.920634920634896</v>
      </c>
      <c r="H44" s="29"/>
      <c r="I44" s="23">
        <v>19</v>
      </c>
      <c r="J44" s="29">
        <v>15.0793650793651</v>
      </c>
      <c r="K44" s="29"/>
      <c r="L44" s="29">
        <v>126</v>
      </c>
      <c r="M44" s="29"/>
      <c r="N44" s="1"/>
    </row>
    <row r="45" spans="1:14" x14ac:dyDescent="0.2">
      <c r="A45" s="1"/>
      <c r="B45" s="4" t="s">
        <v>230</v>
      </c>
      <c r="C45" s="5" t="s">
        <v>271</v>
      </c>
      <c r="D45" s="27" t="s">
        <v>15</v>
      </c>
      <c r="E45" s="34">
        <v>53</v>
      </c>
      <c r="F45" s="34"/>
      <c r="G45" s="30">
        <v>82.8125</v>
      </c>
      <c r="H45" s="30"/>
      <c r="I45" s="22">
        <v>11</v>
      </c>
      <c r="J45" s="30">
        <v>17.1875</v>
      </c>
      <c r="K45" s="30"/>
      <c r="L45" s="30">
        <v>64</v>
      </c>
      <c r="M45" s="30"/>
      <c r="N45" s="1"/>
    </row>
    <row r="46" spans="1:14" x14ac:dyDescent="0.2">
      <c r="A46" s="1"/>
      <c r="B46" s="4" t="s">
        <v>230</v>
      </c>
      <c r="C46" s="5" t="s">
        <v>272</v>
      </c>
      <c r="D46" s="26" t="s">
        <v>19</v>
      </c>
      <c r="E46" s="35"/>
      <c r="F46" s="35"/>
      <c r="G46" s="29"/>
      <c r="H46" s="29"/>
      <c r="I46" s="23">
        <v>48</v>
      </c>
      <c r="J46" s="29">
        <v>100</v>
      </c>
      <c r="K46" s="29"/>
      <c r="L46" s="29">
        <v>48</v>
      </c>
      <c r="M46" s="29"/>
      <c r="N46" s="1"/>
    </row>
    <row r="47" spans="1:14" x14ac:dyDescent="0.2">
      <c r="A47" s="1"/>
      <c r="B47" s="4" t="s">
        <v>230</v>
      </c>
      <c r="C47" s="5" t="s">
        <v>273</v>
      </c>
      <c r="D47" s="27" t="s">
        <v>19</v>
      </c>
      <c r="E47" s="34">
        <v>101</v>
      </c>
      <c r="F47" s="34"/>
      <c r="G47" s="30">
        <v>84.873949579831901</v>
      </c>
      <c r="H47" s="30"/>
      <c r="I47" s="22">
        <v>18</v>
      </c>
      <c r="J47" s="30">
        <v>15.126050420168101</v>
      </c>
      <c r="K47" s="30"/>
      <c r="L47" s="30">
        <v>119</v>
      </c>
      <c r="M47" s="30"/>
      <c r="N47" s="1"/>
    </row>
    <row r="48" spans="1:14" x14ac:dyDescent="0.2">
      <c r="A48" s="1"/>
      <c r="B48" s="4" t="s">
        <v>230</v>
      </c>
      <c r="C48" s="5" t="s">
        <v>274</v>
      </c>
      <c r="D48" s="26" t="s">
        <v>33</v>
      </c>
      <c r="E48" s="35">
        <v>116</v>
      </c>
      <c r="F48" s="35"/>
      <c r="G48" s="29">
        <v>93.548387096774206</v>
      </c>
      <c r="H48" s="29"/>
      <c r="I48" s="23">
        <v>8</v>
      </c>
      <c r="J48" s="29">
        <v>6.4516129032258096</v>
      </c>
      <c r="K48" s="29"/>
      <c r="L48" s="29">
        <v>124</v>
      </c>
      <c r="M48" s="29"/>
      <c r="N48" s="1"/>
    </row>
    <row r="49" spans="1:14" x14ac:dyDescent="0.2">
      <c r="A49" s="1"/>
      <c r="B49" s="4" t="s">
        <v>230</v>
      </c>
      <c r="C49" s="5" t="s">
        <v>275</v>
      </c>
      <c r="D49" s="27" t="s">
        <v>15</v>
      </c>
      <c r="E49" s="34"/>
      <c r="F49" s="34"/>
      <c r="G49" s="30"/>
      <c r="H49" s="30"/>
      <c r="I49" s="22">
        <v>46</v>
      </c>
      <c r="J49" s="30">
        <v>100</v>
      </c>
      <c r="K49" s="30"/>
      <c r="L49" s="30">
        <v>46</v>
      </c>
      <c r="M49" s="30"/>
      <c r="N49" s="1"/>
    </row>
    <row r="50" spans="1:14" x14ac:dyDescent="0.2">
      <c r="A50" s="1"/>
      <c r="B50" s="4" t="s">
        <v>230</v>
      </c>
      <c r="C50" s="5" t="s">
        <v>276</v>
      </c>
      <c r="D50" s="26" t="s">
        <v>17</v>
      </c>
      <c r="E50" s="35">
        <v>498</v>
      </c>
      <c r="F50" s="35"/>
      <c r="G50" s="29">
        <v>78.056426332288396</v>
      </c>
      <c r="H50" s="29"/>
      <c r="I50" s="23">
        <v>140</v>
      </c>
      <c r="J50" s="29">
        <v>21.9435736677116</v>
      </c>
      <c r="K50" s="29"/>
      <c r="L50" s="29">
        <v>638</v>
      </c>
      <c r="M50" s="29"/>
      <c r="N50" s="1"/>
    </row>
    <row r="51" spans="1:14" x14ac:dyDescent="0.2">
      <c r="A51" s="1"/>
      <c r="B51" s="4" t="s">
        <v>230</v>
      </c>
      <c r="C51" s="5" t="s">
        <v>277</v>
      </c>
      <c r="D51" s="27" t="s">
        <v>17</v>
      </c>
      <c r="E51" s="34">
        <v>108</v>
      </c>
      <c r="F51" s="34"/>
      <c r="G51" s="30">
        <v>72.972972972972997</v>
      </c>
      <c r="H51" s="30"/>
      <c r="I51" s="22">
        <v>40</v>
      </c>
      <c r="J51" s="30">
        <v>27.027027027027</v>
      </c>
      <c r="K51" s="30"/>
      <c r="L51" s="30">
        <v>148</v>
      </c>
      <c r="M51" s="30"/>
      <c r="N51" s="1"/>
    </row>
    <row r="52" spans="1:14" x14ac:dyDescent="0.2">
      <c r="A52" s="1"/>
      <c r="B52" s="4" t="s">
        <v>230</v>
      </c>
      <c r="C52" s="5" t="s">
        <v>278</v>
      </c>
      <c r="D52" s="26" t="s">
        <v>15</v>
      </c>
      <c r="E52" s="35"/>
      <c r="F52" s="35"/>
      <c r="G52" s="29"/>
      <c r="H52" s="29"/>
      <c r="I52" s="23">
        <v>116</v>
      </c>
      <c r="J52" s="29">
        <v>100</v>
      </c>
      <c r="K52" s="29"/>
      <c r="L52" s="29">
        <v>116</v>
      </c>
      <c r="M52" s="29"/>
      <c r="N52" s="1"/>
    </row>
    <row r="53" spans="1:14" x14ac:dyDescent="0.2">
      <c r="A53" s="1"/>
      <c r="B53" s="4" t="s">
        <v>230</v>
      </c>
      <c r="C53" s="5" t="s">
        <v>279</v>
      </c>
      <c r="D53" s="27" t="s">
        <v>15</v>
      </c>
      <c r="E53" s="34">
        <v>49</v>
      </c>
      <c r="F53" s="34"/>
      <c r="G53" s="30">
        <v>96.078431372549005</v>
      </c>
      <c r="H53" s="30"/>
      <c r="I53" s="22">
        <v>2</v>
      </c>
      <c r="J53" s="30">
        <v>3.9215686274509798</v>
      </c>
      <c r="K53" s="30"/>
      <c r="L53" s="30">
        <v>51</v>
      </c>
      <c r="M53" s="30"/>
      <c r="N53" s="1"/>
    </row>
    <row r="54" spans="1:14" x14ac:dyDescent="0.2">
      <c r="A54" s="1"/>
      <c r="B54" s="4" t="s">
        <v>230</v>
      </c>
      <c r="C54" s="5" t="s">
        <v>280</v>
      </c>
      <c r="D54" s="26" t="s">
        <v>15</v>
      </c>
      <c r="E54" s="35">
        <v>100</v>
      </c>
      <c r="F54" s="35"/>
      <c r="G54" s="29">
        <v>100</v>
      </c>
      <c r="H54" s="29"/>
      <c r="I54" s="23"/>
      <c r="J54" s="29"/>
      <c r="K54" s="29"/>
      <c r="L54" s="29">
        <v>100</v>
      </c>
      <c r="M54" s="29"/>
      <c r="N54" s="1"/>
    </row>
    <row r="55" spans="1:14" x14ac:dyDescent="0.2">
      <c r="A55" s="1"/>
      <c r="B55" s="4" t="s">
        <v>230</v>
      </c>
      <c r="C55" s="5" t="s">
        <v>281</v>
      </c>
      <c r="D55" s="27" t="s">
        <v>15</v>
      </c>
      <c r="E55" s="34"/>
      <c r="F55" s="34"/>
      <c r="G55" s="30"/>
      <c r="H55" s="30"/>
      <c r="I55" s="22">
        <v>56</v>
      </c>
      <c r="J55" s="30">
        <v>100</v>
      </c>
      <c r="K55" s="30"/>
      <c r="L55" s="30">
        <v>56</v>
      </c>
      <c r="M55" s="30"/>
      <c r="N55" s="1"/>
    </row>
    <row r="56" spans="1:14" x14ac:dyDescent="0.2">
      <c r="A56" s="1"/>
      <c r="B56" s="4" t="s">
        <v>230</v>
      </c>
      <c r="C56" s="5" t="s">
        <v>282</v>
      </c>
      <c r="D56" s="26" t="s">
        <v>15</v>
      </c>
      <c r="E56" s="35"/>
      <c r="F56" s="35"/>
      <c r="G56" s="29"/>
      <c r="H56" s="29"/>
      <c r="I56" s="23">
        <v>51</v>
      </c>
      <c r="J56" s="29">
        <v>100</v>
      </c>
      <c r="K56" s="29"/>
      <c r="L56" s="29">
        <v>51</v>
      </c>
      <c r="M56" s="29"/>
      <c r="N56" s="1"/>
    </row>
    <row r="57" spans="1:14" x14ac:dyDescent="0.2">
      <c r="A57" s="1"/>
      <c r="B57" s="4" t="s">
        <v>230</v>
      </c>
      <c r="C57" s="5" t="s">
        <v>283</v>
      </c>
      <c r="D57" s="27" t="s">
        <v>15</v>
      </c>
      <c r="E57" s="34"/>
      <c r="F57" s="34"/>
      <c r="G57" s="30"/>
      <c r="H57" s="30"/>
      <c r="I57" s="22">
        <v>47</v>
      </c>
      <c r="J57" s="30">
        <v>100</v>
      </c>
      <c r="K57" s="30"/>
      <c r="L57" s="30">
        <v>47</v>
      </c>
      <c r="M57" s="30"/>
      <c r="N57" s="1"/>
    </row>
    <row r="58" spans="1:14" x14ac:dyDescent="0.2">
      <c r="A58" s="1"/>
      <c r="B58" s="4" t="s">
        <v>230</v>
      </c>
      <c r="C58" s="5" t="s">
        <v>284</v>
      </c>
      <c r="D58" s="26" t="s">
        <v>15</v>
      </c>
      <c r="E58" s="35">
        <v>107</v>
      </c>
      <c r="F58" s="35"/>
      <c r="G58" s="29">
        <v>83.59375</v>
      </c>
      <c r="H58" s="29"/>
      <c r="I58" s="23">
        <v>21</v>
      </c>
      <c r="J58" s="29">
        <v>16.40625</v>
      </c>
      <c r="K58" s="29"/>
      <c r="L58" s="29">
        <v>128</v>
      </c>
      <c r="M58" s="29"/>
      <c r="N58" s="1"/>
    </row>
    <row r="59" spans="1:14" x14ac:dyDescent="0.2">
      <c r="A59" s="1"/>
      <c r="B59" s="4" t="s">
        <v>230</v>
      </c>
      <c r="C59" s="5" t="s">
        <v>285</v>
      </c>
      <c r="D59" s="27" t="s">
        <v>15</v>
      </c>
      <c r="E59" s="34">
        <v>131</v>
      </c>
      <c r="F59" s="34"/>
      <c r="G59" s="30">
        <v>80.864197530864203</v>
      </c>
      <c r="H59" s="30"/>
      <c r="I59" s="22">
        <v>31</v>
      </c>
      <c r="J59" s="30">
        <v>19.1358024691358</v>
      </c>
      <c r="K59" s="30"/>
      <c r="L59" s="30">
        <v>162</v>
      </c>
      <c r="M59" s="30"/>
      <c r="N59" s="1"/>
    </row>
    <row r="60" spans="1:14" x14ac:dyDescent="0.2">
      <c r="A60" s="1"/>
      <c r="B60" s="4" t="s">
        <v>230</v>
      </c>
      <c r="C60" s="5" t="s">
        <v>286</v>
      </c>
      <c r="D60" s="26" t="s">
        <v>15</v>
      </c>
      <c r="E60" s="35"/>
      <c r="F60" s="35"/>
      <c r="G60" s="29"/>
      <c r="H60" s="29"/>
      <c r="I60" s="23">
        <v>114</v>
      </c>
      <c r="J60" s="29">
        <v>100</v>
      </c>
      <c r="K60" s="29"/>
      <c r="L60" s="29">
        <v>114</v>
      </c>
      <c r="M60" s="29"/>
      <c r="N60" s="1"/>
    </row>
    <row r="61" spans="1:14" x14ac:dyDescent="0.2">
      <c r="A61" s="1"/>
      <c r="B61" s="12"/>
      <c r="C61" s="13"/>
      <c r="D61" s="28" t="s">
        <v>38</v>
      </c>
      <c r="E61" s="36">
        <v>6020</v>
      </c>
      <c r="F61" s="36"/>
      <c r="G61" s="31">
        <v>62.734472696957098</v>
      </c>
      <c r="H61" s="31"/>
      <c r="I61" s="24">
        <f>SUM(I3:I60)</f>
        <v>3497</v>
      </c>
      <c r="J61" s="31">
        <v>37.265527303042902</v>
      </c>
      <c r="K61" s="31"/>
      <c r="L61" s="31">
        <f>SUM(L3:M60)</f>
        <v>9517</v>
      </c>
      <c r="M61" s="3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241">
    <mergeCell ref="E4:F4"/>
    <mergeCell ref="G4:H4"/>
    <mergeCell ref="J4:K4"/>
    <mergeCell ref="L4:M4"/>
    <mergeCell ref="E5:F5"/>
    <mergeCell ref="G5:H5"/>
    <mergeCell ref="J5:K5"/>
    <mergeCell ref="L5:M5"/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8:F8"/>
    <mergeCell ref="G8:H8"/>
    <mergeCell ref="J8:K8"/>
    <mergeCell ref="L8:M8"/>
    <mergeCell ref="E9:F9"/>
    <mergeCell ref="G9:H9"/>
    <mergeCell ref="J9:K9"/>
    <mergeCell ref="L9:M9"/>
    <mergeCell ref="E6:F6"/>
    <mergeCell ref="G6:H6"/>
    <mergeCell ref="J6:K6"/>
    <mergeCell ref="L6:M6"/>
    <mergeCell ref="E7:F7"/>
    <mergeCell ref="G7:H7"/>
    <mergeCell ref="J7:K7"/>
    <mergeCell ref="L7:M7"/>
    <mergeCell ref="E12:F12"/>
    <mergeCell ref="G12:H12"/>
    <mergeCell ref="J12:K12"/>
    <mergeCell ref="L12:M12"/>
    <mergeCell ref="E13:F13"/>
    <mergeCell ref="G13:H13"/>
    <mergeCell ref="J13:K13"/>
    <mergeCell ref="L13:M13"/>
    <mergeCell ref="E10:F10"/>
    <mergeCell ref="G10:H10"/>
    <mergeCell ref="J10:K10"/>
    <mergeCell ref="L10:M10"/>
    <mergeCell ref="E11:F11"/>
    <mergeCell ref="G11:H11"/>
    <mergeCell ref="J11:K11"/>
    <mergeCell ref="L11:M11"/>
    <mergeCell ref="E16:F16"/>
    <mergeCell ref="G16:H16"/>
    <mergeCell ref="J16:K16"/>
    <mergeCell ref="L16:M16"/>
    <mergeCell ref="E17:F17"/>
    <mergeCell ref="G17:H17"/>
    <mergeCell ref="J17:K17"/>
    <mergeCell ref="L17:M17"/>
    <mergeCell ref="E14:F14"/>
    <mergeCell ref="G14:H14"/>
    <mergeCell ref="J14:K14"/>
    <mergeCell ref="L14:M14"/>
    <mergeCell ref="E15:F15"/>
    <mergeCell ref="G15:H15"/>
    <mergeCell ref="J15:K15"/>
    <mergeCell ref="L15:M15"/>
    <mergeCell ref="E20:F20"/>
    <mergeCell ref="G20:H20"/>
    <mergeCell ref="J20:K20"/>
    <mergeCell ref="L20:M20"/>
    <mergeCell ref="E21:F21"/>
    <mergeCell ref="G21:H21"/>
    <mergeCell ref="J21:K21"/>
    <mergeCell ref="L21:M21"/>
    <mergeCell ref="E18:F18"/>
    <mergeCell ref="G18:H18"/>
    <mergeCell ref="J18:K18"/>
    <mergeCell ref="L18:M18"/>
    <mergeCell ref="E19:F19"/>
    <mergeCell ref="G19:H19"/>
    <mergeCell ref="J19:K19"/>
    <mergeCell ref="L19:M19"/>
    <mergeCell ref="E24:F24"/>
    <mergeCell ref="G24:H24"/>
    <mergeCell ref="J24:K24"/>
    <mergeCell ref="L24:M24"/>
    <mergeCell ref="E25:F25"/>
    <mergeCell ref="G25:H25"/>
    <mergeCell ref="J25:K25"/>
    <mergeCell ref="L25:M25"/>
    <mergeCell ref="E22:F22"/>
    <mergeCell ref="G22:H22"/>
    <mergeCell ref="J22:K22"/>
    <mergeCell ref="L22:M22"/>
    <mergeCell ref="E23:F23"/>
    <mergeCell ref="G23:H23"/>
    <mergeCell ref="J23:K23"/>
    <mergeCell ref="L23:M23"/>
    <mergeCell ref="E28:F28"/>
    <mergeCell ref="G28:H28"/>
    <mergeCell ref="J28:K28"/>
    <mergeCell ref="L28:M28"/>
    <mergeCell ref="E29:F29"/>
    <mergeCell ref="G29:H29"/>
    <mergeCell ref="J29:K29"/>
    <mergeCell ref="L29:M29"/>
    <mergeCell ref="E26:F26"/>
    <mergeCell ref="G26:H26"/>
    <mergeCell ref="J26:K26"/>
    <mergeCell ref="L26:M26"/>
    <mergeCell ref="E27:F27"/>
    <mergeCell ref="G27:H27"/>
    <mergeCell ref="J27:K27"/>
    <mergeCell ref="L27:M27"/>
    <mergeCell ref="E32:F32"/>
    <mergeCell ref="G32:H32"/>
    <mergeCell ref="J32:K32"/>
    <mergeCell ref="L32:M32"/>
    <mergeCell ref="E33:F33"/>
    <mergeCell ref="G33:H33"/>
    <mergeCell ref="J33:K33"/>
    <mergeCell ref="L33:M33"/>
    <mergeCell ref="E30:F30"/>
    <mergeCell ref="G30:H30"/>
    <mergeCell ref="J30:K30"/>
    <mergeCell ref="L30:M30"/>
    <mergeCell ref="E31:F31"/>
    <mergeCell ref="G31:H31"/>
    <mergeCell ref="J31:K31"/>
    <mergeCell ref="L31:M31"/>
    <mergeCell ref="E36:F36"/>
    <mergeCell ref="G36:H36"/>
    <mergeCell ref="J36:K36"/>
    <mergeCell ref="L36:M36"/>
    <mergeCell ref="E37:F37"/>
    <mergeCell ref="G37:H37"/>
    <mergeCell ref="J37:K37"/>
    <mergeCell ref="L37:M37"/>
    <mergeCell ref="E34:F34"/>
    <mergeCell ref="G34:H34"/>
    <mergeCell ref="J34:K34"/>
    <mergeCell ref="L34:M34"/>
    <mergeCell ref="E35:F35"/>
    <mergeCell ref="G35:H35"/>
    <mergeCell ref="J35:K35"/>
    <mergeCell ref="L35:M35"/>
    <mergeCell ref="E40:F40"/>
    <mergeCell ref="G40:H40"/>
    <mergeCell ref="J40:K40"/>
    <mergeCell ref="L40:M40"/>
    <mergeCell ref="E41:F41"/>
    <mergeCell ref="G41:H41"/>
    <mergeCell ref="J41:K41"/>
    <mergeCell ref="L41:M41"/>
    <mergeCell ref="E38:F38"/>
    <mergeCell ref="G38:H38"/>
    <mergeCell ref="J38:K38"/>
    <mergeCell ref="L38:M38"/>
    <mergeCell ref="E39:F39"/>
    <mergeCell ref="G39:H39"/>
    <mergeCell ref="J39:K39"/>
    <mergeCell ref="L39:M39"/>
    <mergeCell ref="E44:F44"/>
    <mergeCell ref="G44:H44"/>
    <mergeCell ref="J44:K44"/>
    <mergeCell ref="L44:M44"/>
    <mergeCell ref="E45:F45"/>
    <mergeCell ref="G45:H45"/>
    <mergeCell ref="J45:K45"/>
    <mergeCell ref="L45:M45"/>
    <mergeCell ref="E42:F42"/>
    <mergeCell ref="G42:H42"/>
    <mergeCell ref="J42:K42"/>
    <mergeCell ref="L42:M42"/>
    <mergeCell ref="E43:F43"/>
    <mergeCell ref="G43:H43"/>
    <mergeCell ref="J43:K43"/>
    <mergeCell ref="L43:M43"/>
    <mergeCell ref="E48:F48"/>
    <mergeCell ref="G48:H48"/>
    <mergeCell ref="J48:K48"/>
    <mergeCell ref="L48:M48"/>
    <mergeCell ref="E49:F49"/>
    <mergeCell ref="G49:H49"/>
    <mergeCell ref="J49:K49"/>
    <mergeCell ref="L49:M49"/>
    <mergeCell ref="E46:F46"/>
    <mergeCell ref="G46:H46"/>
    <mergeCell ref="J46:K46"/>
    <mergeCell ref="L46:M46"/>
    <mergeCell ref="E47:F47"/>
    <mergeCell ref="G47:H47"/>
    <mergeCell ref="J47:K47"/>
    <mergeCell ref="L47:M47"/>
    <mergeCell ref="E52:F52"/>
    <mergeCell ref="G52:H52"/>
    <mergeCell ref="J52:K52"/>
    <mergeCell ref="L52:M52"/>
    <mergeCell ref="E53:F53"/>
    <mergeCell ref="G53:H53"/>
    <mergeCell ref="J53:K53"/>
    <mergeCell ref="L53:M53"/>
    <mergeCell ref="E50:F50"/>
    <mergeCell ref="G50:H50"/>
    <mergeCell ref="J50:K50"/>
    <mergeCell ref="L50:M50"/>
    <mergeCell ref="E51:F51"/>
    <mergeCell ref="G51:H51"/>
    <mergeCell ref="J51:K51"/>
    <mergeCell ref="L51:M51"/>
    <mergeCell ref="E56:F56"/>
    <mergeCell ref="G56:H56"/>
    <mergeCell ref="J56:K56"/>
    <mergeCell ref="L56:M56"/>
    <mergeCell ref="E57:F57"/>
    <mergeCell ref="G57:H57"/>
    <mergeCell ref="J57:K57"/>
    <mergeCell ref="L57:M57"/>
    <mergeCell ref="E54:F54"/>
    <mergeCell ref="G54:H54"/>
    <mergeCell ref="J54:K54"/>
    <mergeCell ref="L54:M54"/>
    <mergeCell ref="E55:F55"/>
    <mergeCell ref="G55:H55"/>
    <mergeCell ref="J55:K55"/>
    <mergeCell ref="L55:M55"/>
    <mergeCell ref="E60:F60"/>
    <mergeCell ref="G60:H60"/>
    <mergeCell ref="J60:K60"/>
    <mergeCell ref="L60:M60"/>
    <mergeCell ref="E61:F61"/>
    <mergeCell ref="G61:H61"/>
    <mergeCell ref="J61:K61"/>
    <mergeCell ref="L61:M61"/>
    <mergeCell ref="E58:F58"/>
    <mergeCell ref="G58:H58"/>
    <mergeCell ref="J58:K58"/>
    <mergeCell ref="L58:M58"/>
    <mergeCell ref="E59:F59"/>
    <mergeCell ref="G59:H59"/>
    <mergeCell ref="J59:K59"/>
    <mergeCell ref="L59:M59"/>
  </mergeCells>
  <pageMargins left="0.7" right="0.7" top="0.75" bottom="0.75" header="0.3" footer="0.3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60" zoomScaleNormal="100" workbookViewId="0">
      <selection activeCell="Q15" sqref="Q15"/>
    </sheetView>
  </sheetViews>
  <sheetFormatPr defaultRowHeight="12.75" x14ac:dyDescent="0.2"/>
  <cols>
    <col min="2" max="2" width="12.7109375" customWidth="1"/>
    <col min="3" max="3" width="26.5703125" customWidth="1"/>
  </cols>
  <sheetData>
    <row r="1" spans="1:14" ht="15.75" x14ac:dyDescent="0.2">
      <c r="A1" s="1"/>
      <c r="B1" s="17" t="s">
        <v>389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287</v>
      </c>
      <c r="C3" s="5" t="s">
        <v>288</v>
      </c>
      <c r="D3" s="27" t="s">
        <v>9</v>
      </c>
      <c r="E3" s="34"/>
      <c r="F3" s="34"/>
      <c r="G3" s="30"/>
      <c r="H3" s="30"/>
      <c r="I3" s="22">
        <v>90</v>
      </c>
      <c r="J3" s="30">
        <v>100</v>
      </c>
      <c r="K3" s="30"/>
      <c r="L3" s="30">
        <v>90</v>
      </c>
      <c r="M3" s="30"/>
      <c r="N3" s="1"/>
    </row>
    <row r="4" spans="1:14" x14ac:dyDescent="0.2">
      <c r="A4" s="1"/>
      <c r="B4" s="4" t="s">
        <v>287</v>
      </c>
      <c r="C4" s="5" t="s">
        <v>288</v>
      </c>
      <c r="D4" s="26" t="s">
        <v>10</v>
      </c>
      <c r="E4" s="35"/>
      <c r="F4" s="35"/>
      <c r="G4" s="29"/>
      <c r="H4" s="29"/>
      <c r="I4" s="23">
        <v>280</v>
      </c>
      <c r="J4" s="29">
        <v>100</v>
      </c>
      <c r="K4" s="29"/>
      <c r="L4" s="29">
        <v>280</v>
      </c>
      <c r="M4" s="29"/>
      <c r="N4" s="1"/>
    </row>
    <row r="5" spans="1:14" x14ac:dyDescent="0.2">
      <c r="A5" s="1"/>
      <c r="B5" s="4" t="s">
        <v>287</v>
      </c>
      <c r="C5" s="5" t="s">
        <v>288</v>
      </c>
      <c r="D5" s="27" t="s">
        <v>11</v>
      </c>
      <c r="E5" s="34"/>
      <c r="F5" s="34"/>
      <c r="G5" s="30"/>
      <c r="H5" s="30"/>
      <c r="I5" s="22">
        <v>90</v>
      </c>
      <c r="J5" s="30">
        <v>100</v>
      </c>
      <c r="K5" s="30"/>
      <c r="L5" s="30">
        <v>90</v>
      </c>
      <c r="M5" s="30"/>
      <c r="N5" s="1"/>
    </row>
    <row r="6" spans="1:14" x14ac:dyDescent="0.2">
      <c r="A6" s="1"/>
      <c r="B6" s="4" t="s">
        <v>287</v>
      </c>
      <c r="C6" s="5" t="s">
        <v>289</v>
      </c>
      <c r="D6" s="26" t="s">
        <v>13</v>
      </c>
      <c r="E6" s="35">
        <v>105</v>
      </c>
      <c r="F6" s="35"/>
      <c r="G6" s="29">
        <v>97.2222222222222</v>
      </c>
      <c r="H6" s="29"/>
      <c r="I6" s="23">
        <v>3</v>
      </c>
      <c r="J6" s="29">
        <v>2.7777777777777799</v>
      </c>
      <c r="K6" s="29"/>
      <c r="L6" s="29">
        <v>108</v>
      </c>
      <c r="M6" s="29"/>
      <c r="N6" s="1"/>
    </row>
    <row r="7" spans="1:14" x14ac:dyDescent="0.2">
      <c r="A7" s="1"/>
      <c r="B7" s="4" t="s">
        <v>287</v>
      </c>
      <c r="C7" s="5" t="s">
        <v>290</v>
      </c>
      <c r="D7" s="27" t="s">
        <v>13</v>
      </c>
      <c r="E7" s="34">
        <v>487</v>
      </c>
      <c r="F7" s="34"/>
      <c r="G7" s="30">
        <v>96.626984126984098</v>
      </c>
      <c r="H7" s="30"/>
      <c r="I7" s="22">
        <v>17</v>
      </c>
      <c r="J7" s="30">
        <v>3.3730158730158699</v>
      </c>
      <c r="K7" s="30"/>
      <c r="L7" s="30">
        <v>504</v>
      </c>
      <c r="M7" s="30"/>
      <c r="N7" s="1"/>
    </row>
    <row r="8" spans="1:14" x14ac:dyDescent="0.2">
      <c r="A8" s="1"/>
      <c r="B8" s="4" t="s">
        <v>287</v>
      </c>
      <c r="C8" s="5" t="s">
        <v>291</v>
      </c>
      <c r="D8" s="26" t="s">
        <v>62</v>
      </c>
      <c r="E8" s="35"/>
      <c r="F8" s="35"/>
      <c r="G8" s="29"/>
      <c r="H8" s="29"/>
      <c r="I8" s="23">
        <v>61</v>
      </c>
      <c r="J8" s="29">
        <v>100</v>
      </c>
      <c r="K8" s="29"/>
      <c r="L8" s="29">
        <v>61</v>
      </c>
      <c r="M8" s="29"/>
      <c r="N8" s="1"/>
    </row>
    <row r="9" spans="1:14" x14ac:dyDescent="0.2">
      <c r="A9" s="1"/>
      <c r="B9" s="4" t="s">
        <v>287</v>
      </c>
      <c r="C9" s="5" t="s">
        <v>292</v>
      </c>
      <c r="D9" s="27" t="s">
        <v>62</v>
      </c>
      <c r="E9" s="34"/>
      <c r="F9" s="34"/>
      <c r="G9" s="30"/>
      <c r="H9" s="30"/>
      <c r="I9" s="22">
        <v>17</v>
      </c>
      <c r="J9" s="30">
        <v>100</v>
      </c>
      <c r="K9" s="30"/>
      <c r="L9" s="30">
        <v>17</v>
      </c>
      <c r="M9" s="30"/>
      <c r="N9" s="1"/>
    </row>
    <row r="10" spans="1:14" x14ac:dyDescent="0.2">
      <c r="A10" s="1"/>
      <c r="B10" s="4" t="s">
        <v>287</v>
      </c>
      <c r="C10" s="5" t="s">
        <v>293</v>
      </c>
      <c r="D10" s="26" t="s">
        <v>62</v>
      </c>
      <c r="E10" s="35"/>
      <c r="F10" s="35"/>
      <c r="G10" s="29"/>
      <c r="H10" s="29"/>
      <c r="I10" s="23">
        <v>16</v>
      </c>
      <c r="J10" s="29">
        <v>100</v>
      </c>
      <c r="K10" s="29"/>
      <c r="L10" s="29">
        <v>16</v>
      </c>
      <c r="M10" s="29"/>
      <c r="N10" s="1"/>
    </row>
    <row r="11" spans="1:14" x14ac:dyDescent="0.2">
      <c r="A11" s="1"/>
      <c r="B11" s="4" t="s">
        <v>287</v>
      </c>
      <c r="C11" s="5" t="s">
        <v>294</v>
      </c>
      <c r="D11" s="27" t="s">
        <v>13</v>
      </c>
      <c r="E11" s="34"/>
      <c r="F11" s="34"/>
      <c r="G11" s="30"/>
      <c r="H11" s="30"/>
      <c r="I11" s="22">
        <v>517</v>
      </c>
      <c r="J11" s="30">
        <v>100</v>
      </c>
      <c r="K11" s="30"/>
      <c r="L11" s="30">
        <v>517</v>
      </c>
      <c r="M11" s="30"/>
      <c r="N11" s="1"/>
    </row>
    <row r="12" spans="1:14" x14ac:dyDescent="0.2">
      <c r="A12" s="1"/>
      <c r="B12" s="4" t="s">
        <v>287</v>
      </c>
      <c r="C12" s="5" t="s">
        <v>295</v>
      </c>
      <c r="D12" s="26" t="s">
        <v>15</v>
      </c>
      <c r="E12" s="35"/>
      <c r="F12" s="35"/>
      <c r="G12" s="29"/>
      <c r="H12" s="29"/>
      <c r="I12" s="23">
        <v>41</v>
      </c>
      <c r="J12" s="29">
        <v>100</v>
      </c>
      <c r="K12" s="29"/>
      <c r="L12" s="29">
        <v>41</v>
      </c>
      <c r="M12" s="29"/>
      <c r="N12" s="1"/>
    </row>
    <row r="13" spans="1:14" x14ac:dyDescent="0.2">
      <c r="A13" s="1"/>
      <c r="B13" s="4" t="s">
        <v>287</v>
      </c>
      <c r="C13" s="5" t="s">
        <v>296</v>
      </c>
      <c r="D13" s="27" t="s">
        <v>15</v>
      </c>
      <c r="E13" s="34"/>
      <c r="F13" s="34"/>
      <c r="G13" s="30"/>
      <c r="H13" s="30"/>
      <c r="I13" s="22">
        <v>61</v>
      </c>
      <c r="J13" s="30">
        <v>100</v>
      </c>
      <c r="K13" s="30"/>
      <c r="L13" s="30">
        <v>61</v>
      </c>
      <c r="M13" s="30"/>
      <c r="N13" s="1"/>
    </row>
    <row r="14" spans="1:14" x14ac:dyDescent="0.2">
      <c r="A14" s="1"/>
      <c r="B14" s="4" t="s">
        <v>287</v>
      </c>
      <c r="C14" s="5" t="s">
        <v>297</v>
      </c>
      <c r="D14" s="26" t="s">
        <v>15</v>
      </c>
      <c r="E14" s="35"/>
      <c r="F14" s="35"/>
      <c r="G14" s="29"/>
      <c r="H14" s="29"/>
      <c r="I14" s="23">
        <v>33</v>
      </c>
      <c r="J14" s="29">
        <v>100</v>
      </c>
      <c r="K14" s="29"/>
      <c r="L14" s="29">
        <v>33</v>
      </c>
      <c r="M14" s="29"/>
      <c r="N14" s="1"/>
    </row>
    <row r="15" spans="1:14" x14ac:dyDescent="0.2">
      <c r="A15" s="1"/>
      <c r="B15" s="4" t="s">
        <v>287</v>
      </c>
      <c r="C15" s="5" t="s">
        <v>298</v>
      </c>
      <c r="D15" s="27" t="s">
        <v>13</v>
      </c>
      <c r="E15" s="34">
        <v>264</v>
      </c>
      <c r="F15" s="34"/>
      <c r="G15" s="30">
        <v>98.141263940520403</v>
      </c>
      <c r="H15" s="30"/>
      <c r="I15" s="22">
        <v>5</v>
      </c>
      <c r="J15" s="30">
        <v>1.8587360594795499</v>
      </c>
      <c r="K15" s="30"/>
      <c r="L15" s="30">
        <v>269</v>
      </c>
      <c r="M15" s="30"/>
      <c r="N15" s="1"/>
    </row>
    <row r="16" spans="1:14" x14ac:dyDescent="0.2">
      <c r="A16" s="1"/>
      <c r="B16" s="4" t="s">
        <v>287</v>
      </c>
      <c r="C16" s="5" t="s">
        <v>299</v>
      </c>
      <c r="D16" s="26" t="s">
        <v>13</v>
      </c>
      <c r="E16" s="35">
        <v>135</v>
      </c>
      <c r="F16" s="35"/>
      <c r="G16" s="29">
        <v>30.337078651685399</v>
      </c>
      <c r="H16" s="29"/>
      <c r="I16" s="23">
        <v>310</v>
      </c>
      <c r="J16" s="29">
        <v>69.662921348314597</v>
      </c>
      <c r="K16" s="29"/>
      <c r="L16" s="29">
        <v>445</v>
      </c>
      <c r="M16" s="29"/>
      <c r="N16" s="1"/>
    </row>
    <row r="17" spans="1:14" x14ac:dyDescent="0.2">
      <c r="A17" s="1"/>
      <c r="B17" s="4" t="s">
        <v>287</v>
      </c>
      <c r="C17" s="5" t="s">
        <v>300</v>
      </c>
      <c r="D17" s="27" t="s">
        <v>19</v>
      </c>
      <c r="E17" s="34">
        <v>256</v>
      </c>
      <c r="F17" s="34"/>
      <c r="G17" s="30">
        <v>92.086330935251794</v>
      </c>
      <c r="H17" s="30"/>
      <c r="I17" s="22">
        <v>22</v>
      </c>
      <c r="J17" s="30">
        <v>7.9136690647482002</v>
      </c>
      <c r="K17" s="30"/>
      <c r="L17" s="30">
        <v>278</v>
      </c>
      <c r="M17" s="30"/>
      <c r="N17" s="1"/>
    </row>
    <row r="18" spans="1:14" x14ac:dyDescent="0.2">
      <c r="A18" s="1"/>
      <c r="B18" s="4" t="s">
        <v>287</v>
      </c>
      <c r="C18" s="5" t="s">
        <v>301</v>
      </c>
      <c r="D18" s="26" t="s">
        <v>19</v>
      </c>
      <c r="E18" s="35"/>
      <c r="F18" s="35"/>
      <c r="G18" s="29"/>
      <c r="H18" s="29"/>
      <c r="I18" s="23">
        <v>57</v>
      </c>
      <c r="J18" s="29">
        <v>100</v>
      </c>
      <c r="K18" s="29"/>
      <c r="L18" s="29">
        <v>57</v>
      </c>
      <c r="M18" s="29"/>
      <c r="N18" s="1"/>
    </row>
    <row r="19" spans="1:14" x14ac:dyDescent="0.2">
      <c r="A19" s="1"/>
      <c r="B19" s="4" t="s">
        <v>287</v>
      </c>
      <c r="C19" s="5" t="s">
        <v>302</v>
      </c>
      <c r="D19" s="27" t="s">
        <v>13</v>
      </c>
      <c r="E19" s="34">
        <v>225</v>
      </c>
      <c r="F19" s="34"/>
      <c r="G19" s="30">
        <v>90.725806451612897</v>
      </c>
      <c r="H19" s="30"/>
      <c r="I19" s="22">
        <v>23</v>
      </c>
      <c r="J19" s="30">
        <v>9.2741935483870996</v>
      </c>
      <c r="K19" s="30"/>
      <c r="L19" s="30">
        <v>248</v>
      </c>
      <c r="M19" s="30"/>
      <c r="N19" s="1"/>
    </row>
    <row r="20" spans="1:14" x14ac:dyDescent="0.2">
      <c r="A20" s="1"/>
      <c r="B20" s="4" t="s">
        <v>287</v>
      </c>
      <c r="C20" s="5" t="s">
        <v>303</v>
      </c>
      <c r="D20" s="26" t="s">
        <v>15</v>
      </c>
      <c r="E20" s="35"/>
      <c r="F20" s="35"/>
      <c r="G20" s="29"/>
      <c r="H20" s="29"/>
      <c r="I20" s="23">
        <v>33</v>
      </c>
      <c r="J20" s="29">
        <v>100</v>
      </c>
      <c r="K20" s="29"/>
      <c r="L20" s="29">
        <v>33</v>
      </c>
      <c r="M20" s="29"/>
      <c r="N20" s="1"/>
    </row>
    <row r="21" spans="1:14" x14ac:dyDescent="0.2">
      <c r="A21" s="1"/>
      <c r="B21" s="4" t="s">
        <v>287</v>
      </c>
      <c r="C21" s="5" t="s">
        <v>304</v>
      </c>
      <c r="D21" s="27" t="s">
        <v>15</v>
      </c>
      <c r="E21" s="34">
        <v>31</v>
      </c>
      <c r="F21" s="34"/>
      <c r="G21" s="30">
        <v>93.939393939393895</v>
      </c>
      <c r="H21" s="30"/>
      <c r="I21" s="22">
        <v>2</v>
      </c>
      <c r="J21" s="30">
        <v>6.0606060606060597</v>
      </c>
      <c r="K21" s="30"/>
      <c r="L21" s="30">
        <v>33</v>
      </c>
      <c r="M21" s="30"/>
      <c r="N21" s="1"/>
    </row>
    <row r="22" spans="1:14" x14ac:dyDescent="0.2">
      <c r="A22" s="1"/>
      <c r="B22" s="4" t="s">
        <v>287</v>
      </c>
      <c r="C22" s="5" t="s">
        <v>305</v>
      </c>
      <c r="D22" s="26" t="s">
        <v>15</v>
      </c>
      <c r="E22" s="35"/>
      <c r="F22" s="35"/>
      <c r="G22" s="29"/>
      <c r="H22" s="29"/>
      <c r="I22" s="23">
        <v>16</v>
      </c>
      <c r="J22" s="29">
        <v>100</v>
      </c>
      <c r="K22" s="29"/>
      <c r="L22" s="29">
        <v>16</v>
      </c>
      <c r="M22" s="29"/>
      <c r="N22" s="1"/>
    </row>
    <row r="23" spans="1:14" x14ac:dyDescent="0.2">
      <c r="A23" s="1"/>
      <c r="B23" s="4" t="s">
        <v>287</v>
      </c>
      <c r="C23" s="5" t="s">
        <v>306</v>
      </c>
      <c r="D23" s="27" t="s">
        <v>19</v>
      </c>
      <c r="E23" s="34"/>
      <c r="F23" s="34"/>
      <c r="G23" s="30"/>
      <c r="H23" s="30"/>
      <c r="I23" s="22">
        <v>57</v>
      </c>
      <c r="J23" s="30">
        <v>100</v>
      </c>
      <c r="K23" s="30"/>
      <c r="L23" s="30">
        <v>57</v>
      </c>
      <c r="M23" s="30"/>
      <c r="N23" s="1"/>
    </row>
    <row r="24" spans="1:14" x14ac:dyDescent="0.2">
      <c r="A24" s="1"/>
      <c r="B24" s="4" t="s">
        <v>287</v>
      </c>
      <c r="C24" s="5" t="s">
        <v>307</v>
      </c>
      <c r="D24" s="26" t="s">
        <v>15</v>
      </c>
      <c r="E24" s="35">
        <v>93</v>
      </c>
      <c r="F24" s="35"/>
      <c r="G24" s="29">
        <v>83.783783783783804</v>
      </c>
      <c r="H24" s="29"/>
      <c r="I24" s="23">
        <v>18</v>
      </c>
      <c r="J24" s="29">
        <v>16.2162162162162</v>
      </c>
      <c r="K24" s="29"/>
      <c r="L24" s="29">
        <v>111</v>
      </c>
      <c r="M24" s="29"/>
      <c r="N24" s="1"/>
    </row>
    <row r="25" spans="1:14" x14ac:dyDescent="0.2">
      <c r="A25" s="1"/>
      <c r="B25" s="4" t="s">
        <v>287</v>
      </c>
      <c r="C25" s="5" t="s">
        <v>308</v>
      </c>
      <c r="D25" s="27" t="s">
        <v>19</v>
      </c>
      <c r="E25" s="34"/>
      <c r="F25" s="34"/>
      <c r="G25" s="30"/>
      <c r="H25" s="30"/>
      <c r="I25" s="22">
        <v>42</v>
      </c>
      <c r="J25" s="30">
        <v>100</v>
      </c>
      <c r="K25" s="30"/>
      <c r="L25" s="30">
        <v>42</v>
      </c>
      <c r="M25" s="30"/>
      <c r="N25" s="1"/>
    </row>
    <row r="26" spans="1:14" x14ac:dyDescent="0.2">
      <c r="A26" s="1"/>
      <c r="B26" s="4" t="s">
        <v>287</v>
      </c>
      <c r="C26" s="5" t="s">
        <v>309</v>
      </c>
      <c r="D26" s="26" t="s">
        <v>19</v>
      </c>
      <c r="E26" s="35"/>
      <c r="F26" s="35"/>
      <c r="G26" s="29"/>
      <c r="H26" s="29"/>
      <c r="I26" s="23">
        <v>150</v>
      </c>
      <c r="J26" s="29">
        <v>100</v>
      </c>
      <c r="K26" s="29"/>
      <c r="L26" s="29">
        <v>150</v>
      </c>
      <c r="M26" s="29"/>
      <c r="N26" s="1"/>
    </row>
    <row r="27" spans="1:14" x14ac:dyDescent="0.2">
      <c r="A27" s="1"/>
      <c r="B27" s="4" t="s">
        <v>287</v>
      </c>
      <c r="C27" s="5" t="s">
        <v>310</v>
      </c>
      <c r="D27" s="27" t="s">
        <v>15</v>
      </c>
      <c r="E27" s="34"/>
      <c r="F27" s="34"/>
      <c r="G27" s="30"/>
      <c r="H27" s="30"/>
      <c r="I27" s="22">
        <v>51</v>
      </c>
      <c r="J27" s="30">
        <v>100</v>
      </c>
      <c r="K27" s="30"/>
      <c r="L27" s="30">
        <v>51</v>
      </c>
      <c r="M27" s="30"/>
      <c r="N27" s="1"/>
    </row>
    <row r="28" spans="1:14" x14ac:dyDescent="0.2">
      <c r="A28" s="1"/>
      <c r="B28" s="4" t="s">
        <v>287</v>
      </c>
      <c r="C28" s="5" t="s">
        <v>311</v>
      </c>
      <c r="D28" s="26" t="s">
        <v>19</v>
      </c>
      <c r="E28" s="35">
        <v>96</v>
      </c>
      <c r="F28" s="35"/>
      <c r="G28" s="29">
        <v>93.203883495145604</v>
      </c>
      <c r="H28" s="29"/>
      <c r="I28" s="23">
        <v>7</v>
      </c>
      <c r="J28" s="29">
        <v>6.7961165048543704</v>
      </c>
      <c r="K28" s="29"/>
      <c r="L28" s="29">
        <v>103</v>
      </c>
      <c r="M28" s="29"/>
      <c r="N28" s="1"/>
    </row>
    <row r="29" spans="1:14" x14ac:dyDescent="0.2">
      <c r="A29" s="1"/>
      <c r="B29" s="4" t="s">
        <v>287</v>
      </c>
      <c r="C29" s="5" t="s">
        <v>312</v>
      </c>
      <c r="D29" s="27" t="s">
        <v>19</v>
      </c>
      <c r="E29" s="34"/>
      <c r="F29" s="34"/>
      <c r="G29" s="30"/>
      <c r="H29" s="30"/>
      <c r="I29" s="22">
        <v>70</v>
      </c>
      <c r="J29" s="30">
        <v>100</v>
      </c>
      <c r="K29" s="30"/>
      <c r="L29" s="30">
        <v>70</v>
      </c>
      <c r="M29" s="30"/>
      <c r="N29" s="1"/>
    </row>
    <row r="30" spans="1:14" x14ac:dyDescent="0.2">
      <c r="A30" s="1"/>
      <c r="B30" s="4" t="s">
        <v>287</v>
      </c>
      <c r="C30" s="5" t="s">
        <v>313</v>
      </c>
      <c r="D30" s="26" t="s">
        <v>19</v>
      </c>
      <c r="E30" s="35">
        <v>73</v>
      </c>
      <c r="F30" s="35"/>
      <c r="G30" s="29">
        <v>92.4050632911393</v>
      </c>
      <c r="H30" s="29"/>
      <c r="I30" s="23">
        <v>6</v>
      </c>
      <c r="J30" s="29">
        <v>7.59493670886076</v>
      </c>
      <c r="K30" s="29"/>
      <c r="L30" s="29">
        <v>79</v>
      </c>
      <c r="M30" s="29"/>
      <c r="N30" s="1"/>
    </row>
    <row r="31" spans="1:14" x14ac:dyDescent="0.2">
      <c r="A31" s="1"/>
      <c r="B31" s="4" t="s">
        <v>287</v>
      </c>
      <c r="C31" s="5" t="s">
        <v>314</v>
      </c>
      <c r="D31" s="27" t="s">
        <v>19</v>
      </c>
      <c r="E31" s="34">
        <v>107</v>
      </c>
      <c r="F31" s="34"/>
      <c r="G31" s="30">
        <v>86.290322580645196</v>
      </c>
      <c r="H31" s="30"/>
      <c r="I31" s="22">
        <v>17</v>
      </c>
      <c r="J31" s="30">
        <v>13.709677419354801</v>
      </c>
      <c r="K31" s="30"/>
      <c r="L31" s="30">
        <v>124</v>
      </c>
      <c r="M31" s="30"/>
      <c r="N31" s="1"/>
    </row>
    <row r="32" spans="1:14" x14ac:dyDescent="0.2">
      <c r="A32" s="1"/>
      <c r="B32" s="4" t="s">
        <v>287</v>
      </c>
      <c r="C32" s="5" t="s">
        <v>315</v>
      </c>
      <c r="D32" s="26" t="s">
        <v>19</v>
      </c>
      <c r="E32" s="35">
        <v>94</v>
      </c>
      <c r="F32" s="35"/>
      <c r="G32" s="29">
        <v>87.037037037036995</v>
      </c>
      <c r="H32" s="29"/>
      <c r="I32" s="23">
        <v>14</v>
      </c>
      <c r="J32" s="29">
        <v>12.962962962962999</v>
      </c>
      <c r="K32" s="29"/>
      <c r="L32" s="29">
        <v>108</v>
      </c>
      <c r="M32" s="29"/>
      <c r="N32" s="1"/>
    </row>
    <row r="33" spans="1:14" x14ac:dyDescent="0.2">
      <c r="A33" s="1"/>
      <c r="B33" s="4" t="s">
        <v>287</v>
      </c>
      <c r="C33" s="5" t="s">
        <v>316</v>
      </c>
      <c r="D33" s="27" t="s">
        <v>19</v>
      </c>
      <c r="E33" s="34">
        <v>53</v>
      </c>
      <c r="F33" s="34"/>
      <c r="G33" s="30">
        <v>91.379310344827601</v>
      </c>
      <c r="H33" s="30"/>
      <c r="I33" s="22">
        <v>5</v>
      </c>
      <c r="J33" s="30">
        <v>8.6206896551724199</v>
      </c>
      <c r="K33" s="30"/>
      <c r="L33" s="30">
        <v>58</v>
      </c>
      <c r="M33" s="30"/>
      <c r="N33" s="1"/>
    </row>
    <row r="34" spans="1:14" x14ac:dyDescent="0.2">
      <c r="A34" s="1"/>
      <c r="B34" s="4" t="s">
        <v>287</v>
      </c>
      <c r="C34" s="5" t="s">
        <v>317</v>
      </c>
      <c r="D34" s="26" t="s">
        <v>19</v>
      </c>
      <c r="E34" s="35"/>
      <c r="F34" s="35"/>
      <c r="G34" s="29"/>
      <c r="H34" s="29"/>
      <c r="I34" s="23">
        <v>111</v>
      </c>
      <c r="J34" s="29">
        <v>100</v>
      </c>
      <c r="K34" s="29"/>
      <c r="L34" s="29">
        <v>111</v>
      </c>
      <c r="M34" s="29"/>
      <c r="N34" s="1"/>
    </row>
    <row r="35" spans="1:14" x14ac:dyDescent="0.2">
      <c r="A35" s="1"/>
      <c r="B35" s="4" t="s">
        <v>287</v>
      </c>
      <c r="C35" s="5" t="s">
        <v>318</v>
      </c>
      <c r="D35" s="27" t="s">
        <v>15</v>
      </c>
      <c r="E35" s="34"/>
      <c r="F35" s="34"/>
      <c r="G35" s="30"/>
      <c r="H35" s="30"/>
      <c r="I35" s="22">
        <v>227</v>
      </c>
      <c r="J35" s="30">
        <v>100</v>
      </c>
      <c r="K35" s="30"/>
      <c r="L35" s="30">
        <v>227</v>
      </c>
      <c r="M35" s="30"/>
      <c r="N35" s="1"/>
    </row>
    <row r="36" spans="1:14" x14ac:dyDescent="0.2">
      <c r="A36" s="1"/>
      <c r="B36" s="4" t="s">
        <v>287</v>
      </c>
      <c r="C36" s="5" t="s">
        <v>319</v>
      </c>
      <c r="D36" s="26" t="s">
        <v>13</v>
      </c>
      <c r="E36" s="35">
        <v>491</v>
      </c>
      <c r="F36" s="35"/>
      <c r="G36" s="29">
        <v>100</v>
      </c>
      <c r="H36" s="29"/>
      <c r="I36" s="23"/>
      <c r="J36" s="29"/>
      <c r="K36" s="29"/>
      <c r="L36" s="29">
        <v>491</v>
      </c>
      <c r="M36" s="29"/>
      <c r="N36" s="1"/>
    </row>
    <row r="37" spans="1:14" x14ac:dyDescent="0.2">
      <c r="A37" s="1"/>
      <c r="B37" s="4" t="s">
        <v>287</v>
      </c>
      <c r="C37" s="5" t="s">
        <v>320</v>
      </c>
      <c r="D37" s="27" t="s">
        <v>15</v>
      </c>
      <c r="E37" s="34"/>
      <c r="F37" s="34"/>
      <c r="G37" s="30"/>
      <c r="H37" s="30"/>
      <c r="I37" s="22">
        <v>55</v>
      </c>
      <c r="J37" s="30">
        <v>100</v>
      </c>
      <c r="K37" s="30"/>
      <c r="L37" s="30">
        <v>55</v>
      </c>
      <c r="M37" s="30"/>
      <c r="N37" s="1"/>
    </row>
    <row r="38" spans="1:14" x14ac:dyDescent="0.2">
      <c r="A38" s="1"/>
      <c r="B38" s="4" t="s">
        <v>287</v>
      </c>
      <c r="C38" s="5" t="s">
        <v>321</v>
      </c>
      <c r="D38" s="26" t="s">
        <v>19</v>
      </c>
      <c r="E38" s="35">
        <v>55</v>
      </c>
      <c r="F38" s="35"/>
      <c r="G38" s="29">
        <v>96.491228070175396</v>
      </c>
      <c r="H38" s="29"/>
      <c r="I38" s="23">
        <v>2</v>
      </c>
      <c r="J38" s="29">
        <v>3.5087719298245599</v>
      </c>
      <c r="K38" s="29"/>
      <c r="L38" s="29">
        <v>57</v>
      </c>
      <c r="M38" s="29"/>
      <c r="N38" s="1"/>
    </row>
    <row r="39" spans="1:14" x14ac:dyDescent="0.2">
      <c r="A39" s="1"/>
      <c r="B39" s="4" t="s">
        <v>287</v>
      </c>
      <c r="C39" s="5" t="s">
        <v>322</v>
      </c>
      <c r="D39" s="27" t="s">
        <v>13</v>
      </c>
      <c r="E39" s="34">
        <v>418</v>
      </c>
      <c r="F39" s="34"/>
      <c r="G39" s="30">
        <v>98.584905660377402</v>
      </c>
      <c r="H39" s="30"/>
      <c r="I39" s="22">
        <v>6</v>
      </c>
      <c r="J39" s="30">
        <v>1.4150943396226401</v>
      </c>
      <c r="K39" s="30"/>
      <c r="L39" s="30">
        <v>424</v>
      </c>
      <c r="M39" s="30"/>
      <c r="N39" s="1"/>
    </row>
    <row r="40" spans="1:14" x14ac:dyDescent="0.2">
      <c r="A40" s="1"/>
      <c r="B40" s="4" t="s">
        <v>287</v>
      </c>
      <c r="C40" s="5" t="s">
        <v>323</v>
      </c>
      <c r="D40" s="26" t="s">
        <v>19</v>
      </c>
      <c r="E40" s="35">
        <v>56</v>
      </c>
      <c r="F40" s="35"/>
      <c r="G40" s="29">
        <v>94.915254237288096</v>
      </c>
      <c r="H40" s="29"/>
      <c r="I40" s="23">
        <v>3</v>
      </c>
      <c r="J40" s="29">
        <v>5.0847457627118704</v>
      </c>
      <c r="K40" s="29"/>
      <c r="L40" s="29">
        <v>59</v>
      </c>
      <c r="M40" s="29"/>
      <c r="N40" s="1"/>
    </row>
    <row r="41" spans="1:14" x14ac:dyDescent="0.2">
      <c r="A41" s="1"/>
      <c r="B41" s="4" t="s">
        <v>287</v>
      </c>
      <c r="C41" s="5" t="s">
        <v>324</v>
      </c>
      <c r="D41" s="27" t="s">
        <v>19</v>
      </c>
      <c r="E41" s="34">
        <v>28</v>
      </c>
      <c r="F41" s="34"/>
      <c r="G41" s="30">
        <v>100</v>
      </c>
      <c r="H41" s="30"/>
      <c r="I41" s="22"/>
      <c r="J41" s="30"/>
      <c r="K41" s="30"/>
      <c r="L41" s="30">
        <v>28</v>
      </c>
      <c r="M41" s="30"/>
      <c r="N41" s="1"/>
    </row>
    <row r="42" spans="1:14" x14ac:dyDescent="0.2">
      <c r="A42" s="1"/>
      <c r="B42" s="4" t="s">
        <v>287</v>
      </c>
      <c r="C42" s="5" t="s">
        <v>325</v>
      </c>
      <c r="D42" s="26" t="s">
        <v>19</v>
      </c>
      <c r="E42" s="35">
        <v>51</v>
      </c>
      <c r="F42" s="35"/>
      <c r="G42" s="29">
        <v>96.2264150943396</v>
      </c>
      <c r="H42" s="29"/>
      <c r="I42" s="23">
        <v>2</v>
      </c>
      <c r="J42" s="29">
        <v>3.7735849056603801</v>
      </c>
      <c r="K42" s="29"/>
      <c r="L42" s="29">
        <v>53</v>
      </c>
      <c r="M42" s="29"/>
      <c r="N42" s="1"/>
    </row>
    <row r="43" spans="1:14" x14ac:dyDescent="0.2">
      <c r="A43" s="1"/>
      <c r="B43" s="4" t="s">
        <v>287</v>
      </c>
      <c r="C43" s="5" t="s">
        <v>326</v>
      </c>
      <c r="D43" s="27" t="s">
        <v>15</v>
      </c>
      <c r="E43" s="34">
        <v>32</v>
      </c>
      <c r="F43" s="34"/>
      <c r="G43" s="30">
        <v>100</v>
      </c>
      <c r="H43" s="30"/>
      <c r="I43" s="22"/>
      <c r="J43" s="30"/>
      <c r="K43" s="30"/>
      <c r="L43" s="30">
        <v>32</v>
      </c>
      <c r="M43" s="30"/>
      <c r="N43" s="1"/>
    </row>
    <row r="44" spans="1:14" x14ac:dyDescent="0.2">
      <c r="A44" s="1"/>
      <c r="B44" s="4" t="s">
        <v>287</v>
      </c>
      <c r="C44" s="5" t="s">
        <v>327</v>
      </c>
      <c r="D44" s="26" t="s">
        <v>15</v>
      </c>
      <c r="E44" s="35"/>
      <c r="F44" s="35"/>
      <c r="G44" s="29"/>
      <c r="H44" s="29"/>
      <c r="I44" s="23">
        <v>112</v>
      </c>
      <c r="J44" s="29">
        <v>100</v>
      </c>
      <c r="K44" s="29"/>
      <c r="L44" s="29">
        <v>112</v>
      </c>
      <c r="M44" s="29"/>
      <c r="N44" s="1"/>
    </row>
    <row r="45" spans="1:14" x14ac:dyDescent="0.2">
      <c r="A45" s="1"/>
      <c r="B45" s="4" t="s">
        <v>287</v>
      </c>
      <c r="C45" s="5" t="s">
        <v>328</v>
      </c>
      <c r="D45" s="27" t="s">
        <v>15</v>
      </c>
      <c r="E45" s="34"/>
      <c r="F45" s="34"/>
      <c r="G45" s="30"/>
      <c r="H45" s="30"/>
      <c r="I45" s="22">
        <v>14</v>
      </c>
      <c r="J45" s="30">
        <v>100</v>
      </c>
      <c r="K45" s="30"/>
      <c r="L45" s="30">
        <v>14</v>
      </c>
      <c r="M45" s="30"/>
      <c r="N45" s="1"/>
    </row>
    <row r="46" spans="1:14" x14ac:dyDescent="0.2">
      <c r="A46" s="1"/>
      <c r="B46" s="4" t="s">
        <v>287</v>
      </c>
      <c r="C46" s="5" t="s">
        <v>329</v>
      </c>
      <c r="D46" s="26" t="s">
        <v>15</v>
      </c>
      <c r="E46" s="35"/>
      <c r="F46" s="35"/>
      <c r="G46" s="29"/>
      <c r="H46" s="29"/>
      <c r="I46" s="23">
        <v>27</v>
      </c>
      <c r="J46" s="29">
        <v>100</v>
      </c>
      <c r="K46" s="29"/>
      <c r="L46" s="29">
        <v>27</v>
      </c>
      <c r="M46" s="29"/>
      <c r="N46" s="1"/>
    </row>
    <row r="47" spans="1:14" x14ac:dyDescent="0.2">
      <c r="A47" s="1"/>
      <c r="B47" s="12"/>
      <c r="C47" s="13"/>
      <c r="D47" s="28" t="s">
        <v>38</v>
      </c>
      <c r="E47" s="36">
        <v>3150</v>
      </c>
      <c r="F47" s="36"/>
      <c r="G47" s="31">
        <v>53.938356164383599</v>
      </c>
      <c r="H47" s="31"/>
      <c r="I47" s="24">
        <v>2690</v>
      </c>
      <c r="J47" s="31">
        <v>46.061643835616401</v>
      </c>
      <c r="K47" s="31"/>
      <c r="L47" s="31">
        <v>5840</v>
      </c>
      <c r="M47" s="3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185"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6:M6"/>
    <mergeCell ref="E7:F7"/>
    <mergeCell ref="G7:H7"/>
    <mergeCell ref="J7:K7"/>
    <mergeCell ref="L7:M7"/>
    <mergeCell ref="E4:F4"/>
    <mergeCell ref="G4:H4"/>
    <mergeCell ref="J4:K4"/>
    <mergeCell ref="L4:M4"/>
    <mergeCell ref="E5:F5"/>
    <mergeCell ref="G5:H5"/>
    <mergeCell ref="J5:K5"/>
    <mergeCell ref="L5:M5"/>
    <mergeCell ref="E10:F10"/>
    <mergeCell ref="G10:H10"/>
    <mergeCell ref="J10:K10"/>
    <mergeCell ref="L10:M10"/>
    <mergeCell ref="E11:F11"/>
    <mergeCell ref="G11:H11"/>
    <mergeCell ref="J11:K11"/>
    <mergeCell ref="L11:M11"/>
    <mergeCell ref="E8:F8"/>
    <mergeCell ref="G8:H8"/>
    <mergeCell ref="J8:K8"/>
    <mergeCell ref="L8:M8"/>
    <mergeCell ref="E9:F9"/>
    <mergeCell ref="G9:H9"/>
    <mergeCell ref="J9:K9"/>
    <mergeCell ref="L9:M9"/>
    <mergeCell ref="E14:F14"/>
    <mergeCell ref="G14:H14"/>
    <mergeCell ref="J14:K14"/>
    <mergeCell ref="L14:M14"/>
    <mergeCell ref="E15:F15"/>
    <mergeCell ref="G15:H15"/>
    <mergeCell ref="J15:K15"/>
    <mergeCell ref="L15:M15"/>
    <mergeCell ref="E12:F12"/>
    <mergeCell ref="G12:H12"/>
    <mergeCell ref="J12:K12"/>
    <mergeCell ref="L12:M12"/>
    <mergeCell ref="E13:F13"/>
    <mergeCell ref="G13:H13"/>
    <mergeCell ref="J13:K13"/>
    <mergeCell ref="L13:M13"/>
    <mergeCell ref="E18:F18"/>
    <mergeCell ref="G18:H18"/>
    <mergeCell ref="J18:K18"/>
    <mergeCell ref="L18:M18"/>
    <mergeCell ref="E19:F19"/>
    <mergeCell ref="G19:H19"/>
    <mergeCell ref="J19:K19"/>
    <mergeCell ref="L19:M19"/>
    <mergeCell ref="E16:F16"/>
    <mergeCell ref="G16:H16"/>
    <mergeCell ref="J16:K16"/>
    <mergeCell ref="L16:M16"/>
    <mergeCell ref="E17:F17"/>
    <mergeCell ref="G17:H17"/>
    <mergeCell ref="J17:K17"/>
    <mergeCell ref="L17:M17"/>
    <mergeCell ref="E22:F22"/>
    <mergeCell ref="G22:H22"/>
    <mergeCell ref="J22:K22"/>
    <mergeCell ref="L22:M22"/>
    <mergeCell ref="E23:F23"/>
    <mergeCell ref="G23:H23"/>
    <mergeCell ref="J23:K23"/>
    <mergeCell ref="L23:M23"/>
    <mergeCell ref="E20:F20"/>
    <mergeCell ref="G20:H20"/>
    <mergeCell ref="J20:K20"/>
    <mergeCell ref="L20:M20"/>
    <mergeCell ref="E21:F21"/>
    <mergeCell ref="G21:H21"/>
    <mergeCell ref="J21:K21"/>
    <mergeCell ref="L21:M21"/>
    <mergeCell ref="E26:F26"/>
    <mergeCell ref="G26:H26"/>
    <mergeCell ref="J26:K26"/>
    <mergeCell ref="L26:M26"/>
    <mergeCell ref="E27:F27"/>
    <mergeCell ref="G27:H27"/>
    <mergeCell ref="J27:K27"/>
    <mergeCell ref="L27:M27"/>
    <mergeCell ref="E24:F24"/>
    <mergeCell ref="G24:H24"/>
    <mergeCell ref="J24:K24"/>
    <mergeCell ref="L24:M24"/>
    <mergeCell ref="E25:F25"/>
    <mergeCell ref="G25:H25"/>
    <mergeCell ref="J25:K25"/>
    <mergeCell ref="L25:M25"/>
    <mergeCell ref="E30:F30"/>
    <mergeCell ref="G30:H30"/>
    <mergeCell ref="J30:K30"/>
    <mergeCell ref="L30:M30"/>
    <mergeCell ref="E31:F31"/>
    <mergeCell ref="G31:H31"/>
    <mergeCell ref="J31:K31"/>
    <mergeCell ref="L31:M31"/>
    <mergeCell ref="E28:F28"/>
    <mergeCell ref="G28:H28"/>
    <mergeCell ref="J28:K28"/>
    <mergeCell ref="L28:M28"/>
    <mergeCell ref="E29:F29"/>
    <mergeCell ref="G29:H29"/>
    <mergeCell ref="J29:K29"/>
    <mergeCell ref="L29:M29"/>
    <mergeCell ref="E34:F34"/>
    <mergeCell ref="G34:H34"/>
    <mergeCell ref="J34:K34"/>
    <mergeCell ref="L34:M34"/>
    <mergeCell ref="E35:F35"/>
    <mergeCell ref="G35:H35"/>
    <mergeCell ref="J35:K35"/>
    <mergeCell ref="L35:M35"/>
    <mergeCell ref="E32:F32"/>
    <mergeCell ref="G32:H32"/>
    <mergeCell ref="J32:K32"/>
    <mergeCell ref="L32:M32"/>
    <mergeCell ref="E33:F33"/>
    <mergeCell ref="G33:H33"/>
    <mergeCell ref="J33:K33"/>
    <mergeCell ref="L33:M33"/>
    <mergeCell ref="E38:F38"/>
    <mergeCell ref="G38:H38"/>
    <mergeCell ref="J38:K38"/>
    <mergeCell ref="L38:M38"/>
    <mergeCell ref="E39:F39"/>
    <mergeCell ref="G39:H39"/>
    <mergeCell ref="J39:K39"/>
    <mergeCell ref="L39:M39"/>
    <mergeCell ref="E36:F36"/>
    <mergeCell ref="G36:H36"/>
    <mergeCell ref="J36:K36"/>
    <mergeCell ref="L36:M36"/>
    <mergeCell ref="E37:F37"/>
    <mergeCell ref="G37:H37"/>
    <mergeCell ref="J37:K37"/>
    <mergeCell ref="L37:M37"/>
    <mergeCell ref="E42:F42"/>
    <mergeCell ref="G42:H42"/>
    <mergeCell ref="J42:K42"/>
    <mergeCell ref="L42:M42"/>
    <mergeCell ref="E43:F43"/>
    <mergeCell ref="G43:H43"/>
    <mergeCell ref="J43:K43"/>
    <mergeCell ref="L43:M43"/>
    <mergeCell ref="E40:F40"/>
    <mergeCell ref="G40:H40"/>
    <mergeCell ref="J40:K40"/>
    <mergeCell ref="L40:M40"/>
    <mergeCell ref="E41:F41"/>
    <mergeCell ref="G41:H41"/>
    <mergeCell ref="J41:K41"/>
    <mergeCell ref="L41:M41"/>
    <mergeCell ref="E46:F46"/>
    <mergeCell ref="G46:H46"/>
    <mergeCell ref="J46:K46"/>
    <mergeCell ref="L46:M46"/>
    <mergeCell ref="E47:F47"/>
    <mergeCell ref="G47:H47"/>
    <mergeCell ref="J47:K47"/>
    <mergeCell ref="L47:M47"/>
    <mergeCell ref="E44:F44"/>
    <mergeCell ref="G44:H44"/>
    <mergeCell ref="J44:K44"/>
    <mergeCell ref="L44:M44"/>
    <mergeCell ref="E45:F45"/>
    <mergeCell ref="G45:H45"/>
    <mergeCell ref="J45:K45"/>
    <mergeCell ref="L45:M45"/>
  </mergeCells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zoomScale="60" zoomScaleNormal="100" workbookViewId="0">
      <selection activeCell="C28" sqref="C28"/>
    </sheetView>
  </sheetViews>
  <sheetFormatPr defaultRowHeight="12.75" x14ac:dyDescent="0.2"/>
  <cols>
    <col min="2" max="2" width="12.28515625" customWidth="1"/>
    <col min="3" max="3" width="24.140625" customWidth="1"/>
  </cols>
  <sheetData>
    <row r="1" spans="1:14" ht="15" customHeight="1" x14ac:dyDescent="0.2">
      <c r="A1" s="1"/>
      <c r="B1" s="17" t="s">
        <v>390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ht="15" customHeight="1" x14ac:dyDescent="0.2">
      <c r="A3" s="1"/>
      <c r="B3" s="4" t="s">
        <v>330</v>
      </c>
      <c r="C3" s="5" t="s">
        <v>331</v>
      </c>
      <c r="D3" s="27" t="s">
        <v>9</v>
      </c>
      <c r="E3" s="34"/>
      <c r="F3" s="34"/>
      <c r="G3" s="30"/>
      <c r="H3" s="30"/>
      <c r="I3" s="22">
        <v>115</v>
      </c>
      <c r="J3" s="30">
        <v>100</v>
      </c>
      <c r="K3" s="30"/>
      <c r="L3" s="30">
        <v>115</v>
      </c>
      <c r="M3" s="30"/>
      <c r="N3" s="1"/>
    </row>
    <row r="4" spans="1:14" ht="15" customHeight="1" x14ac:dyDescent="0.2">
      <c r="A4" s="1"/>
      <c r="B4" s="4" t="s">
        <v>330</v>
      </c>
      <c r="C4" s="5" t="s">
        <v>331</v>
      </c>
      <c r="D4" s="26" t="s">
        <v>10</v>
      </c>
      <c r="E4" s="35"/>
      <c r="F4" s="35"/>
      <c r="G4" s="29"/>
      <c r="H4" s="29"/>
      <c r="I4" s="23">
        <v>120</v>
      </c>
      <c r="J4" s="29">
        <v>100</v>
      </c>
      <c r="K4" s="29"/>
      <c r="L4" s="29">
        <v>120</v>
      </c>
      <c r="M4" s="29"/>
      <c r="N4" s="1"/>
    </row>
    <row r="5" spans="1:14" ht="15" customHeight="1" x14ac:dyDescent="0.2">
      <c r="A5" s="1"/>
      <c r="B5" s="4" t="s">
        <v>330</v>
      </c>
      <c r="C5" s="5" t="s">
        <v>331</v>
      </c>
      <c r="D5" s="27" t="s">
        <v>11</v>
      </c>
      <c r="E5" s="34"/>
      <c r="F5" s="34"/>
      <c r="G5" s="30"/>
      <c r="H5" s="30"/>
      <c r="I5" s="22">
        <v>50</v>
      </c>
      <c r="J5" s="30">
        <v>100</v>
      </c>
      <c r="K5" s="30"/>
      <c r="L5" s="30">
        <v>50</v>
      </c>
      <c r="M5" s="30"/>
      <c r="N5" s="1"/>
    </row>
    <row r="6" spans="1:14" ht="15" customHeight="1" x14ac:dyDescent="0.2">
      <c r="A6" s="1"/>
      <c r="B6" s="4" t="s">
        <v>330</v>
      </c>
      <c r="C6" s="5" t="s">
        <v>332</v>
      </c>
      <c r="D6" s="26" t="s">
        <v>19</v>
      </c>
      <c r="E6" s="35"/>
      <c r="F6" s="35"/>
      <c r="G6" s="29"/>
      <c r="H6" s="29"/>
      <c r="I6" s="23">
        <v>20</v>
      </c>
      <c r="J6" s="29">
        <v>100</v>
      </c>
      <c r="K6" s="29"/>
      <c r="L6" s="29">
        <v>20</v>
      </c>
      <c r="M6" s="29"/>
      <c r="N6" s="1"/>
    </row>
    <row r="7" spans="1:14" ht="15" customHeight="1" x14ac:dyDescent="0.2">
      <c r="A7" s="1"/>
      <c r="B7" s="4" t="s">
        <v>330</v>
      </c>
      <c r="C7" s="5" t="s">
        <v>333</v>
      </c>
      <c r="D7" s="27" t="s">
        <v>15</v>
      </c>
      <c r="E7" s="34">
        <v>132</v>
      </c>
      <c r="F7" s="34"/>
      <c r="G7" s="30">
        <v>98.507462686567195</v>
      </c>
      <c r="H7" s="30"/>
      <c r="I7" s="22">
        <v>2</v>
      </c>
      <c r="J7" s="30">
        <v>1.4925373134328399</v>
      </c>
      <c r="K7" s="30"/>
      <c r="L7" s="30">
        <v>134</v>
      </c>
      <c r="M7" s="30"/>
      <c r="N7" s="1"/>
    </row>
    <row r="8" spans="1:14" ht="15" customHeight="1" x14ac:dyDescent="0.2">
      <c r="A8" s="1"/>
      <c r="B8" s="4" t="s">
        <v>330</v>
      </c>
      <c r="C8" s="5" t="s">
        <v>334</v>
      </c>
      <c r="D8" s="26" t="s">
        <v>15</v>
      </c>
      <c r="E8" s="35">
        <v>19</v>
      </c>
      <c r="F8" s="35"/>
      <c r="G8" s="29">
        <v>82.608695652173907</v>
      </c>
      <c r="H8" s="29"/>
      <c r="I8" s="23">
        <v>4</v>
      </c>
      <c r="J8" s="29">
        <v>17.3913043478261</v>
      </c>
      <c r="K8" s="29"/>
      <c r="L8" s="29">
        <v>23</v>
      </c>
      <c r="M8" s="29"/>
      <c r="N8" s="1"/>
    </row>
    <row r="9" spans="1:14" ht="15" customHeight="1" x14ac:dyDescent="0.2">
      <c r="A9" s="1"/>
      <c r="B9" s="4" t="s">
        <v>330</v>
      </c>
      <c r="C9" s="5" t="s">
        <v>335</v>
      </c>
      <c r="D9" s="27" t="s">
        <v>19</v>
      </c>
      <c r="E9" s="34">
        <v>110</v>
      </c>
      <c r="F9" s="34"/>
      <c r="G9" s="30">
        <v>100</v>
      </c>
      <c r="H9" s="30"/>
      <c r="I9" s="22"/>
      <c r="J9" s="30"/>
      <c r="K9" s="30"/>
      <c r="L9" s="30">
        <v>110</v>
      </c>
      <c r="M9" s="30"/>
      <c r="N9" s="1"/>
    </row>
    <row r="10" spans="1:14" ht="15" customHeight="1" x14ac:dyDescent="0.2">
      <c r="A10" s="1"/>
      <c r="B10" s="4" t="s">
        <v>330</v>
      </c>
      <c r="C10" s="5" t="s">
        <v>336</v>
      </c>
      <c r="D10" s="26" t="s">
        <v>19</v>
      </c>
      <c r="E10" s="35"/>
      <c r="F10" s="35"/>
      <c r="G10" s="29"/>
      <c r="H10" s="29"/>
      <c r="I10" s="23">
        <v>156</v>
      </c>
      <c r="J10" s="29">
        <v>100</v>
      </c>
      <c r="K10" s="29"/>
      <c r="L10" s="29">
        <v>156</v>
      </c>
      <c r="M10" s="29"/>
      <c r="N10" s="1"/>
    </row>
    <row r="11" spans="1:14" ht="15" customHeight="1" x14ac:dyDescent="0.2">
      <c r="A11" s="1"/>
      <c r="B11" s="4" t="s">
        <v>330</v>
      </c>
      <c r="C11" s="5" t="s">
        <v>337</v>
      </c>
      <c r="D11" s="27" t="s">
        <v>19</v>
      </c>
      <c r="E11" s="34"/>
      <c r="F11" s="34"/>
      <c r="G11" s="30"/>
      <c r="H11" s="30"/>
      <c r="I11" s="22">
        <v>41</v>
      </c>
      <c r="J11" s="30">
        <v>100</v>
      </c>
      <c r="K11" s="30"/>
      <c r="L11" s="30">
        <v>41</v>
      </c>
      <c r="M11" s="30"/>
      <c r="N11" s="1"/>
    </row>
    <row r="12" spans="1:14" ht="15" customHeight="1" x14ac:dyDescent="0.2">
      <c r="A12" s="1"/>
      <c r="B12" s="4" t="s">
        <v>330</v>
      </c>
      <c r="C12" s="5" t="s">
        <v>338</v>
      </c>
      <c r="D12" s="26" t="s">
        <v>19</v>
      </c>
      <c r="E12" s="35"/>
      <c r="F12" s="35"/>
      <c r="G12" s="29"/>
      <c r="H12" s="29"/>
      <c r="I12" s="23">
        <v>113</v>
      </c>
      <c r="J12" s="29">
        <v>100</v>
      </c>
      <c r="K12" s="29"/>
      <c r="L12" s="29">
        <v>113</v>
      </c>
      <c r="M12" s="29"/>
      <c r="N12" s="1"/>
    </row>
    <row r="13" spans="1:14" ht="15" customHeight="1" x14ac:dyDescent="0.2">
      <c r="A13" s="1"/>
      <c r="B13" s="4" t="s">
        <v>330</v>
      </c>
      <c r="C13" s="5" t="s">
        <v>339</v>
      </c>
      <c r="D13" s="27" t="s">
        <v>19</v>
      </c>
      <c r="E13" s="34"/>
      <c r="F13" s="34"/>
      <c r="G13" s="30"/>
      <c r="H13" s="30"/>
      <c r="I13" s="22">
        <v>61</v>
      </c>
      <c r="J13" s="30">
        <v>100</v>
      </c>
      <c r="K13" s="30"/>
      <c r="L13" s="30">
        <v>61</v>
      </c>
      <c r="M13" s="30"/>
      <c r="N13" s="1"/>
    </row>
    <row r="14" spans="1:14" ht="15" customHeight="1" x14ac:dyDescent="0.2">
      <c r="A14" s="1"/>
      <c r="B14" s="4" t="s">
        <v>330</v>
      </c>
      <c r="C14" s="5" t="s">
        <v>340</v>
      </c>
      <c r="D14" s="26" t="s">
        <v>15</v>
      </c>
      <c r="E14" s="35"/>
      <c r="F14" s="35"/>
      <c r="G14" s="29"/>
      <c r="H14" s="29"/>
      <c r="I14" s="23">
        <v>21</v>
      </c>
      <c r="J14" s="29">
        <v>100</v>
      </c>
      <c r="K14" s="29"/>
      <c r="L14" s="29">
        <v>21</v>
      </c>
      <c r="M14" s="29"/>
      <c r="N14" s="1"/>
    </row>
    <row r="15" spans="1:14" ht="15" customHeight="1" x14ac:dyDescent="0.2">
      <c r="A15" s="1"/>
      <c r="B15" s="4" t="s">
        <v>330</v>
      </c>
      <c r="C15" s="5" t="s">
        <v>341</v>
      </c>
      <c r="D15" s="27" t="s">
        <v>19</v>
      </c>
      <c r="E15" s="34"/>
      <c r="F15" s="34"/>
      <c r="G15" s="30"/>
      <c r="H15" s="30"/>
      <c r="I15" s="22">
        <v>49</v>
      </c>
      <c r="J15" s="30">
        <v>100</v>
      </c>
      <c r="K15" s="30"/>
      <c r="L15" s="30">
        <v>49</v>
      </c>
      <c r="M15" s="30"/>
      <c r="N15" s="1"/>
    </row>
    <row r="16" spans="1:14" ht="15" customHeight="1" x14ac:dyDescent="0.2">
      <c r="A16" s="1"/>
      <c r="B16" s="4" t="s">
        <v>330</v>
      </c>
      <c r="C16" s="5" t="s">
        <v>342</v>
      </c>
      <c r="D16" s="26" t="s">
        <v>33</v>
      </c>
      <c r="E16" s="35"/>
      <c r="F16" s="35"/>
      <c r="G16" s="29"/>
      <c r="H16" s="29"/>
      <c r="I16" s="23">
        <v>186</v>
      </c>
      <c r="J16" s="29">
        <v>100</v>
      </c>
      <c r="K16" s="29"/>
      <c r="L16" s="29">
        <v>186</v>
      </c>
      <c r="M16" s="29"/>
      <c r="N16" s="1"/>
    </row>
    <row r="17" spans="1:14" ht="15" customHeight="1" x14ac:dyDescent="0.2">
      <c r="A17" s="1"/>
      <c r="B17" s="4" t="s">
        <v>330</v>
      </c>
      <c r="C17" s="5" t="s">
        <v>343</v>
      </c>
      <c r="D17" s="27" t="s">
        <v>15</v>
      </c>
      <c r="E17" s="34"/>
      <c r="F17" s="34"/>
      <c r="G17" s="30"/>
      <c r="H17" s="30"/>
      <c r="I17" s="22">
        <v>61</v>
      </c>
      <c r="J17" s="30">
        <v>100</v>
      </c>
      <c r="K17" s="30"/>
      <c r="L17" s="30">
        <v>61</v>
      </c>
      <c r="M17" s="30"/>
      <c r="N17" s="1"/>
    </row>
    <row r="18" spans="1:14" ht="15" customHeight="1" x14ac:dyDescent="0.2">
      <c r="A18" s="1"/>
      <c r="B18" s="4" t="s">
        <v>330</v>
      </c>
      <c r="C18" s="5" t="s">
        <v>344</v>
      </c>
      <c r="D18" s="26" t="s">
        <v>19</v>
      </c>
      <c r="E18" s="35"/>
      <c r="F18" s="35"/>
      <c r="G18" s="29"/>
      <c r="H18" s="29"/>
      <c r="I18" s="23">
        <v>95</v>
      </c>
      <c r="J18" s="29">
        <v>100</v>
      </c>
      <c r="K18" s="29"/>
      <c r="L18" s="29">
        <v>95</v>
      </c>
      <c r="M18" s="29"/>
      <c r="N18" s="1"/>
    </row>
    <row r="19" spans="1:14" ht="15" customHeight="1" x14ac:dyDescent="0.2">
      <c r="A19" s="1"/>
      <c r="B19" s="4" t="s">
        <v>330</v>
      </c>
      <c r="C19" s="5" t="s">
        <v>345</v>
      </c>
      <c r="D19" s="27" t="s">
        <v>13</v>
      </c>
      <c r="E19" s="34">
        <v>529</v>
      </c>
      <c r="F19" s="34"/>
      <c r="G19" s="30">
        <v>84.775641025640994</v>
      </c>
      <c r="H19" s="30"/>
      <c r="I19" s="22">
        <v>95</v>
      </c>
      <c r="J19" s="30">
        <v>15.224358974358999</v>
      </c>
      <c r="K19" s="30"/>
      <c r="L19" s="30">
        <v>624</v>
      </c>
      <c r="M19" s="30"/>
      <c r="N19" s="1"/>
    </row>
    <row r="20" spans="1:14" ht="15" customHeight="1" x14ac:dyDescent="0.2">
      <c r="A20" s="1"/>
      <c r="B20" s="4" t="s">
        <v>330</v>
      </c>
      <c r="C20" s="5" t="s">
        <v>346</v>
      </c>
      <c r="D20" s="26" t="s">
        <v>19</v>
      </c>
      <c r="E20" s="35"/>
      <c r="F20" s="35"/>
      <c r="G20" s="29"/>
      <c r="H20" s="29"/>
      <c r="I20" s="23">
        <v>106</v>
      </c>
      <c r="J20" s="29">
        <v>100</v>
      </c>
      <c r="K20" s="29"/>
      <c r="L20" s="29">
        <v>106</v>
      </c>
      <c r="M20" s="29"/>
      <c r="N20" s="1"/>
    </row>
    <row r="21" spans="1:14" ht="15" customHeight="1" x14ac:dyDescent="0.2">
      <c r="A21" s="1"/>
      <c r="B21" s="4" t="s">
        <v>330</v>
      </c>
      <c r="C21" s="5" t="s">
        <v>347</v>
      </c>
      <c r="D21" s="27" t="s">
        <v>19</v>
      </c>
      <c r="E21" s="34"/>
      <c r="F21" s="34"/>
      <c r="G21" s="30"/>
      <c r="H21" s="30"/>
      <c r="I21" s="22">
        <v>122</v>
      </c>
      <c r="J21" s="30">
        <v>100</v>
      </c>
      <c r="K21" s="30"/>
      <c r="L21" s="30">
        <v>122</v>
      </c>
      <c r="M21" s="30"/>
      <c r="N21" s="1"/>
    </row>
    <row r="22" spans="1:14" ht="15" customHeight="1" x14ac:dyDescent="0.2">
      <c r="A22" s="1"/>
      <c r="B22" s="4" t="s">
        <v>330</v>
      </c>
      <c r="C22" s="5" t="s">
        <v>348</v>
      </c>
      <c r="D22" s="26" t="s">
        <v>19</v>
      </c>
      <c r="E22" s="35"/>
      <c r="F22" s="35"/>
      <c r="G22" s="29"/>
      <c r="H22" s="29"/>
      <c r="I22" s="23">
        <v>158</v>
      </c>
      <c r="J22" s="29">
        <v>100</v>
      </c>
      <c r="K22" s="29"/>
      <c r="L22" s="29">
        <v>158</v>
      </c>
      <c r="M22" s="29"/>
      <c r="N22" s="1"/>
    </row>
    <row r="23" spans="1:14" ht="15" customHeight="1" x14ac:dyDescent="0.2">
      <c r="A23" s="1"/>
      <c r="B23" s="4" t="s">
        <v>330</v>
      </c>
      <c r="C23" s="5" t="s">
        <v>349</v>
      </c>
      <c r="D23" s="27" t="s">
        <v>15</v>
      </c>
      <c r="E23" s="34"/>
      <c r="F23" s="34"/>
      <c r="G23" s="30"/>
      <c r="H23" s="30"/>
      <c r="I23" s="22">
        <v>225</v>
      </c>
      <c r="J23" s="30">
        <v>100</v>
      </c>
      <c r="K23" s="30"/>
      <c r="L23" s="30">
        <v>225</v>
      </c>
      <c r="M23" s="30"/>
      <c r="N23" s="1"/>
    </row>
    <row r="24" spans="1:14" ht="15" customHeight="1" x14ac:dyDescent="0.2">
      <c r="A24" s="1"/>
      <c r="B24" s="4" t="s">
        <v>330</v>
      </c>
      <c r="C24" s="5" t="s">
        <v>350</v>
      </c>
      <c r="D24" s="26" t="s">
        <v>15</v>
      </c>
      <c r="E24" s="35"/>
      <c r="F24" s="35"/>
      <c r="G24" s="29"/>
      <c r="H24" s="29"/>
      <c r="I24" s="23">
        <v>168</v>
      </c>
      <c r="J24" s="29">
        <v>100</v>
      </c>
      <c r="K24" s="29"/>
      <c r="L24" s="29">
        <v>168</v>
      </c>
      <c r="M24" s="29"/>
      <c r="N24" s="1"/>
    </row>
    <row r="25" spans="1:14" ht="15" customHeight="1" x14ac:dyDescent="0.2">
      <c r="A25" s="1"/>
      <c r="B25" s="4" t="s">
        <v>330</v>
      </c>
      <c r="C25" s="5" t="s">
        <v>351</v>
      </c>
      <c r="D25" s="27" t="s">
        <v>19</v>
      </c>
      <c r="E25" s="34"/>
      <c r="F25" s="34"/>
      <c r="G25" s="30"/>
      <c r="H25" s="30"/>
      <c r="I25" s="22">
        <v>109</v>
      </c>
      <c r="J25" s="30">
        <v>100</v>
      </c>
      <c r="K25" s="30"/>
      <c r="L25" s="30">
        <v>109</v>
      </c>
      <c r="M25" s="30"/>
      <c r="N25" s="1"/>
    </row>
    <row r="26" spans="1:14" ht="15" customHeight="1" x14ac:dyDescent="0.2">
      <c r="A26" s="1"/>
      <c r="B26" s="4" t="s">
        <v>330</v>
      </c>
      <c r="C26" s="5" t="s">
        <v>352</v>
      </c>
      <c r="D26" s="26" t="s">
        <v>19</v>
      </c>
      <c r="E26" s="35"/>
      <c r="F26" s="35"/>
      <c r="G26" s="29"/>
      <c r="H26" s="29"/>
      <c r="I26" s="23">
        <v>88</v>
      </c>
      <c r="J26" s="29">
        <v>100</v>
      </c>
      <c r="K26" s="29"/>
      <c r="L26" s="29">
        <v>88</v>
      </c>
      <c r="M26" s="29"/>
      <c r="N26" s="1"/>
    </row>
    <row r="27" spans="1:14" ht="15" customHeight="1" x14ac:dyDescent="0.2">
      <c r="A27" s="1"/>
      <c r="B27" s="4" t="s">
        <v>330</v>
      </c>
      <c r="C27" s="5" t="s">
        <v>353</v>
      </c>
      <c r="D27" s="27" t="s">
        <v>15</v>
      </c>
      <c r="E27" s="34"/>
      <c r="F27" s="34"/>
      <c r="G27" s="30"/>
      <c r="H27" s="30"/>
      <c r="I27" s="22">
        <v>58</v>
      </c>
      <c r="J27" s="30">
        <v>100</v>
      </c>
      <c r="K27" s="30"/>
      <c r="L27" s="30">
        <v>58</v>
      </c>
      <c r="M27" s="30"/>
      <c r="N27" s="1"/>
    </row>
    <row r="28" spans="1:14" ht="15" customHeight="1" x14ac:dyDescent="0.2">
      <c r="A28" s="1"/>
      <c r="B28" s="4" t="s">
        <v>330</v>
      </c>
      <c r="C28" s="5" t="s">
        <v>354</v>
      </c>
      <c r="D28" s="26" t="s">
        <v>17</v>
      </c>
      <c r="E28" s="35">
        <v>121</v>
      </c>
      <c r="F28" s="35"/>
      <c r="G28" s="29">
        <v>60.804020100502498</v>
      </c>
      <c r="H28" s="29"/>
      <c r="I28" s="23">
        <v>78</v>
      </c>
      <c r="J28" s="29">
        <v>39.195979899497502</v>
      </c>
      <c r="K28" s="29"/>
      <c r="L28" s="29">
        <v>199</v>
      </c>
      <c r="M28" s="29"/>
      <c r="N28" s="1"/>
    </row>
    <row r="29" spans="1:14" ht="15" customHeight="1" x14ac:dyDescent="0.2">
      <c r="A29" s="1"/>
      <c r="B29" s="4" t="s">
        <v>330</v>
      </c>
      <c r="C29" s="5" t="s">
        <v>355</v>
      </c>
      <c r="D29" s="27" t="s">
        <v>36</v>
      </c>
      <c r="E29" s="34"/>
      <c r="F29" s="34"/>
      <c r="G29" s="30"/>
      <c r="H29" s="30"/>
      <c r="I29" s="22">
        <v>154</v>
      </c>
      <c r="J29" s="30">
        <v>100</v>
      </c>
      <c r="K29" s="30"/>
      <c r="L29" s="30">
        <v>154</v>
      </c>
      <c r="M29" s="30"/>
      <c r="N29" s="1"/>
    </row>
    <row r="30" spans="1:14" ht="15" customHeight="1" x14ac:dyDescent="0.2">
      <c r="A30" s="1"/>
      <c r="B30" s="4" t="s">
        <v>330</v>
      </c>
      <c r="C30" s="5" t="s">
        <v>356</v>
      </c>
      <c r="D30" s="26" t="s">
        <v>36</v>
      </c>
      <c r="E30" s="35"/>
      <c r="F30" s="35"/>
      <c r="G30" s="29"/>
      <c r="H30" s="29"/>
      <c r="I30" s="23">
        <v>65</v>
      </c>
      <c r="J30" s="29">
        <v>100</v>
      </c>
      <c r="K30" s="29"/>
      <c r="L30" s="29">
        <v>65</v>
      </c>
      <c r="M30" s="29"/>
      <c r="N30" s="1"/>
    </row>
    <row r="31" spans="1:14" ht="15" customHeight="1" x14ac:dyDescent="0.2">
      <c r="A31" s="1"/>
      <c r="B31" s="4" t="s">
        <v>330</v>
      </c>
      <c r="C31" s="5" t="s">
        <v>357</v>
      </c>
      <c r="D31" s="27" t="s">
        <v>19</v>
      </c>
      <c r="E31" s="34"/>
      <c r="F31" s="34"/>
      <c r="G31" s="30"/>
      <c r="H31" s="30"/>
      <c r="I31" s="22">
        <v>96</v>
      </c>
      <c r="J31" s="30">
        <v>100</v>
      </c>
      <c r="K31" s="30"/>
      <c r="L31" s="30">
        <v>96</v>
      </c>
      <c r="M31" s="30"/>
      <c r="N31" s="1"/>
    </row>
    <row r="32" spans="1:14" ht="15" customHeight="1" x14ac:dyDescent="0.2">
      <c r="A32" s="1"/>
      <c r="B32" s="4" t="s">
        <v>330</v>
      </c>
      <c r="C32" s="5" t="s">
        <v>358</v>
      </c>
      <c r="D32" s="26" t="s">
        <v>19</v>
      </c>
      <c r="E32" s="35"/>
      <c r="F32" s="35"/>
      <c r="G32" s="29"/>
      <c r="H32" s="29"/>
      <c r="I32" s="23">
        <v>107</v>
      </c>
      <c r="J32" s="29">
        <v>100</v>
      </c>
      <c r="K32" s="29"/>
      <c r="L32" s="29">
        <v>107</v>
      </c>
      <c r="M32" s="29"/>
      <c r="N32" s="1"/>
    </row>
    <row r="33" spans="1:14" ht="15" customHeight="1" x14ac:dyDescent="0.2">
      <c r="A33" s="1"/>
      <c r="B33" s="4" t="s">
        <v>330</v>
      </c>
      <c r="C33" s="5" t="s">
        <v>359</v>
      </c>
      <c r="D33" s="27" t="s">
        <v>17</v>
      </c>
      <c r="E33" s="34"/>
      <c r="F33" s="34"/>
      <c r="G33" s="30"/>
      <c r="H33" s="30"/>
      <c r="I33" s="22">
        <v>168</v>
      </c>
      <c r="J33" s="30">
        <v>100</v>
      </c>
      <c r="K33" s="30"/>
      <c r="L33" s="30">
        <v>168</v>
      </c>
      <c r="M33" s="30"/>
      <c r="N33" s="1"/>
    </row>
    <row r="34" spans="1:14" ht="15" customHeight="1" x14ac:dyDescent="0.2">
      <c r="A34" s="1"/>
      <c r="B34" s="4" t="s">
        <v>330</v>
      </c>
      <c r="C34" s="5" t="s">
        <v>360</v>
      </c>
      <c r="D34" s="26" t="s">
        <v>15</v>
      </c>
      <c r="E34" s="35"/>
      <c r="F34" s="35"/>
      <c r="G34" s="29"/>
      <c r="H34" s="29"/>
      <c r="I34" s="23">
        <v>47</v>
      </c>
      <c r="J34" s="29">
        <v>100</v>
      </c>
      <c r="K34" s="29"/>
      <c r="L34" s="29">
        <v>47</v>
      </c>
      <c r="M34" s="29"/>
      <c r="N34" s="1"/>
    </row>
    <row r="35" spans="1:14" ht="15" customHeight="1" x14ac:dyDescent="0.2">
      <c r="A35" s="1"/>
      <c r="B35" s="4" t="s">
        <v>330</v>
      </c>
      <c r="C35" s="5" t="s">
        <v>361</v>
      </c>
      <c r="D35" s="27" t="s">
        <v>36</v>
      </c>
      <c r="E35" s="34">
        <v>261</v>
      </c>
      <c r="F35" s="34"/>
      <c r="G35" s="30">
        <v>81.818181818181799</v>
      </c>
      <c r="H35" s="30"/>
      <c r="I35" s="22">
        <v>58</v>
      </c>
      <c r="J35" s="30">
        <v>18.181818181818201</v>
      </c>
      <c r="K35" s="30"/>
      <c r="L35" s="30">
        <v>319</v>
      </c>
      <c r="M35" s="30"/>
      <c r="N35" s="1"/>
    </row>
    <row r="36" spans="1:14" ht="15" customHeight="1" x14ac:dyDescent="0.2">
      <c r="A36" s="1"/>
      <c r="B36" s="4" t="s">
        <v>330</v>
      </c>
      <c r="C36" s="5" t="s">
        <v>362</v>
      </c>
      <c r="D36" s="26" t="s">
        <v>15</v>
      </c>
      <c r="E36" s="35"/>
      <c r="F36" s="35"/>
      <c r="G36" s="29"/>
      <c r="H36" s="29"/>
      <c r="I36" s="23">
        <v>25</v>
      </c>
      <c r="J36" s="29">
        <v>100</v>
      </c>
      <c r="K36" s="29"/>
      <c r="L36" s="29">
        <v>25</v>
      </c>
      <c r="M36" s="29"/>
      <c r="N36" s="1"/>
    </row>
    <row r="37" spans="1:14" ht="15" customHeight="1" x14ac:dyDescent="0.2">
      <c r="A37" s="1"/>
      <c r="B37" s="4" t="s">
        <v>330</v>
      </c>
      <c r="C37" s="5" t="s">
        <v>363</v>
      </c>
      <c r="D37" s="27" t="s">
        <v>19</v>
      </c>
      <c r="E37" s="34"/>
      <c r="F37" s="34"/>
      <c r="G37" s="30"/>
      <c r="H37" s="30"/>
      <c r="I37" s="22">
        <v>90</v>
      </c>
      <c r="J37" s="30">
        <v>100</v>
      </c>
      <c r="K37" s="30"/>
      <c r="L37" s="30">
        <v>90</v>
      </c>
      <c r="M37" s="30"/>
      <c r="N37" s="1"/>
    </row>
    <row r="38" spans="1:14" ht="15" customHeight="1" x14ac:dyDescent="0.2">
      <c r="A38" s="1"/>
      <c r="B38" s="4" t="s">
        <v>330</v>
      </c>
      <c r="C38" s="5" t="s">
        <v>364</v>
      </c>
      <c r="D38" s="26" t="s">
        <v>19</v>
      </c>
      <c r="E38" s="35"/>
      <c r="F38" s="35"/>
      <c r="G38" s="29"/>
      <c r="H38" s="29"/>
      <c r="I38" s="23">
        <v>33</v>
      </c>
      <c r="J38" s="29">
        <v>100</v>
      </c>
      <c r="K38" s="29"/>
      <c r="L38" s="29">
        <v>33</v>
      </c>
      <c r="M38" s="29"/>
      <c r="N38" s="1"/>
    </row>
    <row r="39" spans="1:14" ht="15" customHeight="1" x14ac:dyDescent="0.2">
      <c r="A39" s="1"/>
      <c r="B39" s="4" t="s">
        <v>330</v>
      </c>
      <c r="C39" s="5" t="s">
        <v>365</v>
      </c>
      <c r="D39" s="27" t="s">
        <v>33</v>
      </c>
      <c r="E39" s="34"/>
      <c r="F39" s="34"/>
      <c r="G39" s="30"/>
      <c r="H39" s="30"/>
      <c r="I39" s="22">
        <v>130</v>
      </c>
      <c r="J39" s="30">
        <v>100</v>
      </c>
      <c r="K39" s="30"/>
      <c r="L39" s="30">
        <v>130</v>
      </c>
      <c r="M39" s="30"/>
      <c r="N39" s="1"/>
    </row>
    <row r="40" spans="1:14" ht="15" customHeight="1" x14ac:dyDescent="0.2">
      <c r="A40" s="1"/>
      <c r="B40" s="4" t="s">
        <v>330</v>
      </c>
      <c r="C40" s="5" t="s">
        <v>366</v>
      </c>
      <c r="D40" s="26" t="s">
        <v>33</v>
      </c>
      <c r="E40" s="35"/>
      <c r="F40" s="35"/>
      <c r="G40" s="29"/>
      <c r="H40" s="29"/>
      <c r="I40" s="23">
        <v>84</v>
      </c>
      <c r="J40" s="29">
        <v>100</v>
      </c>
      <c r="K40" s="29"/>
      <c r="L40" s="29">
        <v>84</v>
      </c>
      <c r="M40" s="29"/>
      <c r="N40" s="1"/>
    </row>
    <row r="41" spans="1:14" ht="15" customHeight="1" x14ac:dyDescent="0.2">
      <c r="A41" s="1"/>
      <c r="B41" s="4" t="s">
        <v>330</v>
      </c>
      <c r="C41" s="5" t="s">
        <v>367</v>
      </c>
      <c r="D41" s="27" t="s">
        <v>15</v>
      </c>
      <c r="E41" s="34"/>
      <c r="F41" s="34"/>
      <c r="G41" s="30"/>
      <c r="H41" s="30"/>
      <c r="I41" s="22">
        <v>144</v>
      </c>
      <c r="J41" s="30">
        <v>100</v>
      </c>
      <c r="K41" s="30"/>
      <c r="L41" s="30">
        <v>144</v>
      </c>
      <c r="M41" s="30"/>
      <c r="N41" s="1"/>
    </row>
    <row r="42" spans="1:14" ht="15" customHeight="1" x14ac:dyDescent="0.2">
      <c r="A42" s="1"/>
      <c r="B42" s="4" t="s">
        <v>330</v>
      </c>
      <c r="C42" s="5" t="s">
        <v>368</v>
      </c>
      <c r="D42" s="26" t="s">
        <v>15</v>
      </c>
      <c r="E42" s="35"/>
      <c r="F42" s="35"/>
      <c r="G42" s="29"/>
      <c r="H42" s="29"/>
      <c r="I42" s="23">
        <v>73</v>
      </c>
      <c r="J42" s="29">
        <v>100</v>
      </c>
      <c r="K42" s="29"/>
      <c r="L42" s="29">
        <v>73</v>
      </c>
      <c r="M42" s="29"/>
      <c r="N42" s="1"/>
    </row>
    <row r="43" spans="1:14" ht="15" customHeight="1" x14ac:dyDescent="0.2">
      <c r="A43" s="1"/>
      <c r="B43" s="4" t="s">
        <v>330</v>
      </c>
      <c r="C43" s="5" t="s">
        <v>369</v>
      </c>
      <c r="D43" s="27" t="s">
        <v>33</v>
      </c>
      <c r="E43" s="34">
        <v>282</v>
      </c>
      <c r="F43" s="34"/>
      <c r="G43" s="30">
        <v>76.8392370572207</v>
      </c>
      <c r="H43" s="30"/>
      <c r="I43" s="22">
        <v>85</v>
      </c>
      <c r="J43" s="30">
        <v>23.1607629427793</v>
      </c>
      <c r="K43" s="30"/>
      <c r="L43" s="30">
        <v>367</v>
      </c>
      <c r="M43" s="30"/>
      <c r="N43" s="1"/>
    </row>
    <row r="44" spans="1:14" ht="15" customHeight="1" x14ac:dyDescent="0.2">
      <c r="A44" s="1"/>
      <c r="B44" s="4" t="s">
        <v>330</v>
      </c>
      <c r="C44" s="5" t="s">
        <v>370</v>
      </c>
      <c r="D44" s="26" t="s">
        <v>19</v>
      </c>
      <c r="E44" s="35"/>
      <c r="F44" s="35"/>
      <c r="G44" s="29"/>
      <c r="H44" s="29"/>
      <c r="I44" s="23">
        <v>153</v>
      </c>
      <c r="J44" s="29">
        <v>100</v>
      </c>
      <c r="K44" s="29"/>
      <c r="L44" s="29">
        <v>153</v>
      </c>
      <c r="M44" s="29"/>
      <c r="N44" s="1"/>
    </row>
    <row r="45" spans="1:14" ht="15" customHeight="1" x14ac:dyDescent="0.2">
      <c r="A45" s="1"/>
      <c r="B45" s="4" t="s">
        <v>330</v>
      </c>
      <c r="C45" s="5" t="s">
        <v>371</v>
      </c>
      <c r="D45" s="27" t="s">
        <v>19</v>
      </c>
      <c r="E45" s="34"/>
      <c r="F45" s="34"/>
      <c r="G45" s="30"/>
      <c r="H45" s="30"/>
      <c r="I45" s="22">
        <v>46</v>
      </c>
      <c r="J45" s="30">
        <v>100</v>
      </c>
      <c r="K45" s="30"/>
      <c r="L45" s="30">
        <v>46</v>
      </c>
      <c r="M45" s="30"/>
      <c r="N45" s="1"/>
    </row>
    <row r="46" spans="1:14" ht="15" customHeight="1" x14ac:dyDescent="0.2">
      <c r="A46" s="1"/>
      <c r="B46" s="4" t="s">
        <v>330</v>
      </c>
      <c r="C46" s="5" t="s">
        <v>372</v>
      </c>
      <c r="D46" s="26" t="s">
        <v>19</v>
      </c>
      <c r="E46" s="35"/>
      <c r="F46" s="35"/>
      <c r="G46" s="29"/>
      <c r="H46" s="29"/>
      <c r="I46" s="23">
        <v>146</v>
      </c>
      <c r="J46" s="29">
        <v>100</v>
      </c>
      <c r="K46" s="29"/>
      <c r="L46" s="29">
        <v>146</v>
      </c>
      <c r="M46" s="29"/>
      <c r="N46" s="1"/>
    </row>
    <row r="47" spans="1:14" ht="15" customHeight="1" x14ac:dyDescent="0.2">
      <c r="A47" s="1"/>
      <c r="B47" s="4" t="s">
        <v>330</v>
      </c>
      <c r="C47" s="5" t="s">
        <v>373</v>
      </c>
      <c r="D47" s="27" t="s">
        <v>19</v>
      </c>
      <c r="E47" s="34"/>
      <c r="F47" s="34"/>
      <c r="G47" s="30"/>
      <c r="H47" s="30"/>
      <c r="I47" s="22">
        <v>45</v>
      </c>
      <c r="J47" s="30">
        <v>100</v>
      </c>
      <c r="K47" s="30"/>
      <c r="L47" s="30">
        <v>45</v>
      </c>
      <c r="M47" s="30"/>
      <c r="N47" s="1"/>
    </row>
    <row r="48" spans="1:14" ht="15" customHeight="1" x14ac:dyDescent="0.2">
      <c r="A48" s="1"/>
      <c r="B48" s="4" t="s">
        <v>330</v>
      </c>
      <c r="C48" s="5" t="s">
        <v>374</v>
      </c>
      <c r="D48" s="26" t="s">
        <v>15</v>
      </c>
      <c r="E48" s="35"/>
      <c r="F48" s="35"/>
      <c r="G48" s="29"/>
      <c r="H48" s="29"/>
      <c r="I48" s="23">
        <v>42</v>
      </c>
      <c r="J48" s="29">
        <v>100</v>
      </c>
      <c r="K48" s="29"/>
      <c r="L48" s="29">
        <v>42</v>
      </c>
      <c r="M48" s="29"/>
      <c r="N48" s="1"/>
    </row>
    <row r="49" spans="1:14" ht="15" customHeight="1" x14ac:dyDescent="0.2">
      <c r="A49" s="1"/>
      <c r="B49" s="4" t="s">
        <v>330</v>
      </c>
      <c r="C49" s="5" t="s">
        <v>375</v>
      </c>
      <c r="D49" s="27" t="s">
        <v>19</v>
      </c>
      <c r="E49" s="34"/>
      <c r="F49" s="34"/>
      <c r="G49" s="30"/>
      <c r="H49" s="30"/>
      <c r="I49" s="22">
        <v>90</v>
      </c>
      <c r="J49" s="30">
        <v>100</v>
      </c>
      <c r="K49" s="30"/>
      <c r="L49" s="30">
        <v>90</v>
      </c>
      <c r="M49" s="30"/>
      <c r="N49" s="1"/>
    </row>
    <row r="50" spans="1:14" ht="15" customHeight="1" x14ac:dyDescent="0.2">
      <c r="A50" s="1"/>
      <c r="B50" s="4" t="s">
        <v>330</v>
      </c>
      <c r="C50" s="5" t="s">
        <v>376</v>
      </c>
      <c r="D50" s="26" t="s">
        <v>33</v>
      </c>
      <c r="E50" s="35"/>
      <c r="F50" s="35"/>
      <c r="G50" s="29"/>
      <c r="H50" s="29"/>
      <c r="I50" s="23">
        <v>133</v>
      </c>
      <c r="J50" s="29">
        <v>100</v>
      </c>
      <c r="K50" s="29"/>
      <c r="L50" s="29">
        <v>133</v>
      </c>
      <c r="M50" s="29"/>
      <c r="N50" s="1"/>
    </row>
    <row r="51" spans="1:14" ht="15" customHeight="1" x14ac:dyDescent="0.2">
      <c r="A51" s="1"/>
      <c r="B51" s="4" t="s">
        <v>330</v>
      </c>
      <c r="C51" s="5" t="s">
        <v>377</v>
      </c>
      <c r="D51" s="27" t="s">
        <v>15</v>
      </c>
      <c r="E51" s="34"/>
      <c r="F51" s="34"/>
      <c r="G51" s="30"/>
      <c r="H51" s="30"/>
      <c r="I51" s="22">
        <v>58</v>
      </c>
      <c r="J51" s="30">
        <v>100</v>
      </c>
      <c r="K51" s="30"/>
      <c r="L51" s="30">
        <v>58</v>
      </c>
      <c r="M51" s="30"/>
      <c r="N51" s="1"/>
    </row>
    <row r="52" spans="1:14" ht="15" customHeight="1" x14ac:dyDescent="0.2">
      <c r="A52" s="1"/>
      <c r="B52" s="4" t="s">
        <v>330</v>
      </c>
      <c r="C52" s="5" t="s">
        <v>378</v>
      </c>
      <c r="D52" s="26" t="s">
        <v>15</v>
      </c>
      <c r="E52" s="35"/>
      <c r="F52" s="35"/>
      <c r="G52" s="29"/>
      <c r="H52" s="29"/>
      <c r="I52" s="23">
        <v>83</v>
      </c>
      <c r="J52" s="29">
        <v>100</v>
      </c>
      <c r="K52" s="29"/>
      <c r="L52" s="29">
        <v>83</v>
      </c>
      <c r="M52" s="29"/>
      <c r="N52" s="1"/>
    </row>
    <row r="53" spans="1:14" ht="15" customHeight="1" x14ac:dyDescent="0.2">
      <c r="A53" s="1"/>
      <c r="B53" s="4" t="s">
        <v>330</v>
      </c>
      <c r="C53" s="5" t="s">
        <v>379</v>
      </c>
      <c r="D53" s="27" t="s">
        <v>33</v>
      </c>
      <c r="E53" s="34">
        <v>495</v>
      </c>
      <c r="F53" s="34"/>
      <c r="G53" s="30">
        <v>83.8983050847458</v>
      </c>
      <c r="H53" s="30"/>
      <c r="I53" s="22">
        <v>95</v>
      </c>
      <c r="J53" s="30">
        <v>16.1016949152542</v>
      </c>
      <c r="K53" s="30"/>
      <c r="L53" s="30">
        <v>590</v>
      </c>
      <c r="M53" s="30"/>
      <c r="N53" s="1"/>
    </row>
    <row r="54" spans="1:14" ht="15" customHeight="1" x14ac:dyDescent="0.2">
      <c r="A54" s="1"/>
      <c r="B54" s="12"/>
      <c r="C54" s="13"/>
      <c r="D54" s="28" t="s">
        <v>38</v>
      </c>
      <c r="E54" s="36">
        <v>1949</v>
      </c>
      <c r="F54" s="36"/>
      <c r="G54" s="31">
        <v>29.975392187019398</v>
      </c>
      <c r="H54" s="31"/>
      <c r="I54" s="24">
        <f>4553-2</f>
        <v>4551</v>
      </c>
      <c r="J54" s="31">
        <v>70.024607812980605</v>
      </c>
      <c r="K54" s="31"/>
      <c r="L54" s="31">
        <f>SUM(L3:M53)</f>
        <v>6500</v>
      </c>
      <c r="M54" s="31"/>
      <c r="N54" s="1"/>
    </row>
    <row r="55" spans="1:1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" customHeight="1" x14ac:dyDescent="0.2"/>
  </sheetData>
  <mergeCells count="213"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6:F6"/>
    <mergeCell ref="G6:H6"/>
    <mergeCell ref="J6:K6"/>
    <mergeCell ref="L6:M6"/>
    <mergeCell ref="E7:F7"/>
    <mergeCell ref="G7:H7"/>
    <mergeCell ref="J7:K7"/>
    <mergeCell ref="L7:M7"/>
    <mergeCell ref="E4:F4"/>
    <mergeCell ref="G4:H4"/>
    <mergeCell ref="J4:K4"/>
    <mergeCell ref="L4:M4"/>
    <mergeCell ref="E5:F5"/>
    <mergeCell ref="G5:H5"/>
    <mergeCell ref="J5:K5"/>
    <mergeCell ref="L5:M5"/>
    <mergeCell ref="E10:F10"/>
    <mergeCell ref="G10:H10"/>
    <mergeCell ref="J10:K10"/>
    <mergeCell ref="L10:M10"/>
    <mergeCell ref="E11:F11"/>
    <mergeCell ref="G11:H11"/>
    <mergeCell ref="J11:K11"/>
    <mergeCell ref="L11:M11"/>
    <mergeCell ref="E8:F8"/>
    <mergeCell ref="G8:H8"/>
    <mergeCell ref="J8:K8"/>
    <mergeCell ref="L8:M8"/>
    <mergeCell ref="E9:F9"/>
    <mergeCell ref="G9:H9"/>
    <mergeCell ref="J9:K9"/>
    <mergeCell ref="L9:M9"/>
    <mergeCell ref="E14:F14"/>
    <mergeCell ref="G14:H14"/>
    <mergeCell ref="J14:K14"/>
    <mergeCell ref="L14:M14"/>
    <mergeCell ref="E15:F15"/>
    <mergeCell ref="G15:H15"/>
    <mergeCell ref="J15:K15"/>
    <mergeCell ref="L15:M15"/>
    <mergeCell ref="E12:F12"/>
    <mergeCell ref="G12:H12"/>
    <mergeCell ref="J12:K12"/>
    <mergeCell ref="L12:M12"/>
    <mergeCell ref="E13:F13"/>
    <mergeCell ref="G13:H13"/>
    <mergeCell ref="J13:K13"/>
    <mergeCell ref="L13:M13"/>
    <mergeCell ref="E18:F18"/>
    <mergeCell ref="G18:H18"/>
    <mergeCell ref="J18:K18"/>
    <mergeCell ref="L18:M18"/>
    <mergeCell ref="E19:F19"/>
    <mergeCell ref="G19:H19"/>
    <mergeCell ref="J19:K19"/>
    <mergeCell ref="L19:M19"/>
    <mergeCell ref="E16:F16"/>
    <mergeCell ref="G16:H16"/>
    <mergeCell ref="J16:K16"/>
    <mergeCell ref="L16:M16"/>
    <mergeCell ref="E17:F17"/>
    <mergeCell ref="G17:H17"/>
    <mergeCell ref="J17:K17"/>
    <mergeCell ref="L17:M17"/>
    <mergeCell ref="E22:F22"/>
    <mergeCell ref="G22:H22"/>
    <mergeCell ref="J22:K22"/>
    <mergeCell ref="L22:M22"/>
    <mergeCell ref="E23:F23"/>
    <mergeCell ref="G23:H23"/>
    <mergeCell ref="J23:K23"/>
    <mergeCell ref="L23:M23"/>
    <mergeCell ref="E20:F20"/>
    <mergeCell ref="G20:H20"/>
    <mergeCell ref="J20:K20"/>
    <mergeCell ref="L20:M20"/>
    <mergeCell ref="E21:F21"/>
    <mergeCell ref="G21:H21"/>
    <mergeCell ref="J21:K21"/>
    <mergeCell ref="L21:M21"/>
    <mergeCell ref="E26:F26"/>
    <mergeCell ref="G26:H26"/>
    <mergeCell ref="J26:K26"/>
    <mergeCell ref="L26:M26"/>
    <mergeCell ref="E27:F27"/>
    <mergeCell ref="G27:H27"/>
    <mergeCell ref="J27:K27"/>
    <mergeCell ref="L27:M27"/>
    <mergeCell ref="E24:F24"/>
    <mergeCell ref="G24:H24"/>
    <mergeCell ref="J24:K24"/>
    <mergeCell ref="L24:M24"/>
    <mergeCell ref="E25:F25"/>
    <mergeCell ref="G25:H25"/>
    <mergeCell ref="J25:K25"/>
    <mergeCell ref="L25:M25"/>
    <mergeCell ref="E30:F30"/>
    <mergeCell ref="G30:H30"/>
    <mergeCell ref="J30:K30"/>
    <mergeCell ref="L30:M30"/>
    <mergeCell ref="E31:F31"/>
    <mergeCell ref="G31:H31"/>
    <mergeCell ref="J31:K31"/>
    <mergeCell ref="L31:M31"/>
    <mergeCell ref="E28:F28"/>
    <mergeCell ref="G28:H28"/>
    <mergeCell ref="J28:K28"/>
    <mergeCell ref="L28:M28"/>
    <mergeCell ref="E29:F29"/>
    <mergeCell ref="G29:H29"/>
    <mergeCell ref="J29:K29"/>
    <mergeCell ref="L29:M29"/>
    <mergeCell ref="E34:F34"/>
    <mergeCell ref="G34:H34"/>
    <mergeCell ref="J34:K34"/>
    <mergeCell ref="L34:M34"/>
    <mergeCell ref="E35:F35"/>
    <mergeCell ref="G35:H35"/>
    <mergeCell ref="J35:K35"/>
    <mergeCell ref="L35:M35"/>
    <mergeCell ref="E32:F32"/>
    <mergeCell ref="G32:H32"/>
    <mergeCell ref="J32:K32"/>
    <mergeCell ref="L32:M32"/>
    <mergeCell ref="E33:F33"/>
    <mergeCell ref="G33:H33"/>
    <mergeCell ref="J33:K33"/>
    <mergeCell ref="L33:M33"/>
    <mergeCell ref="E38:F38"/>
    <mergeCell ref="G38:H38"/>
    <mergeCell ref="J38:K38"/>
    <mergeCell ref="L38:M38"/>
    <mergeCell ref="E39:F39"/>
    <mergeCell ref="G39:H39"/>
    <mergeCell ref="J39:K39"/>
    <mergeCell ref="L39:M39"/>
    <mergeCell ref="E36:F36"/>
    <mergeCell ref="G36:H36"/>
    <mergeCell ref="J36:K36"/>
    <mergeCell ref="L36:M36"/>
    <mergeCell ref="E37:F37"/>
    <mergeCell ref="G37:H37"/>
    <mergeCell ref="J37:K37"/>
    <mergeCell ref="L37:M37"/>
    <mergeCell ref="E42:F42"/>
    <mergeCell ref="G42:H42"/>
    <mergeCell ref="J42:K42"/>
    <mergeCell ref="L42:M42"/>
    <mergeCell ref="E43:F43"/>
    <mergeCell ref="G43:H43"/>
    <mergeCell ref="J43:K43"/>
    <mergeCell ref="L43:M43"/>
    <mergeCell ref="E40:F40"/>
    <mergeCell ref="G40:H40"/>
    <mergeCell ref="J40:K40"/>
    <mergeCell ref="L40:M40"/>
    <mergeCell ref="E41:F41"/>
    <mergeCell ref="G41:H41"/>
    <mergeCell ref="J41:K41"/>
    <mergeCell ref="L41:M41"/>
    <mergeCell ref="E46:F46"/>
    <mergeCell ref="G46:H46"/>
    <mergeCell ref="J46:K46"/>
    <mergeCell ref="L46:M46"/>
    <mergeCell ref="E47:F47"/>
    <mergeCell ref="G47:H47"/>
    <mergeCell ref="J47:K47"/>
    <mergeCell ref="L47:M47"/>
    <mergeCell ref="E44:F44"/>
    <mergeCell ref="G44:H44"/>
    <mergeCell ref="J44:K44"/>
    <mergeCell ref="L44:M44"/>
    <mergeCell ref="E45:F45"/>
    <mergeCell ref="G45:H45"/>
    <mergeCell ref="J45:K45"/>
    <mergeCell ref="L45:M45"/>
    <mergeCell ref="E50:F50"/>
    <mergeCell ref="G50:H50"/>
    <mergeCell ref="J50:K50"/>
    <mergeCell ref="L50:M50"/>
    <mergeCell ref="E51:F51"/>
    <mergeCell ref="G51:H51"/>
    <mergeCell ref="J51:K51"/>
    <mergeCell ref="L51:M51"/>
    <mergeCell ref="E48:F48"/>
    <mergeCell ref="G48:H48"/>
    <mergeCell ref="J48:K48"/>
    <mergeCell ref="L48:M48"/>
    <mergeCell ref="E49:F49"/>
    <mergeCell ref="G49:H49"/>
    <mergeCell ref="J49:K49"/>
    <mergeCell ref="L49:M49"/>
    <mergeCell ref="E54:F54"/>
    <mergeCell ref="G54:H54"/>
    <mergeCell ref="J54:K54"/>
    <mergeCell ref="L54:M54"/>
    <mergeCell ref="E52:F52"/>
    <mergeCell ref="G52:H52"/>
    <mergeCell ref="J52:K52"/>
    <mergeCell ref="L52:M52"/>
    <mergeCell ref="E53:F53"/>
    <mergeCell ref="G53:H53"/>
    <mergeCell ref="J53:K53"/>
    <mergeCell ref="L53:M53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="60" zoomScaleNormal="100" workbookViewId="0">
      <selection activeCell="D27" sqref="D27"/>
    </sheetView>
  </sheetViews>
  <sheetFormatPr defaultRowHeight="12.75" x14ac:dyDescent="0.2"/>
  <cols>
    <col min="2" max="2" width="11.42578125" customWidth="1"/>
    <col min="3" max="3" width="22" customWidth="1"/>
  </cols>
  <sheetData>
    <row r="1" spans="1:14" x14ac:dyDescent="0.2">
      <c r="A1" s="1"/>
      <c r="B1" s="1"/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1"/>
      <c r="B2" s="1"/>
      <c r="C2" s="1"/>
      <c r="D2" s="1"/>
      <c r="E2" s="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x14ac:dyDescent="0.2">
      <c r="A3" s="1"/>
      <c r="B3" s="17" t="s">
        <v>380</v>
      </c>
      <c r="C3" s="1"/>
      <c r="D3" s="1"/>
      <c r="E3" s="1"/>
      <c r="F3" s="41"/>
      <c r="G3" s="41"/>
      <c r="H3" s="41"/>
      <c r="I3" s="41"/>
      <c r="J3" s="41"/>
      <c r="K3" s="41"/>
      <c r="L3" s="41"/>
      <c r="M3" s="41"/>
      <c r="N3" s="41"/>
    </row>
    <row r="4" spans="1:14" ht="33.75" x14ac:dyDescent="0.2">
      <c r="A4" s="1"/>
      <c r="B4" s="25" t="s">
        <v>0</v>
      </c>
      <c r="C4" s="21" t="s">
        <v>1</v>
      </c>
      <c r="D4" s="21" t="s">
        <v>2</v>
      </c>
      <c r="E4" s="33" t="s">
        <v>3</v>
      </c>
      <c r="F4" s="33"/>
      <c r="G4" s="21" t="s">
        <v>4</v>
      </c>
      <c r="H4" s="37" t="s">
        <v>5</v>
      </c>
      <c r="I4" s="37"/>
      <c r="J4" s="33" t="s">
        <v>4</v>
      </c>
      <c r="K4" s="33"/>
      <c r="L4" s="32" t="s">
        <v>6</v>
      </c>
      <c r="M4" s="32"/>
      <c r="N4" s="1"/>
    </row>
    <row r="5" spans="1:14" x14ac:dyDescent="0.2">
      <c r="A5" s="1"/>
      <c r="B5" s="4" t="s">
        <v>7</v>
      </c>
      <c r="C5" s="5" t="s">
        <v>8</v>
      </c>
      <c r="D5" s="27" t="s">
        <v>9</v>
      </c>
      <c r="E5" s="34"/>
      <c r="F5" s="34"/>
      <c r="G5" s="19"/>
      <c r="H5" s="34">
        <v>105</v>
      </c>
      <c r="I5" s="34"/>
      <c r="J5" s="30">
        <v>100</v>
      </c>
      <c r="K5" s="30"/>
      <c r="L5" s="30">
        <v>105</v>
      </c>
      <c r="M5" s="30"/>
      <c r="N5" s="1"/>
    </row>
    <row r="6" spans="1:14" x14ac:dyDescent="0.2">
      <c r="A6" s="1"/>
      <c r="B6" s="4" t="s">
        <v>7</v>
      </c>
      <c r="C6" s="5" t="s">
        <v>8</v>
      </c>
      <c r="D6" s="26" t="s">
        <v>10</v>
      </c>
      <c r="E6" s="35"/>
      <c r="F6" s="35"/>
      <c r="G6" s="18"/>
      <c r="H6" s="35">
        <v>270</v>
      </c>
      <c r="I6" s="35"/>
      <c r="J6" s="29">
        <v>100</v>
      </c>
      <c r="K6" s="29"/>
      <c r="L6" s="29">
        <v>270</v>
      </c>
      <c r="M6" s="29"/>
      <c r="N6" s="1"/>
    </row>
    <row r="7" spans="1:14" x14ac:dyDescent="0.2">
      <c r="A7" s="1"/>
      <c r="B7" s="4" t="s">
        <v>7</v>
      </c>
      <c r="C7" s="5" t="s">
        <v>8</v>
      </c>
      <c r="D7" s="27" t="s">
        <v>11</v>
      </c>
      <c r="E7" s="34"/>
      <c r="F7" s="34"/>
      <c r="G7" s="19"/>
      <c r="H7" s="34">
        <v>100</v>
      </c>
      <c r="I7" s="34"/>
      <c r="J7" s="30">
        <v>100</v>
      </c>
      <c r="K7" s="30"/>
      <c r="L7" s="30">
        <v>100</v>
      </c>
      <c r="M7" s="30"/>
      <c r="N7" s="1"/>
    </row>
    <row r="8" spans="1:14" x14ac:dyDescent="0.2">
      <c r="A8" s="1"/>
      <c r="B8" s="4" t="s">
        <v>7</v>
      </c>
      <c r="C8" s="5" t="s">
        <v>12</v>
      </c>
      <c r="D8" s="26" t="s">
        <v>13</v>
      </c>
      <c r="E8" s="35">
        <v>496</v>
      </c>
      <c r="F8" s="35"/>
      <c r="G8" s="18">
        <v>71.162123385939793</v>
      </c>
      <c r="H8" s="35">
        <v>201</v>
      </c>
      <c r="I8" s="35"/>
      <c r="J8" s="29">
        <v>28.837876614060299</v>
      </c>
      <c r="K8" s="29"/>
      <c r="L8" s="29">
        <v>697</v>
      </c>
      <c r="M8" s="29"/>
      <c r="N8" s="1"/>
    </row>
    <row r="9" spans="1:14" x14ac:dyDescent="0.2">
      <c r="A9" s="1"/>
      <c r="B9" s="4" t="s">
        <v>7</v>
      </c>
      <c r="C9" s="5" t="s">
        <v>14</v>
      </c>
      <c r="D9" s="27" t="s">
        <v>15</v>
      </c>
      <c r="E9" s="34"/>
      <c r="F9" s="34"/>
      <c r="G9" s="19"/>
      <c r="H9" s="34">
        <v>135</v>
      </c>
      <c r="I9" s="34"/>
      <c r="J9" s="30">
        <v>100</v>
      </c>
      <c r="K9" s="30"/>
      <c r="L9" s="30">
        <v>135</v>
      </c>
      <c r="M9" s="30"/>
      <c r="N9" s="1"/>
    </row>
    <row r="10" spans="1:14" x14ac:dyDescent="0.2">
      <c r="A10" s="1"/>
      <c r="B10" s="4" t="s">
        <v>7</v>
      </c>
      <c r="C10" s="5" t="s">
        <v>16</v>
      </c>
      <c r="D10" s="26" t="s">
        <v>17</v>
      </c>
      <c r="E10" s="35">
        <v>1267</v>
      </c>
      <c r="F10" s="35"/>
      <c r="G10" s="18">
        <v>89.730878186968795</v>
      </c>
      <c r="H10" s="35">
        <v>145</v>
      </c>
      <c r="I10" s="35"/>
      <c r="J10" s="29">
        <v>10.2691218130312</v>
      </c>
      <c r="K10" s="29"/>
      <c r="L10" s="29">
        <v>1412</v>
      </c>
      <c r="M10" s="29"/>
      <c r="N10" s="1"/>
    </row>
    <row r="11" spans="1:14" x14ac:dyDescent="0.2">
      <c r="A11" s="1"/>
      <c r="B11" s="4" t="s">
        <v>7</v>
      </c>
      <c r="C11" s="5" t="s">
        <v>18</v>
      </c>
      <c r="D11" s="27" t="s">
        <v>19</v>
      </c>
      <c r="E11" s="34"/>
      <c r="F11" s="34"/>
      <c r="G11" s="19"/>
      <c r="H11" s="34">
        <v>125</v>
      </c>
      <c r="I11" s="34"/>
      <c r="J11" s="30">
        <v>100</v>
      </c>
      <c r="K11" s="30"/>
      <c r="L11" s="30">
        <v>125</v>
      </c>
      <c r="M11" s="30"/>
      <c r="N11" s="1"/>
    </row>
    <row r="12" spans="1:14" x14ac:dyDescent="0.2">
      <c r="A12" s="1"/>
      <c r="B12" s="4" t="s">
        <v>7</v>
      </c>
      <c r="C12" s="5" t="s">
        <v>20</v>
      </c>
      <c r="D12" s="26" t="s">
        <v>15</v>
      </c>
      <c r="E12" s="35"/>
      <c r="F12" s="35"/>
      <c r="G12" s="18"/>
      <c r="H12" s="35">
        <v>150</v>
      </c>
      <c r="I12" s="35"/>
      <c r="J12" s="29">
        <v>100</v>
      </c>
      <c r="K12" s="29"/>
      <c r="L12" s="29">
        <v>150</v>
      </c>
      <c r="M12" s="29"/>
      <c r="N12" s="1"/>
    </row>
    <row r="13" spans="1:14" x14ac:dyDescent="0.2">
      <c r="A13" s="1"/>
      <c r="B13" s="4" t="s">
        <v>7</v>
      </c>
      <c r="C13" s="5" t="s">
        <v>21</v>
      </c>
      <c r="D13" s="27" t="s">
        <v>19</v>
      </c>
      <c r="E13" s="34"/>
      <c r="F13" s="34"/>
      <c r="G13" s="19"/>
      <c r="H13" s="34">
        <v>50</v>
      </c>
      <c r="I13" s="34"/>
      <c r="J13" s="30">
        <v>100</v>
      </c>
      <c r="K13" s="30"/>
      <c r="L13" s="30">
        <v>50</v>
      </c>
      <c r="M13" s="30"/>
      <c r="N13" s="1"/>
    </row>
    <row r="14" spans="1:14" x14ac:dyDescent="0.2">
      <c r="A14" s="1"/>
      <c r="B14" s="4" t="s">
        <v>7</v>
      </c>
      <c r="C14" s="5" t="s">
        <v>22</v>
      </c>
      <c r="D14" s="26" t="s">
        <v>19</v>
      </c>
      <c r="E14" s="35"/>
      <c r="F14" s="35"/>
      <c r="G14" s="18"/>
      <c r="H14" s="35">
        <v>121</v>
      </c>
      <c r="I14" s="35"/>
      <c r="J14" s="29">
        <v>100</v>
      </c>
      <c r="K14" s="29"/>
      <c r="L14" s="29">
        <v>121</v>
      </c>
      <c r="M14" s="29"/>
      <c r="N14" s="1"/>
    </row>
    <row r="15" spans="1:14" x14ac:dyDescent="0.2">
      <c r="A15" s="1"/>
      <c r="B15" s="4" t="s">
        <v>7</v>
      </c>
      <c r="C15" s="5" t="s">
        <v>23</v>
      </c>
      <c r="D15" s="27" t="s">
        <v>19</v>
      </c>
      <c r="E15" s="34"/>
      <c r="F15" s="34"/>
      <c r="G15" s="19"/>
      <c r="H15" s="34">
        <v>80</v>
      </c>
      <c r="I15" s="34"/>
      <c r="J15" s="30">
        <v>100</v>
      </c>
      <c r="K15" s="30"/>
      <c r="L15" s="30">
        <v>80</v>
      </c>
      <c r="M15" s="30"/>
      <c r="N15" s="1"/>
    </row>
    <row r="16" spans="1:14" x14ac:dyDescent="0.2">
      <c r="A16" s="1"/>
      <c r="B16" s="4" t="s">
        <v>7</v>
      </c>
      <c r="C16" s="5" t="s">
        <v>24</v>
      </c>
      <c r="D16" s="26" t="s">
        <v>19</v>
      </c>
      <c r="E16" s="35"/>
      <c r="F16" s="35"/>
      <c r="G16" s="18"/>
      <c r="H16" s="35">
        <v>150</v>
      </c>
      <c r="I16" s="35"/>
      <c r="J16" s="29">
        <v>100</v>
      </c>
      <c r="K16" s="29"/>
      <c r="L16" s="29">
        <v>150</v>
      </c>
      <c r="M16" s="29"/>
      <c r="N16" s="1"/>
    </row>
    <row r="17" spans="1:14" x14ac:dyDescent="0.2">
      <c r="A17" s="1"/>
      <c r="B17" s="4" t="s">
        <v>7</v>
      </c>
      <c r="C17" s="5" t="s">
        <v>25</v>
      </c>
      <c r="D17" s="27" t="s">
        <v>19</v>
      </c>
      <c r="E17" s="34"/>
      <c r="F17" s="34"/>
      <c r="G17" s="19"/>
      <c r="H17" s="34">
        <v>145</v>
      </c>
      <c r="I17" s="34"/>
      <c r="J17" s="30">
        <v>100</v>
      </c>
      <c r="K17" s="30"/>
      <c r="L17" s="30">
        <v>145</v>
      </c>
      <c r="M17" s="30"/>
      <c r="N17" s="1"/>
    </row>
    <row r="18" spans="1:14" x14ac:dyDescent="0.2">
      <c r="A18" s="1"/>
      <c r="B18" s="4" t="s">
        <v>7</v>
      </c>
      <c r="C18" s="5" t="s">
        <v>26</v>
      </c>
      <c r="D18" s="26" t="s">
        <v>13</v>
      </c>
      <c r="E18" s="35">
        <v>671</v>
      </c>
      <c r="F18" s="35"/>
      <c r="G18" s="18">
        <v>91.541609822646706</v>
      </c>
      <c r="H18" s="35">
        <v>62</v>
      </c>
      <c r="I18" s="35"/>
      <c r="J18" s="29">
        <v>8.4583901773533405</v>
      </c>
      <c r="K18" s="29"/>
      <c r="L18" s="29">
        <v>733</v>
      </c>
      <c r="M18" s="29"/>
      <c r="N18" s="1"/>
    </row>
    <row r="19" spans="1:14" x14ac:dyDescent="0.2">
      <c r="A19" s="1"/>
      <c r="B19" s="4" t="s">
        <v>7</v>
      </c>
      <c r="C19" s="5" t="s">
        <v>27</v>
      </c>
      <c r="D19" s="27" t="s">
        <v>13</v>
      </c>
      <c r="E19" s="34"/>
      <c r="F19" s="34"/>
      <c r="G19" s="19"/>
      <c r="H19" s="34">
        <v>494</v>
      </c>
      <c r="I19" s="34"/>
      <c r="J19" s="30">
        <v>100</v>
      </c>
      <c r="K19" s="30"/>
      <c r="L19" s="30">
        <v>494</v>
      </c>
      <c r="M19" s="30"/>
      <c r="N19" s="1"/>
    </row>
    <row r="20" spans="1:14" x14ac:dyDescent="0.2">
      <c r="A20" s="1"/>
      <c r="B20" s="4" t="s">
        <v>7</v>
      </c>
      <c r="C20" s="5" t="s">
        <v>28</v>
      </c>
      <c r="D20" s="26" t="s">
        <v>15</v>
      </c>
      <c r="E20" s="35"/>
      <c r="F20" s="35"/>
      <c r="G20" s="18"/>
      <c r="H20" s="35">
        <v>140</v>
      </c>
      <c r="I20" s="35"/>
      <c r="J20" s="29">
        <v>100</v>
      </c>
      <c r="K20" s="29"/>
      <c r="L20" s="29">
        <v>140</v>
      </c>
      <c r="M20" s="29"/>
      <c r="N20" s="1"/>
    </row>
    <row r="21" spans="1:14" x14ac:dyDescent="0.2">
      <c r="A21" s="1"/>
      <c r="B21" s="4" t="s">
        <v>7</v>
      </c>
      <c r="C21" s="5" t="s">
        <v>29</v>
      </c>
      <c r="D21" s="27" t="s">
        <v>15</v>
      </c>
      <c r="E21" s="34"/>
      <c r="F21" s="34"/>
      <c r="G21" s="19"/>
      <c r="H21" s="34">
        <v>160</v>
      </c>
      <c r="I21" s="34"/>
      <c r="J21" s="30">
        <v>100</v>
      </c>
      <c r="K21" s="30"/>
      <c r="L21" s="30">
        <v>160</v>
      </c>
      <c r="M21" s="30"/>
      <c r="N21" s="1"/>
    </row>
    <row r="22" spans="1:14" x14ac:dyDescent="0.2">
      <c r="A22" s="1"/>
      <c r="B22" s="4" t="s">
        <v>7</v>
      </c>
      <c r="C22" s="5" t="s">
        <v>30</v>
      </c>
      <c r="D22" s="26" t="s">
        <v>19</v>
      </c>
      <c r="E22" s="35"/>
      <c r="F22" s="35"/>
      <c r="G22" s="18"/>
      <c r="H22" s="35">
        <v>110</v>
      </c>
      <c r="I22" s="35"/>
      <c r="J22" s="29">
        <v>100</v>
      </c>
      <c r="K22" s="29"/>
      <c r="L22" s="29">
        <v>110</v>
      </c>
      <c r="M22" s="29"/>
      <c r="N22" s="1"/>
    </row>
    <row r="23" spans="1:14" x14ac:dyDescent="0.2">
      <c r="A23" s="1"/>
      <c r="B23" s="4" t="s">
        <v>7</v>
      </c>
      <c r="C23" s="5" t="s">
        <v>31</v>
      </c>
      <c r="D23" s="27" t="s">
        <v>19</v>
      </c>
      <c r="E23" s="34"/>
      <c r="F23" s="34"/>
      <c r="G23" s="19"/>
      <c r="H23" s="34">
        <v>252</v>
      </c>
      <c r="I23" s="34"/>
      <c r="J23" s="30">
        <v>100</v>
      </c>
      <c r="K23" s="30"/>
      <c r="L23" s="30">
        <v>252</v>
      </c>
      <c r="M23" s="30"/>
      <c r="N23" s="1"/>
    </row>
    <row r="24" spans="1:14" x14ac:dyDescent="0.2">
      <c r="A24" s="1"/>
      <c r="B24" s="4" t="s">
        <v>7</v>
      </c>
      <c r="C24" s="5" t="s">
        <v>32</v>
      </c>
      <c r="D24" s="26" t="s">
        <v>33</v>
      </c>
      <c r="E24" s="35">
        <v>430</v>
      </c>
      <c r="F24" s="35"/>
      <c r="G24" s="18">
        <v>73.630136986301395</v>
      </c>
      <c r="H24" s="35">
        <v>154</v>
      </c>
      <c r="I24" s="35"/>
      <c r="J24" s="29">
        <v>26.369863013698598</v>
      </c>
      <c r="K24" s="29"/>
      <c r="L24" s="29">
        <v>584</v>
      </c>
      <c r="M24" s="29"/>
      <c r="N24" s="1"/>
    </row>
    <row r="25" spans="1:14" x14ac:dyDescent="0.2">
      <c r="A25" s="1"/>
      <c r="B25" s="4" t="s">
        <v>7</v>
      </c>
      <c r="C25" s="5" t="s">
        <v>34</v>
      </c>
      <c r="D25" s="27" t="s">
        <v>17</v>
      </c>
      <c r="E25" s="34">
        <v>863</v>
      </c>
      <c r="F25" s="34"/>
      <c r="G25" s="19">
        <v>66.282642089093699</v>
      </c>
      <c r="H25" s="34">
        <v>439</v>
      </c>
      <c r="I25" s="34"/>
      <c r="J25" s="30">
        <v>33.717357910906301</v>
      </c>
      <c r="K25" s="30"/>
      <c r="L25" s="30">
        <v>1302</v>
      </c>
      <c r="M25" s="30"/>
      <c r="N25" s="1"/>
    </row>
    <row r="26" spans="1:14" x14ac:dyDescent="0.2">
      <c r="A26" s="1"/>
      <c r="B26" s="4" t="s">
        <v>7</v>
      </c>
      <c r="C26" s="5" t="s">
        <v>35</v>
      </c>
      <c r="D26" s="26" t="s">
        <v>36</v>
      </c>
      <c r="E26" s="35">
        <v>192</v>
      </c>
      <c r="F26" s="35"/>
      <c r="G26" s="18">
        <v>68.817204301075293</v>
      </c>
      <c r="H26" s="35">
        <v>87</v>
      </c>
      <c r="I26" s="35"/>
      <c r="J26" s="29">
        <v>31.1827956989247</v>
      </c>
      <c r="K26" s="29"/>
      <c r="L26" s="29">
        <v>279</v>
      </c>
      <c r="M26" s="29"/>
      <c r="N26" s="1"/>
    </row>
    <row r="27" spans="1:14" x14ac:dyDescent="0.2">
      <c r="A27" s="1"/>
      <c r="B27" s="4" t="s">
        <v>7</v>
      </c>
      <c r="C27" s="5" t="s">
        <v>37</v>
      </c>
      <c r="D27" s="27" t="s">
        <v>33</v>
      </c>
      <c r="E27" s="34">
        <v>375</v>
      </c>
      <c r="F27" s="34"/>
      <c r="G27" s="19">
        <v>80.818965517241395</v>
      </c>
      <c r="H27" s="34">
        <v>89</v>
      </c>
      <c r="I27" s="34"/>
      <c r="J27" s="30">
        <v>19.181034482758601</v>
      </c>
      <c r="K27" s="30"/>
      <c r="L27" s="30">
        <v>464</v>
      </c>
      <c r="M27" s="30"/>
      <c r="N27" s="1"/>
    </row>
    <row r="28" spans="1:14" x14ac:dyDescent="0.2">
      <c r="A28" s="1"/>
      <c r="B28" s="12"/>
      <c r="C28" s="13"/>
      <c r="D28" s="28" t="s">
        <v>38</v>
      </c>
      <c r="E28" s="36">
        <v>4294</v>
      </c>
      <c r="F28" s="36"/>
      <c r="G28" s="20">
        <v>53.288657235045903</v>
      </c>
      <c r="H28" s="36">
        <v>3764</v>
      </c>
      <c r="I28" s="36"/>
      <c r="J28" s="31">
        <v>46.711342764954097</v>
      </c>
      <c r="K28" s="31"/>
      <c r="L28" s="31">
        <v>8058</v>
      </c>
      <c r="M28" s="3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01">
    <mergeCell ref="F1:N3"/>
    <mergeCell ref="E4:F4"/>
    <mergeCell ref="H4:I4"/>
    <mergeCell ref="J4:K4"/>
    <mergeCell ref="L4:M4"/>
    <mergeCell ref="E5:F5"/>
    <mergeCell ref="H5:I5"/>
    <mergeCell ref="J5:K5"/>
    <mergeCell ref="L5:M5"/>
    <mergeCell ref="E8:F8"/>
    <mergeCell ref="H8:I8"/>
    <mergeCell ref="J8:K8"/>
    <mergeCell ref="L8:M8"/>
    <mergeCell ref="E9:F9"/>
    <mergeCell ref="H9:I9"/>
    <mergeCell ref="J9:K9"/>
    <mergeCell ref="L9:M9"/>
    <mergeCell ref="E6:F6"/>
    <mergeCell ref="H6:I6"/>
    <mergeCell ref="J6:K6"/>
    <mergeCell ref="L6:M6"/>
    <mergeCell ref="E7:F7"/>
    <mergeCell ref="H7:I7"/>
    <mergeCell ref="J7:K7"/>
    <mergeCell ref="L7:M7"/>
    <mergeCell ref="E12:F12"/>
    <mergeCell ref="H12:I12"/>
    <mergeCell ref="J12:K12"/>
    <mergeCell ref="L12:M12"/>
    <mergeCell ref="E13:F13"/>
    <mergeCell ref="H13:I13"/>
    <mergeCell ref="J13:K13"/>
    <mergeCell ref="L13:M13"/>
    <mergeCell ref="E10:F10"/>
    <mergeCell ref="H10:I10"/>
    <mergeCell ref="J10:K10"/>
    <mergeCell ref="L10:M10"/>
    <mergeCell ref="E11:F11"/>
    <mergeCell ref="H11:I11"/>
    <mergeCell ref="J11:K11"/>
    <mergeCell ref="L11:M11"/>
    <mergeCell ref="E16:F16"/>
    <mergeCell ref="H16:I16"/>
    <mergeCell ref="J16:K16"/>
    <mergeCell ref="L16:M16"/>
    <mergeCell ref="E17:F17"/>
    <mergeCell ref="H17:I17"/>
    <mergeCell ref="J17:K17"/>
    <mergeCell ref="L17:M17"/>
    <mergeCell ref="E14:F14"/>
    <mergeCell ref="H14:I14"/>
    <mergeCell ref="J14:K14"/>
    <mergeCell ref="L14:M14"/>
    <mergeCell ref="E15:F15"/>
    <mergeCell ref="H15:I15"/>
    <mergeCell ref="J15:K15"/>
    <mergeCell ref="L15:M15"/>
    <mergeCell ref="E20:F20"/>
    <mergeCell ref="H20:I20"/>
    <mergeCell ref="J20:K20"/>
    <mergeCell ref="L20:M20"/>
    <mergeCell ref="E21:F21"/>
    <mergeCell ref="H21:I21"/>
    <mergeCell ref="J21:K21"/>
    <mergeCell ref="L21:M21"/>
    <mergeCell ref="E18:F18"/>
    <mergeCell ref="H18:I18"/>
    <mergeCell ref="J18:K18"/>
    <mergeCell ref="L18:M18"/>
    <mergeCell ref="E19:F19"/>
    <mergeCell ref="H19:I19"/>
    <mergeCell ref="J19:K19"/>
    <mergeCell ref="L19:M19"/>
    <mergeCell ref="E24:F24"/>
    <mergeCell ref="H24:I24"/>
    <mergeCell ref="J24:K24"/>
    <mergeCell ref="L24:M24"/>
    <mergeCell ref="E25:F25"/>
    <mergeCell ref="H25:I25"/>
    <mergeCell ref="J25:K25"/>
    <mergeCell ref="L25:M25"/>
    <mergeCell ref="E22:F22"/>
    <mergeCell ref="H22:I22"/>
    <mergeCell ref="J22:K22"/>
    <mergeCell ref="L22:M22"/>
    <mergeCell ref="E23:F23"/>
    <mergeCell ref="H23:I23"/>
    <mergeCell ref="J23:K23"/>
    <mergeCell ref="L23:M23"/>
    <mergeCell ref="E28:F28"/>
    <mergeCell ref="H28:I28"/>
    <mergeCell ref="J28:K28"/>
    <mergeCell ref="L28:M28"/>
    <mergeCell ref="E26:F26"/>
    <mergeCell ref="H26:I26"/>
    <mergeCell ref="J26:K26"/>
    <mergeCell ref="L26:M26"/>
    <mergeCell ref="E27:F27"/>
    <mergeCell ref="H27:I27"/>
    <mergeCell ref="J27:K27"/>
    <mergeCell ref="L27:M27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60" zoomScaleNormal="100" workbookViewId="0">
      <selection activeCell="E26" sqref="E26:F26"/>
    </sheetView>
  </sheetViews>
  <sheetFormatPr defaultRowHeight="12.75" x14ac:dyDescent="0.2"/>
  <cols>
    <col min="2" max="2" width="11.28515625" customWidth="1"/>
    <col min="3" max="3" width="22.85546875" customWidth="1"/>
  </cols>
  <sheetData>
    <row r="1" spans="1:14" ht="15.75" x14ac:dyDescent="0.2">
      <c r="A1" s="1"/>
      <c r="B1" s="17" t="s">
        <v>381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39</v>
      </c>
      <c r="C3" s="5" t="s">
        <v>40</v>
      </c>
      <c r="D3" s="27" t="s">
        <v>9</v>
      </c>
      <c r="E3" s="34"/>
      <c r="F3" s="34"/>
      <c r="G3" s="19"/>
      <c r="H3" s="34">
        <v>170</v>
      </c>
      <c r="I3" s="34"/>
      <c r="J3" s="30">
        <v>100</v>
      </c>
      <c r="K3" s="30"/>
      <c r="L3" s="30">
        <v>170</v>
      </c>
      <c r="M3" s="30"/>
      <c r="N3" s="1"/>
    </row>
    <row r="4" spans="1:14" x14ac:dyDescent="0.2">
      <c r="A4" s="1"/>
      <c r="B4" s="4" t="s">
        <v>39</v>
      </c>
      <c r="C4" s="5" t="s">
        <v>40</v>
      </c>
      <c r="D4" s="26" t="s">
        <v>10</v>
      </c>
      <c r="E4" s="35"/>
      <c r="F4" s="35"/>
      <c r="G4" s="18"/>
      <c r="H4" s="35">
        <v>390</v>
      </c>
      <c r="I4" s="35"/>
      <c r="J4" s="29">
        <v>100</v>
      </c>
      <c r="K4" s="29"/>
      <c r="L4" s="29">
        <v>390</v>
      </c>
      <c r="M4" s="29"/>
      <c r="N4" s="1"/>
    </row>
    <row r="5" spans="1:14" x14ac:dyDescent="0.2">
      <c r="A5" s="1"/>
      <c r="B5" s="4" t="s">
        <v>39</v>
      </c>
      <c r="C5" s="5" t="s">
        <v>40</v>
      </c>
      <c r="D5" s="27" t="s">
        <v>11</v>
      </c>
      <c r="E5" s="34"/>
      <c r="F5" s="34"/>
      <c r="G5" s="19"/>
      <c r="H5" s="34">
        <v>83</v>
      </c>
      <c r="I5" s="34"/>
      <c r="J5" s="30">
        <v>100</v>
      </c>
      <c r="K5" s="30"/>
      <c r="L5" s="30">
        <v>83</v>
      </c>
      <c r="M5" s="30"/>
      <c r="N5" s="1"/>
    </row>
    <row r="6" spans="1:14" x14ac:dyDescent="0.2">
      <c r="A6" s="1"/>
      <c r="B6" s="4" t="s">
        <v>39</v>
      </c>
      <c r="C6" s="5" t="s">
        <v>41</v>
      </c>
      <c r="D6" s="26" t="s">
        <v>33</v>
      </c>
      <c r="E6" s="35">
        <v>427</v>
      </c>
      <c r="F6" s="35"/>
      <c r="G6" s="18">
        <v>83.3984375</v>
      </c>
      <c r="H6" s="35">
        <v>85</v>
      </c>
      <c r="I6" s="35"/>
      <c r="J6" s="29">
        <v>16.6015625</v>
      </c>
      <c r="K6" s="29"/>
      <c r="L6" s="29">
        <v>512</v>
      </c>
      <c r="M6" s="29"/>
      <c r="N6" s="1"/>
    </row>
    <row r="7" spans="1:14" x14ac:dyDescent="0.2">
      <c r="A7" s="1"/>
      <c r="B7" s="4" t="s">
        <v>39</v>
      </c>
      <c r="C7" s="5" t="s">
        <v>42</v>
      </c>
      <c r="D7" s="27" t="s">
        <v>15</v>
      </c>
      <c r="E7" s="34"/>
      <c r="F7" s="34"/>
      <c r="G7" s="19"/>
      <c r="H7" s="34">
        <v>147</v>
      </c>
      <c r="I7" s="34"/>
      <c r="J7" s="30">
        <v>100</v>
      </c>
      <c r="K7" s="30"/>
      <c r="L7" s="30">
        <v>147</v>
      </c>
      <c r="M7" s="30"/>
      <c r="N7" s="1"/>
    </row>
    <row r="8" spans="1:14" x14ac:dyDescent="0.2">
      <c r="A8" s="1"/>
      <c r="B8" s="4" t="s">
        <v>39</v>
      </c>
      <c r="C8" s="5" t="s">
        <v>43</v>
      </c>
      <c r="D8" s="26" t="s">
        <v>15</v>
      </c>
      <c r="E8" s="35"/>
      <c r="F8" s="35"/>
      <c r="G8" s="18"/>
      <c r="H8" s="35">
        <v>88</v>
      </c>
      <c r="I8" s="35"/>
      <c r="J8" s="29">
        <v>100</v>
      </c>
      <c r="K8" s="29"/>
      <c r="L8" s="29">
        <v>88</v>
      </c>
      <c r="M8" s="29"/>
      <c r="N8" s="1"/>
    </row>
    <row r="9" spans="1:14" x14ac:dyDescent="0.2">
      <c r="A9" s="1"/>
      <c r="B9" s="4" t="s">
        <v>39</v>
      </c>
      <c r="C9" s="5" t="s">
        <v>44</v>
      </c>
      <c r="D9" s="27" t="s">
        <v>17</v>
      </c>
      <c r="E9" s="34">
        <v>296</v>
      </c>
      <c r="F9" s="34"/>
      <c r="G9" s="19">
        <v>80</v>
      </c>
      <c r="H9" s="34">
        <v>74</v>
      </c>
      <c r="I9" s="34"/>
      <c r="J9" s="30">
        <v>20</v>
      </c>
      <c r="K9" s="30"/>
      <c r="L9" s="30">
        <v>370</v>
      </c>
      <c r="M9" s="30"/>
      <c r="N9" s="1"/>
    </row>
    <row r="10" spans="1:14" x14ac:dyDescent="0.2">
      <c r="A10" s="1"/>
      <c r="B10" s="4" t="s">
        <v>39</v>
      </c>
      <c r="C10" s="5" t="s">
        <v>45</v>
      </c>
      <c r="D10" s="26" t="s">
        <v>17</v>
      </c>
      <c r="E10" s="35">
        <v>110</v>
      </c>
      <c r="F10" s="35"/>
      <c r="G10" s="18">
        <v>76.3888888888889</v>
      </c>
      <c r="H10" s="35">
        <v>34</v>
      </c>
      <c r="I10" s="35"/>
      <c r="J10" s="29">
        <v>23.6111111111111</v>
      </c>
      <c r="K10" s="29"/>
      <c r="L10" s="29">
        <v>144</v>
      </c>
      <c r="M10" s="29"/>
      <c r="N10" s="1"/>
    </row>
    <row r="11" spans="1:14" x14ac:dyDescent="0.2">
      <c r="A11" s="1"/>
      <c r="B11" s="4" t="s">
        <v>39</v>
      </c>
      <c r="C11" s="5" t="s">
        <v>46</v>
      </c>
      <c r="D11" s="27" t="s">
        <v>17</v>
      </c>
      <c r="E11" s="34">
        <v>844</v>
      </c>
      <c r="F11" s="34"/>
      <c r="G11" s="19">
        <v>81.782945736434101</v>
      </c>
      <c r="H11" s="34">
        <v>188</v>
      </c>
      <c r="I11" s="34"/>
      <c r="J11" s="30">
        <v>18.217054263565899</v>
      </c>
      <c r="K11" s="30"/>
      <c r="L11" s="30">
        <v>1032</v>
      </c>
      <c r="M11" s="30"/>
      <c r="N11" s="1"/>
    </row>
    <row r="12" spans="1:14" x14ac:dyDescent="0.2">
      <c r="A12" s="1"/>
      <c r="B12" s="4" t="s">
        <v>39</v>
      </c>
      <c r="C12" s="5" t="s">
        <v>47</v>
      </c>
      <c r="D12" s="26" t="s">
        <v>19</v>
      </c>
      <c r="E12" s="35"/>
      <c r="F12" s="35"/>
      <c r="G12" s="18"/>
      <c r="H12" s="35">
        <v>302</v>
      </c>
      <c r="I12" s="35"/>
      <c r="J12" s="29">
        <v>100</v>
      </c>
      <c r="K12" s="29"/>
      <c r="L12" s="29">
        <v>302</v>
      </c>
      <c r="M12" s="29"/>
      <c r="N12" s="1"/>
    </row>
    <row r="13" spans="1:14" x14ac:dyDescent="0.2">
      <c r="A13" s="1"/>
      <c r="B13" s="4" t="s">
        <v>39</v>
      </c>
      <c r="C13" s="5" t="s">
        <v>48</v>
      </c>
      <c r="D13" s="27" t="s">
        <v>13</v>
      </c>
      <c r="E13" s="34">
        <v>602</v>
      </c>
      <c r="F13" s="34"/>
      <c r="G13" s="19">
        <v>83.844011142061305</v>
      </c>
      <c r="H13" s="34">
        <v>116</v>
      </c>
      <c r="I13" s="34"/>
      <c r="J13" s="30">
        <v>16.155988857938699</v>
      </c>
      <c r="K13" s="30"/>
      <c r="L13" s="30">
        <v>718</v>
      </c>
      <c r="M13" s="30"/>
      <c r="N13" s="1"/>
    </row>
    <row r="14" spans="1:14" x14ac:dyDescent="0.2">
      <c r="A14" s="1"/>
      <c r="B14" s="4" t="s">
        <v>39</v>
      </c>
      <c r="C14" s="5" t="s">
        <v>49</v>
      </c>
      <c r="D14" s="26" t="s">
        <v>15</v>
      </c>
      <c r="E14" s="35">
        <v>35</v>
      </c>
      <c r="F14" s="35"/>
      <c r="G14" s="18">
        <v>85.365853658536594</v>
      </c>
      <c r="H14" s="35">
        <v>6</v>
      </c>
      <c r="I14" s="35"/>
      <c r="J14" s="29">
        <v>14.634146341463399</v>
      </c>
      <c r="K14" s="29"/>
      <c r="L14" s="29">
        <v>41</v>
      </c>
      <c r="M14" s="29"/>
      <c r="N14" s="1"/>
    </row>
    <row r="15" spans="1:14" x14ac:dyDescent="0.2">
      <c r="A15" s="1"/>
      <c r="B15" s="4" t="s">
        <v>39</v>
      </c>
      <c r="C15" s="5" t="s">
        <v>50</v>
      </c>
      <c r="D15" s="27" t="s">
        <v>15</v>
      </c>
      <c r="E15" s="34">
        <v>178</v>
      </c>
      <c r="F15" s="34"/>
      <c r="G15" s="19">
        <v>97.267759562841505</v>
      </c>
      <c r="H15" s="34">
        <v>5</v>
      </c>
      <c r="I15" s="34"/>
      <c r="J15" s="30">
        <v>2.7322404371584699</v>
      </c>
      <c r="K15" s="30"/>
      <c r="L15" s="30">
        <v>183</v>
      </c>
      <c r="M15" s="30"/>
      <c r="N15" s="1"/>
    </row>
    <row r="16" spans="1:14" x14ac:dyDescent="0.2">
      <c r="A16" s="1"/>
      <c r="B16" s="4" t="s">
        <v>39</v>
      </c>
      <c r="C16" s="5" t="s">
        <v>51</v>
      </c>
      <c r="D16" s="26" t="s">
        <v>15</v>
      </c>
      <c r="E16" s="35">
        <v>83</v>
      </c>
      <c r="F16" s="35"/>
      <c r="G16" s="18">
        <v>93.258426966292106</v>
      </c>
      <c r="H16" s="35">
        <v>6</v>
      </c>
      <c r="I16" s="35"/>
      <c r="J16" s="29">
        <v>6.7415730337078701</v>
      </c>
      <c r="K16" s="29"/>
      <c r="L16" s="29">
        <v>89</v>
      </c>
      <c r="M16" s="29"/>
      <c r="N16" s="1"/>
    </row>
    <row r="17" spans="1:14" x14ac:dyDescent="0.2">
      <c r="A17" s="1"/>
      <c r="B17" s="4" t="s">
        <v>39</v>
      </c>
      <c r="C17" s="5" t="s">
        <v>52</v>
      </c>
      <c r="D17" s="27" t="s">
        <v>15</v>
      </c>
      <c r="E17" s="34">
        <v>100</v>
      </c>
      <c r="F17" s="34"/>
      <c r="G17" s="19">
        <v>86.2068965517241</v>
      </c>
      <c r="H17" s="34">
        <v>16</v>
      </c>
      <c r="I17" s="34"/>
      <c r="J17" s="30">
        <v>13.7931034482759</v>
      </c>
      <c r="K17" s="30"/>
      <c r="L17" s="30">
        <v>116</v>
      </c>
      <c r="M17" s="30"/>
      <c r="N17" s="1"/>
    </row>
    <row r="18" spans="1:14" x14ac:dyDescent="0.2">
      <c r="A18" s="1"/>
      <c r="B18" s="4" t="s">
        <v>39</v>
      </c>
      <c r="C18" s="5" t="s">
        <v>53</v>
      </c>
      <c r="D18" s="26" t="s">
        <v>17</v>
      </c>
      <c r="E18" s="35">
        <v>775</v>
      </c>
      <c r="F18" s="35"/>
      <c r="G18" s="18">
        <v>74.233716475095804</v>
      </c>
      <c r="H18" s="35">
        <v>269</v>
      </c>
      <c r="I18" s="35"/>
      <c r="J18" s="29">
        <v>25.7662835249042</v>
      </c>
      <c r="K18" s="29"/>
      <c r="L18" s="29">
        <v>1044</v>
      </c>
      <c r="M18" s="29"/>
      <c r="N18" s="1"/>
    </row>
    <row r="19" spans="1:14" x14ac:dyDescent="0.2">
      <c r="A19" s="1"/>
      <c r="B19" s="4" t="s">
        <v>39</v>
      </c>
      <c r="C19" s="5" t="s">
        <v>54</v>
      </c>
      <c r="D19" s="27" t="s">
        <v>19</v>
      </c>
      <c r="E19" s="34"/>
      <c r="F19" s="34"/>
      <c r="G19" s="19"/>
      <c r="H19" s="34">
        <v>157</v>
      </c>
      <c r="I19" s="34"/>
      <c r="J19" s="30">
        <v>100</v>
      </c>
      <c r="K19" s="30"/>
      <c r="L19" s="30">
        <v>157</v>
      </c>
      <c r="M19" s="30"/>
      <c r="N19" s="1"/>
    </row>
    <row r="20" spans="1:14" x14ac:dyDescent="0.2">
      <c r="A20" s="1"/>
      <c r="B20" s="4" t="s">
        <v>39</v>
      </c>
      <c r="C20" s="5" t="s">
        <v>55</v>
      </c>
      <c r="D20" s="26" t="s">
        <v>19</v>
      </c>
      <c r="E20" s="35"/>
      <c r="F20" s="35"/>
      <c r="G20" s="18"/>
      <c r="H20" s="35">
        <v>39</v>
      </c>
      <c r="I20" s="35"/>
      <c r="J20" s="29">
        <v>100</v>
      </c>
      <c r="K20" s="29"/>
      <c r="L20" s="29">
        <v>39</v>
      </c>
      <c r="M20" s="29"/>
      <c r="N20" s="1"/>
    </row>
    <row r="21" spans="1:14" x14ac:dyDescent="0.2">
      <c r="A21" s="1"/>
      <c r="B21" s="4" t="s">
        <v>39</v>
      </c>
      <c r="C21" s="5" t="s">
        <v>56</v>
      </c>
      <c r="D21" s="27" t="s">
        <v>33</v>
      </c>
      <c r="E21" s="34">
        <v>113</v>
      </c>
      <c r="F21" s="34"/>
      <c r="G21" s="19">
        <v>79.020979020978999</v>
      </c>
      <c r="H21" s="34">
        <v>30</v>
      </c>
      <c r="I21" s="34"/>
      <c r="J21" s="30">
        <v>20.979020979021001</v>
      </c>
      <c r="K21" s="30"/>
      <c r="L21" s="30">
        <v>143</v>
      </c>
      <c r="M21" s="30"/>
      <c r="N21" s="1"/>
    </row>
    <row r="22" spans="1:14" x14ac:dyDescent="0.2">
      <c r="A22" s="1"/>
      <c r="B22" s="4" t="s">
        <v>39</v>
      </c>
      <c r="C22" s="5" t="s">
        <v>57</v>
      </c>
      <c r="D22" s="26" t="s">
        <v>19</v>
      </c>
      <c r="E22" s="35"/>
      <c r="F22" s="35"/>
      <c r="G22" s="18"/>
      <c r="H22" s="35">
        <v>145</v>
      </c>
      <c r="I22" s="35"/>
      <c r="J22" s="29">
        <v>100</v>
      </c>
      <c r="K22" s="29"/>
      <c r="L22" s="29">
        <v>145</v>
      </c>
      <c r="M22" s="29"/>
      <c r="N22" s="1"/>
    </row>
    <row r="23" spans="1:14" x14ac:dyDescent="0.2">
      <c r="A23" s="1"/>
      <c r="B23" s="4" t="s">
        <v>39</v>
      </c>
      <c r="C23" s="5" t="s">
        <v>58</v>
      </c>
      <c r="D23" s="27" t="s">
        <v>19</v>
      </c>
      <c r="E23" s="34">
        <v>125</v>
      </c>
      <c r="F23" s="34"/>
      <c r="G23" s="19">
        <v>97.65625</v>
      </c>
      <c r="H23" s="34">
        <v>3</v>
      </c>
      <c r="I23" s="34"/>
      <c r="J23" s="30">
        <v>2.34375</v>
      </c>
      <c r="K23" s="30"/>
      <c r="L23" s="30">
        <v>128</v>
      </c>
      <c r="M23" s="30"/>
      <c r="N23" s="1"/>
    </row>
    <row r="24" spans="1:14" x14ac:dyDescent="0.2">
      <c r="A24" s="1"/>
      <c r="B24" s="4" t="s">
        <v>39</v>
      </c>
      <c r="C24" s="5" t="s">
        <v>59</v>
      </c>
      <c r="D24" s="26" t="s">
        <v>19</v>
      </c>
      <c r="E24" s="35"/>
      <c r="F24" s="35"/>
      <c r="G24" s="18"/>
      <c r="H24" s="35">
        <v>155</v>
      </c>
      <c r="I24" s="35"/>
      <c r="J24" s="29">
        <v>100</v>
      </c>
      <c r="K24" s="29"/>
      <c r="L24" s="29">
        <v>155</v>
      </c>
      <c r="M24" s="29"/>
      <c r="N24" s="1"/>
    </row>
    <row r="25" spans="1:14" x14ac:dyDescent="0.2">
      <c r="A25" s="1"/>
      <c r="B25" s="4" t="s">
        <v>39</v>
      </c>
      <c r="C25" s="5" t="s">
        <v>60</v>
      </c>
      <c r="D25" s="27" t="s">
        <v>61</v>
      </c>
      <c r="E25" s="34">
        <v>183</v>
      </c>
      <c r="F25" s="34"/>
      <c r="G25" s="19">
        <v>94.329896907216494</v>
      </c>
      <c r="H25" s="34">
        <v>11</v>
      </c>
      <c r="I25" s="34"/>
      <c r="J25" s="30">
        <v>5.6701030927835099</v>
      </c>
      <c r="K25" s="30"/>
      <c r="L25" s="30">
        <v>194</v>
      </c>
      <c r="M25" s="30"/>
      <c r="N25" s="1"/>
    </row>
    <row r="26" spans="1:14" x14ac:dyDescent="0.2">
      <c r="A26" s="1"/>
      <c r="B26" s="4" t="s">
        <v>39</v>
      </c>
      <c r="C26" s="5" t="s">
        <v>60</v>
      </c>
      <c r="D26" s="26" t="s">
        <v>62</v>
      </c>
      <c r="E26" s="35">
        <v>46</v>
      </c>
      <c r="F26" s="35"/>
      <c r="G26" s="18">
        <v>85.185185185185205</v>
      </c>
      <c r="H26" s="35">
        <v>8</v>
      </c>
      <c r="I26" s="35"/>
      <c r="J26" s="29">
        <v>14.814814814814801</v>
      </c>
      <c r="K26" s="29"/>
      <c r="L26" s="29">
        <v>54</v>
      </c>
      <c r="M26" s="29"/>
      <c r="N26" s="1"/>
    </row>
    <row r="27" spans="1:14" x14ac:dyDescent="0.2">
      <c r="A27" s="1"/>
      <c r="B27" s="4" t="s">
        <v>39</v>
      </c>
      <c r="C27" s="5" t="s">
        <v>63</v>
      </c>
      <c r="D27" s="27" t="s">
        <v>61</v>
      </c>
      <c r="E27" s="34">
        <v>46</v>
      </c>
      <c r="F27" s="34"/>
      <c r="G27" s="19">
        <v>74.193548387096797</v>
      </c>
      <c r="H27" s="34">
        <v>16</v>
      </c>
      <c r="I27" s="34"/>
      <c r="J27" s="30">
        <v>25.806451612903199</v>
      </c>
      <c r="K27" s="30"/>
      <c r="L27" s="30">
        <v>62</v>
      </c>
      <c r="M27" s="30"/>
      <c r="N27" s="1"/>
    </row>
    <row r="28" spans="1:14" x14ac:dyDescent="0.2">
      <c r="A28" s="1"/>
      <c r="B28" s="4" t="s">
        <v>39</v>
      </c>
      <c r="C28" s="5" t="s">
        <v>63</v>
      </c>
      <c r="D28" s="26" t="s">
        <v>62</v>
      </c>
      <c r="E28" s="35">
        <v>151</v>
      </c>
      <c r="F28" s="35"/>
      <c r="G28" s="18">
        <v>82.065217391304401</v>
      </c>
      <c r="H28" s="35">
        <v>33</v>
      </c>
      <c r="I28" s="35"/>
      <c r="J28" s="29">
        <v>17.934782608695699</v>
      </c>
      <c r="K28" s="29"/>
      <c r="L28" s="29">
        <v>184</v>
      </c>
      <c r="M28" s="29"/>
      <c r="N28" s="1"/>
    </row>
    <row r="29" spans="1:14" x14ac:dyDescent="0.2">
      <c r="A29" s="1"/>
      <c r="B29" s="4" t="s">
        <v>39</v>
      </c>
      <c r="C29" s="5" t="s">
        <v>64</v>
      </c>
      <c r="D29" s="27" t="s">
        <v>62</v>
      </c>
      <c r="E29" s="34">
        <v>397</v>
      </c>
      <c r="F29" s="34"/>
      <c r="G29" s="19">
        <v>97.783251231527103</v>
      </c>
      <c r="H29" s="34">
        <v>9</v>
      </c>
      <c r="I29" s="34"/>
      <c r="J29" s="30">
        <v>2.2167487684729101</v>
      </c>
      <c r="K29" s="30"/>
      <c r="L29" s="30">
        <v>406</v>
      </c>
      <c r="M29" s="30"/>
      <c r="N29" s="1"/>
    </row>
    <row r="30" spans="1:14" x14ac:dyDescent="0.2">
      <c r="A30" s="1"/>
      <c r="B30" s="12"/>
      <c r="C30" s="13"/>
      <c r="D30" s="28" t="s">
        <v>38</v>
      </c>
      <c r="E30" s="36">
        <v>4511</v>
      </c>
      <c r="F30" s="36"/>
      <c r="G30" s="20">
        <v>63.571025930101499</v>
      </c>
      <c r="H30" s="36">
        <v>2585</v>
      </c>
      <c r="I30" s="36"/>
      <c r="J30" s="31">
        <v>36.428974069898501</v>
      </c>
      <c r="K30" s="31"/>
      <c r="L30" s="31">
        <v>7096</v>
      </c>
      <c r="M30" s="3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17">
    <mergeCell ref="F1:N1"/>
    <mergeCell ref="E2:F2"/>
    <mergeCell ref="H2:I2"/>
    <mergeCell ref="J2:K2"/>
    <mergeCell ref="L2:M2"/>
    <mergeCell ref="E3:F3"/>
    <mergeCell ref="H3:I3"/>
    <mergeCell ref="J3:K3"/>
    <mergeCell ref="L3:M3"/>
    <mergeCell ref="E6:F6"/>
    <mergeCell ref="H6:I6"/>
    <mergeCell ref="J6:K6"/>
    <mergeCell ref="L6:M6"/>
    <mergeCell ref="E7:F7"/>
    <mergeCell ref="H7:I7"/>
    <mergeCell ref="J7:K7"/>
    <mergeCell ref="L7:M7"/>
    <mergeCell ref="E4:F4"/>
    <mergeCell ref="H4:I4"/>
    <mergeCell ref="J4:K4"/>
    <mergeCell ref="L4:M4"/>
    <mergeCell ref="E5:F5"/>
    <mergeCell ref="H5:I5"/>
    <mergeCell ref="J5:K5"/>
    <mergeCell ref="L5:M5"/>
    <mergeCell ref="E10:F10"/>
    <mergeCell ref="H10:I10"/>
    <mergeCell ref="J10:K10"/>
    <mergeCell ref="L10:M10"/>
    <mergeCell ref="E11:F11"/>
    <mergeCell ref="H11:I11"/>
    <mergeCell ref="J11:K11"/>
    <mergeCell ref="L11:M11"/>
    <mergeCell ref="E8:F8"/>
    <mergeCell ref="H8:I8"/>
    <mergeCell ref="J8:K8"/>
    <mergeCell ref="L8:M8"/>
    <mergeCell ref="E9:F9"/>
    <mergeCell ref="H9:I9"/>
    <mergeCell ref="J9:K9"/>
    <mergeCell ref="L9:M9"/>
    <mergeCell ref="E14:F14"/>
    <mergeCell ref="H14:I14"/>
    <mergeCell ref="J14:K14"/>
    <mergeCell ref="L14:M14"/>
    <mergeCell ref="E15:F15"/>
    <mergeCell ref="H15:I15"/>
    <mergeCell ref="J15:K15"/>
    <mergeCell ref="L15:M15"/>
    <mergeCell ref="E12:F12"/>
    <mergeCell ref="H12:I12"/>
    <mergeCell ref="J12:K12"/>
    <mergeCell ref="L12:M12"/>
    <mergeCell ref="E13:F13"/>
    <mergeCell ref="H13:I13"/>
    <mergeCell ref="J13:K13"/>
    <mergeCell ref="L13:M13"/>
    <mergeCell ref="E18:F18"/>
    <mergeCell ref="H18:I18"/>
    <mergeCell ref="J18:K18"/>
    <mergeCell ref="L18:M18"/>
    <mergeCell ref="E19:F19"/>
    <mergeCell ref="H19:I19"/>
    <mergeCell ref="J19:K19"/>
    <mergeCell ref="L19:M19"/>
    <mergeCell ref="E16:F16"/>
    <mergeCell ref="H16:I16"/>
    <mergeCell ref="J16:K16"/>
    <mergeCell ref="L16:M16"/>
    <mergeCell ref="E17:F17"/>
    <mergeCell ref="H17:I17"/>
    <mergeCell ref="J17:K17"/>
    <mergeCell ref="L17:M17"/>
    <mergeCell ref="E22:F22"/>
    <mergeCell ref="H22:I22"/>
    <mergeCell ref="J22:K22"/>
    <mergeCell ref="L22:M22"/>
    <mergeCell ref="E23:F23"/>
    <mergeCell ref="H23:I23"/>
    <mergeCell ref="J23:K23"/>
    <mergeCell ref="L23:M23"/>
    <mergeCell ref="E20:F20"/>
    <mergeCell ref="H20:I20"/>
    <mergeCell ref="J20:K20"/>
    <mergeCell ref="L20:M20"/>
    <mergeCell ref="E21:F21"/>
    <mergeCell ref="H21:I21"/>
    <mergeCell ref="J21:K21"/>
    <mergeCell ref="L21:M21"/>
    <mergeCell ref="E26:F26"/>
    <mergeCell ref="H26:I26"/>
    <mergeCell ref="J26:K26"/>
    <mergeCell ref="L26:M26"/>
    <mergeCell ref="E27:F27"/>
    <mergeCell ref="H27:I27"/>
    <mergeCell ref="J27:K27"/>
    <mergeCell ref="L27:M27"/>
    <mergeCell ref="E24:F24"/>
    <mergeCell ref="H24:I24"/>
    <mergeCell ref="J24:K24"/>
    <mergeCell ref="L24:M24"/>
    <mergeCell ref="E25:F25"/>
    <mergeCell ref="H25:I25"/>
    <mergeCell ref="J25:K25"/>
    <mergeCell ref="L25:M25"/>
    <mergeCell ref="E30:F30"/>
    <mergeCell ref="H30:I30"/>
    <mergeCell ref="J30:K30"/>
    <mergeCell ref="L30:M30"/>
    <mergeCell ref="E28:F28"/>
    <mergeCell ref="H28:I28"/>
    <mergeCell ref="J28:K28"/>
    <mergeCell ref="L28:M28"/>
    <mergeCell ref="E29:F29"/>
    <mergeCell ref="H29:I29"/>
    <mergeCell ref="J29:K29"/>
    <mergeCell ref="L29:M29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60" zoomScaleNormal="100" workbookViewId="0">
      <selection activeCell="E22" sqref="E22:F22"/>
    </sheetView>
  </sheetViews>
  <sheetFormatPr defaultRowHeight="12.75" x14ac:dyDescent="0.2"/>
  <cols>
    <col min="2" max="2" width="12" customWidth="1"/>
    <col min="3" max="3" width="22.28515625" customWidth="1"/>
  </cols>
  <sheetData>
    <row r="1" spans="1:14" ht="15.75" x14ac:dyDescent="0.2">
      <c r="A1" s="1"/>
      <c r="B1" s="17" t="s">
        <v>382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65</v>
      </c>
      <c r="C3" s="5" t="s">
        <v>66</v>
      </c>
      <c r="D3" s="27" t="s">
        <v>9</v>
      </c>
      <c r="E3" s="34"/>
      <c r="F3" s="34"/>
      <c r="G3" s="19"/>
      <c r="H3" s="34">
        <v>50</v>
      </c>
      <c r="I3" s="34"/>
      <c r="J3" s="30">
        <v>100</v>
      </c>
      <c r="K3" s="30"/>
      <c r="L3" s="30">
        <v>50</v>
      </c>
      <c r="M3" s="30"/>
      <c r="N3" s="1"/>
    </row>
    <row r="4" spans="1:14" x14ac:dyDescent="0.2">
      <c r="A4" s="1"/>
      <c r="B4" s="4" t="s">
        <v>65</v>
      </c>
      <c r="C4" s="5" t="s">
        <v>66</v>
      </c>
      <c r="D4" s="26" t="s">
        <v>10</v>
      </c>
      <c r="E4" s="35"/>
      <c r="F4" s="35"/>
      <c r="G4" s="18"/>
      <c r="H4" s="35">
        <v>205</v>
      </c>
      <c r="I4" s="35"/>
      <c r="J4" s="29">
        <v>100</v>
      </c>
      <c r="K4" s="29"/>
      <c r="L4" s="29">
        <v>205</v>
      </c>
      <c r="M4" s="29"/>
      <c r="N4" s="1"/>
    </row>
    <row r="5" spans="1:14" x14ac:dyDescent="0.2">
      <c r="A5" s="1"/>
      <c r="B5" s="4" t="s">
        <v>65</v>
      </c>
      <c r="C5" s="5" t="s">
        <v>66</v>
      </c>
      <c r="D5" s="27" t="s">
        <v>11</v>
      </c>
      <c r="E5" s="34"/>
      <c r="F5" s="34"/>
      <c r="G5" s="19"/>
      <c r="H5" s="34">
        <v>58</v>
      </c>
      <c r="I5" s="34"/>
      <c r="J5" s="30">
        <v>100</v>
      </c>
      <c r="K5" s="30"/>
      <c r="L5" s="30">
        <v>58</v>
      </c>
      <c r="M5" s="30"/>
      <c r="N5" s="1"/>
    </row>
    <row r="6" spans="1:14" x14ac:dyDescent="0.2">
      <c r="A6" s="1"/>
      <c r="B6" s="4" t="s">
        <v>65</v>
      </c>
      <c r="C6" s="5" t="s">
        <v>67</v>
      </c>
      <c r="D6" s="26" t="s">
        <v>13</v>
      </c>
      <c r="E6" s="35"/>
      <c r="F6" s="35"/>
      <c r="G6" s="18"/>
      <c r="H6" s="35">
        <v>157</v>
      </c>
      <c r="I6" s="35"/>
      <c r="J6" s="29">
        <v>100</v>
      </c>
      <c r="K6" s="29"/>
      <c r="L6" s="29">
        <v>157</v>
      </c>
      <c r="M6" s="29"/>
      <c r="N6" s="1"/>
    </row>
    <row r="7" spans="1:14" x14ac:dyDescent="0.2">
      <c r="A7" s="1"/>
      <c r="B7" s="4" t="s">
        <v>65</v>
      </c>
      <c r="C7" s="5" t="s">
        <v>68</v>
      </c>
      <c r="D7" s="27" t="s">
        <v>19</v>
      </c>
      <c r="E7" s="34">
        <v>97</v>
      </c>
      <c r="F7" s="34"/>
      <c r="G7" s="19">
        <v>78.861788617886205</v>
      </c>
      <c r="H7" s="34">
        <v>26</v>
      </c>
      <c r="I7" s="34"/>
      <c r="J7" s="30">
        <v>21.138211382113798</v>
      </c>
      <c r="K7" s="30"/>
      <c r="L7" s="30">
        <v>123</v>
      </c>
      <c r="M7" s="30"/>
      <c r="N7" s="1"/>
    </row>
    <row r="8" spans="1:14" x14ac:dyDescent="0.2">
      <c r="A8" s="1"/>
      <c r="B8" s="4" t="s">
        <v>65</v>
      </c>
      <c r="C8" s="5" t="s">
        <v>69</v>
      </c>
      <c r="D8" s="26" t="s">
        <v>15</v>
      </c>
      <c r="E8" s="35">
        <v>79</v>
      </c>
      <c r="F8" s="35"/>
      <c r="G8" s="18">
        <v>90.804597701149405</v>
      </c>
      <c r="H8" s="35">
        <v>8</v>
      </c>
      <c r="I8" s="35"/>
      <c r="J8" s="29">
        <v>9.1954022988505706</v>
      </c>
      <c r="K8" s="29"/>
      <c r="L8" s="29">
        <v>87</v>
      </c>
      <c r="M8" s="29"/>
      <c r="N8" s="1"/>
    </row>
    <row r="9" spans="1:14" x14ac:dyDescent="0.2">
      <c r="A9" s="1"/>
      <c r="B9" s="4" t="s">
        <v>65</v>
      </c>
      <c r="C9" s="5" t="s">
        <v>70</v>
      </c>
      <c r="D9" s="27" t="s">
        <v>15</v>
      </c>
      <c r="E9" s="34">
        <v>209</v>
      </c>
      <c r="F9" s="34"/>
      <c r="G9" s="19">
        <v>92.070484581497794</v>
      </c>
      <c r="H9" s="34">
        <v>18</v>
      </c>
      <c r="I9" s="34"/>
      <c r="J9" s="30">
        <v>7.9295154185022003</v>
      </c>
      <c r="K9" s="30"/>
      <c r="L9" s="30">
        <v>227</v>
      </c>
      <c r="M9" s="30"/>
      <c r="N9" s="1"/>
    </row>
    <row r="10" spans="1:14" x14ac:dyDescent="0.2">
      <c r="A10" s="1"/>
      <c r="B10" s="4" t="s">
        <v>65</v>
      </c>
      <c r="C10" s="5" t="s">
        <v>71</v>
      </c>
      <c r="D10" s="26" t="s">
        <v>15</v>
      </c>
      <c r="E10" s="35">
        <v>79</v>
      </c>
      <c r="F10" s="35"/>
      <c r="G10" s="18">
        <v>87.7777777777778</v>
      </c>
      <c r="H10" s="35">
        <v>11</v>
      </c>
      <c r="I10" s="35"/>
      <c r="J10" s="29">
        <v>12.2222222222222</v>
      </c>
      <c r="K10" s="29"/>
      <c r="L10" s="29">
        <v>90</v>
      </c>
      <c r="M10" s="29"/>
      <c r="N10" s="1"/>
    </row>
    <row r="11" spans="1:14" x14ac:dyDescent="0.2">
      <c r="A11" s="1"/>
      <c r="B11" s="4" t="s">
        <v>65</v>
      </c>
      <c r="C11" s="5" t="s">
        <v>72</v>
      </c>
      <c r="D11" s="27" t="s">
        <v>13</v>
      </c>
      <c r="E11" s="34">
        <v>734</v>
      </c>
      <c r="F11" s="34"/>
      <c r="G11" s="19">
        <v>94.465894465894493</v>
      </c>
      <c r="H11" s="34">
        <v>43</v>
      </c>
      <c r="I11" s="34"/>
      <c r="J11" s="30">
        <v>5.5341055341055299</v>
      </c>
      <c r="K11" s="30"/>
      <c r="L11" s="30">
        <v>777</v>
      </c>
      <c r="M11" s="30"/>
      <c r="N11" s="1"/>
    </row>
    <row r="12" spans="1:14" x14ac:dyDescent="0.2">
      <c r="A12" s="1"/>
      <c r="B12" s="4" t="s">
        <v>65</v>
      </c>
      <c r="C12" s="5" t="s">
        <v>73</v>
      </c>
      <c r="D12" s="26" t="s">
        <v>13</v>
      </c>
      <c r="E12" s="35">
        <v>411</v>
      </c>
      <c r="F12" s="35"/>
      <c r="G12" s="18">
        <v>69.897959183673507</v>
      </c>
      <c r="H12" s="35">
        <v>177</v>
      </c>
      <c r="I12" s="35"/>
      <c r="J12" s="29">
        <v>30.1020408163265</v>
      </c>
      <c r="K12" s="29"/>
      <c r="L12" s="29">
        <v>588</v>
      </c>
      <c r="M12" s="29"/>
      <c r="N12" s="1"/>
    </row>
    <row r="13" spans="1:14" x14ac:dyDescent="0.2">
      <c r="A13" s="1"/>
      <c r="B13" s="4" t="s">
        <v>65</v>
      </c>
      <c r="C13" s="5" t="s">
        <v>74</v>
      </c>
      <c r="D13" s="27" t="s">
        <v>15</v>
      </c>
      <c r="E13" s="34">
        <v>75</v>
      </c>
      <c r="F13" s="34"/>
      <c r="G13" s="19">
        <v>92.592592592592595</v>
      </c>
      <c r="H13" s="34">
        <v>6</v>
      </c>
      <c r="I13" s="34"/>
      <c r="J13" s="30">
        <v>7.4074074074074101</v>
      </c>
      <c r="K13" s="30"/>
      <c r="L13" s="30">
        <v>81</v>
      </c>
      <c r="M13" s="30"/>
      <c r="N13" s="1"/>
    </row>
    <row r="14" spans="1:14" x14ac:dyDescent="0.2">
      <c r="A14" s="1"/>
      <c r="B14" s="4" t="s">
        <v>65</v>
      </c>
      <c r="C14" s="5" t="s">
        <v>75</v>
      </c>
      <c r="D14" s="26" t="s">
        <v>15</v>
      </c>
      <c r="E14" s="35">
        <v>72</v>
      </c>
      <c r="F14" s="35"/>
      <c r="G14" s="18">
        <v>97.297297297297305</v>
      </c>
      <c r="H14" s="35">
        <v>2</v>
      </c>
      <c r="I14" s="35"/>
      <c r="J14" s="29">
        <v>2.7027027027027</v>
      </c>
      <c r="K14" s="29"/>
      <c r="L14" s="29">
        <v>74</v>
      </c>
      <c r="M14" s="29"/>
      <c r="N14" s="1"/>
    </row>
    <row r="15" spans="1:14" x14ac:dyDescent="0.2">
      <c r="A15" s="1"/>
      <c r="B15" s="4" t="s">
        <v>65</v>
      </c>
      <c r="C15" s="5" t="s">
        <v>76</v>
      </c>
      <c r="D15" s="27" t="s">
        <v>15</v>
      </c>
      <c r="E15" s="34">
        <v>118</v>
      </c>
      <c r="F15" s="34"/>
      <c r="G15" s="19">
        <v>99.159663865546193</v>
      </c>
      <c r="H15" s="34">
        <v>1</v>
      </c>
      <c r="I15" s="34"/>
      <c r="J15" s="30">
        <v>0.84033613445378197</v>
      </c>
      <c r="K15" s="30"/>
      <c r="L15" s="30">
        <v>119</v>
      </c>
      <c r="M15" s="30"/>
      <c r="N15" s="1"/>
    </row>
    <row r="16" spans="1:14" x14ac:dyDescent="0.2">
      <c r="A16" s="1"/>
      <c r="B16" s="4" t="s">
        <v>65</v>
      </c>
      <c r="C16" s="5" t="s">
        <v>77</v>
      </c>
      <c r="D16" s="26" t="s">
        <v>15</v>
      </c>
      <c r="E16" s="35">
        <v>61</v>
      </c>
      <c r="F16" s="35"/>
      <c r="G16" s="18">
        <v>92.424242424242394</v>
      </c>
      <c r="H16" s="35">
        <v>5</v>
      </c>
      <c r="I16" s="35"/>
      <c r="J16" s="29">
        <v>7.5757575757575797</v>
      </c>
      <c r="K16" s="29"/>
      <c r="L16" s="29">
        <v>66</v>
      </c>
      <c r="M16" s="29"/>
      <c r="N16" s="1"/>
    </row>
    <row r="17" spans="1:14" x14ac:dyDescent="0.2">
      <c r="A17" s="1"/>
      <c r="B17" s="4" t="s">
        <v>65</v>
      </c>
      <c r="C17" s="5" t="s">
        <v>78</v>
      </c>
      <c r="D17" s="27" t="s">
        <v>19</v>
      </c>
      <c r="E17" s="34">
        <v>53</v>
      </c>
      <c r="F17" s="34"/>
      <c r="G17" s="19">
        <v>77.941176470588204</v>
      </c>
      <c r="H17" s="34">
        <v>15</v>
      </c>
      <c r="I17" s="34"/>
      <c r="J17" s="30">
        <v>22.0588235294118</v>
      </c>
      <c r="K17" s="30"/>
      <c r="L17" s="30">
        <v>68</v>
      </c>
      <c r="M17" s="30"/>
      <c r="N17" s="1"/>
    </row>
    <row r="18" spans="1:14" x14ac:dyDescent="0.2">
      <c r="A18" s="1"/>
      <c r="B18" s="4" t="s">
        <v>65</v>
      </c>
      <c r="C18" s="5" t="s">
        <v>79</v>
      </c>
      <c r="D18" s="26" t="s">
        <v>19</v>
      </c>
      <c r="E18" s="35">
        <v>83</v>
      </c>
      <c r="F18" s="35"/>
      <c r="G18" s="18">
        <v>98.809523809523796</v>
      </c>
      <c r="H18" s="35">
        <v>1</v>
      </c>
      <c r="I18" s="35"/>
      <c r="J18" s="29">
        <v>1.19047619047619</v>
      </c>
      <c r="K18" s="29"/>
      <c r="L18" s="29">
        <v>84</v>
      </c>
      <c r="M18" s="29"/>
      <c r="N18" s="1"/>
    </row>
    <row r="19" spans="1:14" x14ac:dyDescent="0.2">
      <c r="A19" s="1"/>
      <c r="B19" s="4" t="s">
        <v>65</v>
      </c>
      <c r="C19" s="5" t="s">
        <v>80</v>
      </c>
      <c r="D19" s="27" t="s">
        <v>19</v>
      </c>
      <c r="E19" s="34"/>
      <c r="F19" s="34"/>
      <c r="G19" s="19"/>
      <c r="H19" s="34">
        <v>154</v>
      </c>
      <c r="I19" s="34"/>
      <c r="J19" s="30">
        <v>100</v>
      </c>
      <c r="K19" s="30"/>
      <c r="L19" s="30">
        <v>154</v>
      </c>
      <c r="M19" s="30"/>
      <c r="N19" s="1"/>
    </row>
    <row r="20" spans="1:14" x14ac:dyDescent="0.2">
      <c r="A20" s="1"/>
      <c r="B20" s="4" t="s">
        <v>65</v>
      </c>
      <c r="C20" s="5" t="s">
        <v>81</v>
      </c>
      <c r="D20" s="26" t="s">
        <v>15</v>
      </c>
      <c r="E20" s="35"/>
      <c r="F20" s="35"/>
      <c r="G20" s="18"/>
      <c r="H20" s="35">
        <v>94</v>
      </c>
      <c r="I20" s="35"/>
      <c r="J20" s="29">
        <v>100</v>
      </c>
      <c r="K20" s="29"/>
      <c r="L20" s="29">
        <v>94</v>
      </c>
      <c r="M20" s="29"/>
      <c r="N20" s="1"/>
    </row>
    <row r="21" spans="1:14" x14ac:dyDescent="0.2">
      <c r="A21" s="1"/>
      <c r="B21" s="4" t="s">
        <v>65</v>
      </c>
      <c r="C21" s="5" t="s">
        <v>82</v>
      </c>
      <c r="D21" s="27" t="s">
        <v>19</v>
      </c>
      <c r="E21" s="34"/>
      <c r="F21" s="34"/>
      <c r="G21" s="19"/>
      <c r="H21" s="34">
        <v>32</v>
      </c>
      <c r="I21" s="34"/>
      <c r="J21" s="30">
        <v>100</v>
      </c>
      <c r="K21" s="30"/>
      <c r="L21" s="30">
        <v>32</v>
      </c>
      <c r="M21" s="30"/>
      <c r="N21" s="1"/>
    </row>
    <row r="22" spans="1:14" x14ac:dyDescent="0.2">
      <c r="A22" s="1"/>
      <c r="B22" s="4" t="s">
        <v>65</v>
      </c>
      <c r="C22" s="5" t="s">
        <v>83</v>
      </c>
      <c r="D22" s="26" t="s">
        <v>19</v>
      </c>
      <c r="E22" s="35"/>
      <c r="F22" s="35"/>
      <c r="G22" s="18"/>
      <c r="H22" s="35">
        <v>40</v>
      </c>
      <c r="I22" s="35"/>
      <c r="J22" s="29">
        <v>100</v>
      </c>
      <c r="K22" s="29"/>
      <c r="L22" s="29">
        <v>40</v>
      </c>
      <c r="M22" s="29"/>
      <c r="N22" s="1"/>
    </row>
    <row r="23" spans="1:14" x14ac:dyDescent="0.2">
      <c r="A23" s="1"/>
      <c r="B23" s="4" t="s">
        <v>65</v>
      </c>
      <c r="C23" s="5" t="s">
        <v>84</v>
      </c>
      <c r="D23" s="27" t="s">
        <v>19</v>
      </c>
      <c r="E23" s="34"/>
      <c r="F23" s="34"/>
      <c r="G23" s="19"/>
      <c r="H23" s="34">
        <v>92</v>
      </c>
      <c r="I23" s="34"/>
      <c r="J23" s="30">
        <v>100</v>
      </c>
      <c r="K23" s="30"/>
      <c r="L23" s="30">
        <v>92</v>
      </c>
      <c r="M23" s="30"/>
      <c r="N23" s="1"/>
    </row>
    <row r="24" spans="1:14" x14ac:dyDescent="0.2">
      <c r="A24" s="1"/>
      <c r="B24" s="4" t="s">
        <v>65</v>
      </c>
      <c r="C24" s="5" t="s">
        <v>85</v>
      </c>
      <c r="D24" s="26" t="s">
        <v>19</v>
      </c>
      <c r="E24" s="35"/>
      <c r="F24" s="35"/>
      <c r="G24" s="18"/>
      <c r="H24" s="35">
        <v>81</v>
      </c>
      <c r="I24" s="35"/>
      <c r="J24" s="29">
        <v>100</v>
      </c>
      <c r="K24" s="29"/>
      <c r="L24" s="29">
        <v>81</v>
      </c>
      <c r="M24" s="29"/>
      <c r="N24" s="1"/>
    </row>
    <row r="25" spans="1:14" x14ac:dyDescent="0.2">
      <c r="A25" s="1"/>
      <c r="B25" s="4" t="s">
        <v>65</v>
      </c>
      <c r="C25" s="5" t="s">
        <v>86</v>
      </c>
      <c r="D25" s="27" t="s">
        <v>15</v>
      </c>
      <c r="E25" s="34">
        <v>83</v>
      </c>
      <c r="F25" s="34"/>
      <c r="G25" s="19">
        <v>91.208791208791197</v>
      </c>
      <c r="H25" s="34">
        <v>8</v>
      </c>
      <c r="I25" s="34"/>
      <c r="J25" s="30">
        <v>8.7912087912087902</v>
      </c>
      <c r="K25" s="30"/>
      <c r="L25" s="30">
        <v>91</v>
      </c>
      <c r="M25" s="30"/>
      <c r="N25" s="1"/>
    </row>
    <row r="26" spans="1:14" x14ac:dyDescent="0.2">
      <c r="A26" s="1"/>
      <c r="B26" s="4" t="s">
        <v>65</v>
      </c>
      <c r="C26" s="5" t="s">
        <v>87</v>
      </c>
      <c r="D26" s="26" t="s">
        <v>15</v>
      </c>
      <c r="E26" s="35">
        <v>189</v>
      </c>
      <c r="F26" s="35"/>
      <c r="G26" s="18">
        <v>92.195121951219505</v>
      </c>
      <c r="H26" s="35">
        <v>16</v>
      </c>
      <c r="I26" s="35"/>
      <c r="J26" s="29">
        <v>7.8048780487804903</v>
      </c>
      <c r="K26" s="29"/>
      <c r="L26" s="29">
        <v>205</v>
      </c>
      <c r="M26" s="29"/>
      <c r="N26" s="1"/>
    </row>
    <row r="27" spans="1:14" x14ac:dyDescent="0.2">
      <c r="A27" s="1"/>
      <c r="B27" s="4" t="s">
        <v>65</v>
      </c>
      <c r="C27" s="5" t="s">
        <v>88</v>
      </c>
      <c r="D27" s="27" t="s">
        <v>17</v>
      </c>
      <c r="E27" s="34">
        <v>609</v>
      </c>
      <c r="F27" s="34"/>
      <c r="G27" s="19">
        <v>86.138613861386105</v>
      </c>
      <c r="H27" s="34">
        <v>98</v>
      </c>
      <c r="I27" s="34"/>
      <c r="J27" s="30">
        <v>13.8613861386139</v>
      </c>
      <c r="K27" s="30"/>
      <c r="L27" s="30">
        <v>707</v>
      </c>
      <c r="M27" s="30"/>
      <c r="N27" s="1"/>
    </row>
    <row r="28" spans="1:14" x14ac:dyDescent="0.2">
      <c r="A28" s="1"/>
      <c r="B28" s="4" t="s">
        <v>65</v>
      </c>
      <c r="C28" s="5" t="s">
        <v>89</v>
      </c>
      <c r="D28" s="26" t="s">
        <v>33</v>
      </c>
      <c r="E28" s="35">
        <v>423</v>
      </c>
      <c r="F28" s="35"/>
      <c r="G28" s="18">
        <v>87.396694214876007</v>
      </c>
      <c r="H28" s="35">
        <v>61</v>
      </c>
      <c r="I28" s="35"/>
      <c r="J28" s="29">
        <v>12.603305785124</v>
      </c>
      <c r="K28" s="29"/>
      <c r="L28" s="29">
        <v>484</v>
      </c>
      <c r="M28" s="29"/>
      <c r="N28" s="1"/>
    </row>
    <row r="29" spans="1:14" x14ac:dyDescent="0.2">
      <c r="A29" s="1"/>
      <c r="B29" s="4" t="s">
        <v>65</v>
      </c>
      <c r="C29" s="5" t="s">
        <v>90</v>
      </c>
      <c r="D29" s="27" t="s">
        <v>62</v>
      </c>
      <c r="E29" s="34"/>
      <c r="F29" s="34"/>
      <c r="G29" s="19"/>
      <c r="H29" s="34">
        <v>98</v>
      </c>
      <c r="I29" s="34"/>
      <c r="J29" s="30">
        <v>100</v>
      </c>
      <c r="K29" s="30"/>
      <c r="L29" s="30">
        <v>98</v>
      </c>
      <c r="M29" s="30"/>
      <c r="N29" s="1"/>
    </row>
    <row r="30" spans="1:14" x14ac:dyDescent="0.2">
      <c r="A30" s="1"/>
      <c r="B30" s="12"/>
      <c r="C30" s="13"/>
      <c r="D30" s="28" t="s">
        <v>38</v>
      </c>
      <c r="E30" s="36">
        <v>3375</v>
      </c>
      <c r="F30" s="36"/>
      <c r="G30" s="20">
        <v>68.430656934306597</v>
      </c>
      <c r="H30" s="36">
        <v>1557</v>
      </c>
      <c r="I30" s="36"/>
      <c r="J30" s="31">
        <v>31.569343065693399</v>
      </c>
      <c r="K30" s="31"/>
      <c r="L30" s="31">
        <v>4932</v>
      </c>
      <c r="M30" s="3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17">
    <mergeCell ref="F1:N1"/>
    <mergeCell ref="E2:F2"/>
    <mergeCell ref="H2:I2"/>
    <mergeCell ref="J2:K2"/>
    <mergeCell ref="L2:M2"/>
    <mergeCell ref="E3:F3"/>
    <mergeCell ref="H3:I3"/>
    <mergeCell ref="J3:K3"/>
    <mergeCell ref="L3:M3"/>
    <mergeCell ref="E6:F6"/>
    <mergeCell ref="H6:I6"/>
    <mergeCell ref="J6:K6"/>
    <mergeCell ref="L6:M6"/>
    <mergeCell ref="E7:F7"/>
    <mergeCell ref="H7:I7"/>
    <mergeCell ref="J7:K7"/>
    <mergeCell ref="L7:M7"/>
    <mergeCell ref="E4:F4"/>
    <mergeCell ref="H4:I4"/>
    <mergeCell ref="J4:K4"/>
    <mergeCell ref="L4:M4"/>
    <mergeCell ref="E5:F5"/>
    <mergeCell ref="H5:I5"/>
    <mergeCell ref="J5:K5"/>
    <mergeCell ref="L5:M5"/>
    <mergeCell ref="E10:F10"/>
    <mergeCell ref="H10:I10"/>
    <mergeCell ref="J10:K10"/>
    <mergeCell ref="L10:M10"/>
    <mergeCell ref="E11:F11"/>
    <mergeCell ref="H11:I11"/>
    <mergeCell ref="J11:K11"/>
    <mergeCell ref="L11:M11"/>
    <mergeCell ref="E8:F8"/>
    <mergeCell ref="H8:I8"/>
    <mergeCell ref="J8:K8"/>
    <mergeCell ref="L8:M8"/>
    <mergeCell ref="E9:F9"/>
    <mergeCell ref="H9:I9"/>
    <mergeCell ref="J9:K9"/>
    <mergeCell ref="L9:M9"/>
    <mergeCell ref="E14:F14"/>
    <mergeCell ref="H14:I14"/>
    <mergeCell ref="J14:K14"/>
    <mergeCell ref="L14:M14"/>
    <mergeCell ref="E15:F15"/>
    <mergeCell ref="H15:I15"/>
    <mergeCell ref="J15:K15"/>
    <mergeCell ref="L15:M15"/>
    <mergeCell ref="E12:F12"/>
    <mergeCell ref="H12:I12"/>
    <mergeCell ref="J12:K12"/>
    <mergeCell ref="L12:M12"/>
    <mergeCell ref="E13:F13"/>
    <mergeCell ref="H13:I13"/>
    <mergeCell ref="J13:K13"/>
    <mergeCell ref="L13:M13"/>
    <mergeCell ref="E18:F18"/>
    <mergeCell ref="H18:I18"/>
    <mergeCell ref="J18:K18"/>
    <mergeCell ref="L18:M18"/>
    <mergeCell ref="E19:F19"/>
    <mergeCell ref="H19:I19"/>
    <mergeCell ref="J19:K19"/>
    <mergeCell ref="L19:M19"/>
    <mergeCell ref="E16:F16"/>
    <mergeCell ref="H16:I16"/>
    <mergeCell ref="J16:K16"/>
    <mergeCell ref="L16:M16"/>
    <mergeCell ref="E17:F17"/>
    <mergeCell ref="H17:I17"/>
    <mergeCell ref="J17:K17"/>
    <mergeCell ref="L17:M17"/>
    <mergeCell ref="E22:F22"/>
    <mergeCell ref="H22:I22"/>
    <mergeCell ref="J22:K22"/>
    <mergeCell ref="L22:M22"/>
    <mergeCell ref="E23:F23"/>
    <mergeCell ref="H23:I23"/>
    <mergeCell ref="J23:K23"/>
    <mergeCell ref="L23:M23"/>
    <mergeCell ref="E20:F20"/>
    <mergeCell ref="H20:I20"/>
    <mergeCell ref="J20:K20"/>
    <mergeCell ref="L20:M20"/>
    <mergeCell ref="E21:F21"/>
    <mergeCell ref="H21:I21"/>
    <mergeCell ref="J21:K21"/>
    <mergeCell ref="L21:M21"/>
    <mergeCell ref="E26:F26"/>
    <mergeCell ref="H26:I26"/>
    <mergeCell ref="J26:K26"/>
    <mergeCell ref="L26:M26"/>
    <mergeCell ref="E27:F27"/>
    <mergeCell ref="H27:I27"/>
    <mergeCell ref="J27:K27"/>
    <mergeCell ref="L27:M27"/>
    <mergeCell ref="E24:F24"/>
    <mergeCell ref="H24:I24"/>
    <mergeCell ref="J24:K24"/>
    <mergeCell ref="L24:M24"/>
    <mergeCell ref="E25:F25"/>
    <mergeCell ref="H25:I25"/>
    <mergeCell ref="J25:K25"/>
    <mergeCell ref="L25:M25"/>
    <mergeCell ref="E30:F30"/>
    <mergeCell ref="H30:I30"/>
    <mergeCell ref="J30:K30"/>
    <mergeCell ref="L30:M30"/>
    <mergeCell ref="E28:F28"/>
    <mergeCell ref="H28:I28"/>
    <mergeCell ref="J28:K28"/>
    <mergeCell ref="L28:M28"/>
    <mergeCell ref="E29:F29"/>
    <mergeCell ref="H29:I29"/>
    <mergeCell ref="J29:K29"/>
    <mergeCell ref="L29:M29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="60" zoomScaleNormal="100" workbookViewId="0">
      <selection activeCell="E25" sqref="E25:F25"/>
    </sheetView>
  </sheetViews>
  <sheetFormatPr defaultRowHeight="12.75" x14ac:dyDescent="0.2"/>
  <cols>
    <col min="2" max="2" width="13" customWidth="1"/>
    <col min="3" max="3" width="25.28515625" customWidth="1"/>
  </cols>
  <sheetData>
    <row r="1" spans="1:14" ht="15.75" x14ac:dyDescent="0.2">
      <c r="A1" s="1"/>
      <c r="B1" s="17" t="s">
        <v>383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91</v>
      </c>
      <c r="C3" s="5" t="s">
        <v>92</v>
      </c>
      <c r="D3" s="27" t="s">
        <v>9</v>
      </c>
      <c r="E3" s="34"/>
      <c r="F3" s="34"/>
      <c r="G3" s="19"/>
      <c r="H3" s="34">
        <v>150</v>
      </c>
      <c r="I3" s="34"/>
      <c r="J3" s="30">
        <v>100</v>
      </c>
      <c r="K3" s="30"/>
      <c r="L3" s="30">
        <v>150</v>
      </c>
      <c r="M3" s="30"/>
      <c r="N3" s="1"/>
    </row>
    <row r="4" spans="1:14" x14ac:dyDescent="0.2">
      <c r="A4" s="1"/>
      <c r="B4" s="4" t="s">
        <v>91</v>
      </c>
      <c r="C4" s="5" t="s">
        <v>92</v>
      </c>
      <c r="D4" s="26" t="s">
        <v>10</v>
      </c>
      <c r="E4" s="35"/>
      <c r="F4" s="35"/>
      <c r="G4" s="18"/>
      <c r="H4" s="35">
        <v>400</v>
      </c>
      <c r="I4" s="35"/>
      <c r="J4" s="29">
        <v>100</v>
      </c>
      <c r="K4" s="29"/>
      <c r="L4" s="29">
        <v>400</v>
      </c>
      <c r="M4" s="29"/>
      <c r="N4" s="1"/>
    </row>
    <row r="5" spans="1:14" x14ac:dyDescent="0.2">
      <c r="A5" s="1"/>
      <c r="B5" s="4" t="s">
        <v>91</v>
      </c>
      <c r="C5" s="5" t="s">
        <v>92</v>
      </c>
      <c r="D5" s="27" t="s">
        <v>11</v>
      </c>
      <c r="E5" s="34"/>
      <c r="F5" s="34"/>
      <c r="G5" s="19"/>
      <c r="H5" s="34">
        <v>50</v>
      </c>
      <c r="I5" s="34"/>
      <c r="J5" s="30">
        <v>100</v>
      </c>
      <c r="K5" s="30"/>
      <c r="L5" s="30">
        <v>50</v>
      </c>
      <c r="M5" s="30"/>
      <c r="N5" s="1"/>
    </row>
    <row r="6" spans="1:14" x14ac:dyDescent="0.2">
      <c r="A6" s="1"/>
      <c r="B6" s="4" t="s">
        <v>91</v>
      </c>
      <c r="C6" s="5" t="s">
        <v>93</v>
      </c>
      <c r="D6" s="26" t="s">
        <v>13</v>
      </c>
      <c r="E6" s="35">
        <v>402</v>
      </c>
      <c r="F6" s="35"/>
      <c r="G6" s="18">
        <v>89.732142857142904</v>
      </c>
      <c r="H6" s="35">
        <v>46</v>
      </c>
      <c r="I6" s="35"/>
      <c r="J6" s="29">
        <v>10.2678571428571</v>
      </c>
      <c r="K6" s="29"/>
      <c r="L6" s="29">
        <v>448</v>
      </c>
      <c r="M6" s="29"/>
      <c r="N6" s="1"/>
    </row>
    <row r="7" spans="1:14" x14ac:dyDescent="0.2">
      <c r="A7" s="1"/>
      <c r="B7" s="4" t="s">
        <v>91</v>
      </c>
      <c r="C7" s="5" t="s">
        <v>94</v>
      </c>
      <c r="D7" s="27" t="s">
        <v>19</v>
      </c>
      <c r="E7" s="34"/>
      <c r="F7" s="34"/>
      <c r="G7" s="19"/>
      <c r="H7" s="34">
        <v>205</v>
      </c>
      <c r="I7" s="34"/>
      <c r="J7" s="30">
        <v>100</v>
      </c>
      <c r="K7" s="30"/>
      <c r="L7" s="30">
        <v>205</v>
      </c>
      <c r="M7" s="30"/>
      <c r="N7" s="1"/>
    </row>
    <row r="8" spans="1:14" x14ac:dyDescent="0.2">
      <c r="A8" s="1"/>
      <c r="B8" s="4" t="s">
        <v>91</v>
      </c>
      <c r="C8" s="5" t="s">
        <v>95</v>
      </c>
      <c r="D8" s="26" t="s">
        <v>15</v>
      </c>
      <c r="E8" s="35"/>
      <c r="F8" s="35"/>
      <c r="G8" s="18"/>
      <c r="H8" s="35">
        <v>180</v>
      </c>
      <c r="I8" s="35"/>
      <c r="J8" s="29">
        <v>100</v>
      </c>
      <c r="K8" s="29"/>
      <c r="L8" s="29">
        <v>180</v>
      </c>
      <c r="M8" s="29"/>
      <c r="N8" s="1"/>
    </row>
    <row r="9" spans="1:14" x14ac:dyDescent="0.2">
      <c r="A9" s="1"/>
      <c r="B9" s="4" t="s">
        <v>91</v>
      </c>
      <c r="C9" s="5" t="s">
        <v>96</v>
      </c>
      <c r="D9" s="27" t="s">
        <v>15</v>
      </c>
      <c r="E9" s="34"/>
      <c r="F9" s="34"/>
      <c r="G9" s="19"/>
      <c r="H9" s="34">
        <v>230</v>
      </c>
      <c r="I9" s="34"/>
      <c r="J9" s="30">
        <v>100</v>
      </c>
      <c r="K9" s="30"/>
      <c r="L9" s="30">
        <v>230</v>
      </c>
      <c r="M9" s="30"/>
      <c r="N9" s="1"/>
    </row>
    <row r="10" spans="1:14" x14ac:dyDescent="0.2">
      <c r="A10" s="1"/>
      <c r="B10" s="4" t="s">
        <v>91</v>
      </c>
      <c r="C10" s="5" t="s">
        <v>97</v>
      </c>
      <c r="D10" s="26" t="s">
        <v>15</v>
      </c>
      <c r="E10" s="35">
        <v>160</v>
      </c>
      <c r="F10" s="35"/>
      <c r="G10" s="18">
        <v>94.117647058823493</v>
      </c>
      <c r="H10" s="35">
        <v>10</v>
      </c>
      <c r="I10" s="35"/>
      <c r="J10" s="29">
        <v>5.8823529411764701</v>
      </c>
      <c r="K10" s="29"/>
      <c r="L10" s="29">
        <v>170</v>
      </c>
      <c r="M10" s="29"/>
      <c r="N10" s="1"/>
    </row>
    <row r="11" spans="1:14" x14ac:dyDescent="0.2">
      <c r="A11" s="1"/>
      <c r="B11" s="4" t="s">
        <v>91</v>
      </c>
      <c r="C11" s="5" t="s">
        <v>98</v>
      </c>
      <c r="D11" s="27" t="s">
        <v>15</v>
      </c>
      <c r="E11" s="34">
        <v>50</v>
      </c>
      <c r="F11" s="34"/>
      <c r="G11" s="19">
        <v>71.428571428571402</v>
      </c>
      <c r="H11" s="34">
        <v>20</v>
      </c>
      <c r="I11" s="34"/>
      <c r="J11" s="30">
        <v>28.571428571428601</v>
      </c>
      <c r="K11" s="30"/>
      <c r="L11" s="30">
        <v>70</v>
      </c>
      <c r="M11" s="30"/>
      <c r="N11" s="1"/>
    </row>
    <row r="12" spans="1:14" x14ac:dyDescent="0.2">
      <c r="A12" s="1"/>
      <c r="B12" s="4" t="s">
        <v>91</v>
      </c>
      <c r="C12" s="5" t="s">
        <v>99</v>
      </c>
      <c r="D12" s="26" t="s">
        <v>15</v>
      </c>
      <c r="E12" s="35"/>
      <c r="F12" s="35"/>
      <c r="G12" s="18"/>
      <c r="H12" s="35">
        <v>180</v>
      </c>
      <c r="I12" s="35"/>
      <c r="J12" s="29">
        <v>100</v>
      </c>
      <c r="K12" s="29"/>
      <c r="L12" s="29">
        <v>180</v>
      </c>
      <c r="M12" s="29"/>
      <c r="N12" s="1"/>
    </row>
    <row r="13" spans="1:14" x14ac:dyDescent="0.2">
      <c r="A13" s="1"/>
      <c r="B13" s="4" t="s">
        <v>91</v>
      </c>
      <c r="C13" s="5" t="s">
        <v>100</v>
      </c>
      <c r="D13" s="27" t="s">
        <v>15</v>
      </c>
      <c r="E13" s="34"/>
      <c r="F13" s="34"/>
      <c r="G13" s="19"/>
      <c r="H13" s="34">
        <v>67</v>
      </c>
      <c r="I13" s="34"/>
      <c r="J13" s="30">
        <v>100</v>
      </c>
      <c r="K13" s="30"/>
      <c r="L13" s="30">
        <v>67</v>
      </c>
      <c r="M13" s="30"/>
      <c r="N13" s="1"/>
    </row>
    <row r="14" spans="1:14" x14ac:dyDescent="0.2">
      <c r="A14" s="1"/>
      <c r="B14" s="4" t="s">
        <v>91</v>
      </c>
      <c r="C14" s="5" t="s">
        <v>101</v>
      </c>
      <c r="D14" s="26" t="s">
        <v>15</v>
      </c>
      <c r="E14" s="35"/>
      <c r="F14" s="35"/>
      <c r="G14" s="18"/>
      <c r="H14" s="35">
        <v>118</v>
      </c>
      <c r="I14" s="35"/>
      <c r="J14" s="29">
        <v>100</v>
      </c>
      <c r="K14" s="29"/>
      <c r="L14" s="29">
        <v>118</v>
      </c>
      <c r="M14" s="29"/>
      <c r="N14" s="1"/>
    </row>
    <row r="15" spans="1:14" x14ac:dyDescent="0.2">
      <c r="A15" s="1"/>
      <c r="B15" s="4" t="s">
        <v>91</v>
      </c>
      <c r="C15" s="5" t="s">
        <v>102</v>
      </c>
      <c r="D15" s="27" t="s">
        <v>15</v>
      </c>
      <c r="E15" s="34"/>
      <c r="F15" s="34"/>
      <c r="G15" s="19"/>
      <c r="H15" s="34">
        <v>190</v>
      </c>
      <c r="I15" s="34"/>
      <c r="J15" s="30">
        <v>100</v>
      </c>
      <c r="K15" s="30"/>
      <c r="L15" s="30">
        <v>190</v>
      </c>
      <c r="M15" s="30"/>
      <c r="N15" s="1"/>
    </row>
    <row r="16" spans="1:14" x14ac:dyDescent="0.2">
      <c r="A16" s="1"/>
      <c r="B16" s="4" t="s">
        <v>91</v>
      </c>
      <c r="C16" s="5" t="s">
        <v>103</v>
      </c>
      <c r="D16" s="26" t="s">
        <v>19</v>
      </c>
      <c r="E16" s="35"/>
      <c r="F16" s="35"/>
      <c r="G16" s="18"/>
      <c r="H16" s="35">
        <v>60</v>
      </c>
      <c r="I16" s="35"/>
      <c r="J16" s="29">
        <v>100</v>
      </c>
      <c r="K16" s="29"/>
      <c r="L16" s="29">
        <v>60</v>
      </c>
      <c r="M16" s="29"/>
      <c r="N16" s="1"/>
    </row>
    <row r="17" spans="1:14" x14ac:dyDescent="0.2">
      <c r="A17" s="1"/>
      <c r="B17" s="4" t="s">
        <v>91</v>
      </c>
      <c r="C17" s="5" t="s">
        <v>104</v>
      </c>
      <c r="D17" s="27" t="s">
        <v>17</v>
      </c>
      <c r="E17" s="34">
        <v>1060</v>
      </c>
      <c r="F17" s="34"/>
      <c r="G17" s="19">
        <v>76.479076479076497</v>
      </c>
      <c r="H17" s="34">
        <v>326</v>
      </c>
      <c r="I17" s="34"/>
      <c r="J17" s="30">
        <v>23.5209235209235</v>
      </c>
      <c r="K17" s="30"/>
      <c r="L17" s="30">
        <v>1386</v>
      </c>
      <c r="M17" s="30"/>
      <c r="N17" s="1"/>
    </row>
    <row r="18" spans="1:14" x14ac:dyDescent="0.2">
      <c r="A18" s="1"/>
      <c r="B18" s="4" t="s">
        <v>91</v>
      </c>
      <c r="C18" s="5" t="s">
        <v>105</v>
      </c>
      <c r="D18" s="26" t="s">
        <v>13</v>
      </c>
      <c r="E18" s="35">
        <v>196</v>
      </c>
      <c r="F18" s="35"/>
      <c r="G18" s="18">
        <v>83.760683760683804</v>
      </c>
      <c r="H18" s="35">
        <v>38</v>
      </c>
      <c r="I18" s="35"/>
      <c r="J18" s="29">
        <v>16.239316239316199</v>
      </c>
      <c r="K18" s="29"/>
      <c r="L18" s="29">
        <v>234</v>
      </c>
      <c r="M18" s="29"/>
      <c r="N18" s="1"/>
    </row>
    <row r="19" spans="1:14" x14ac:dyDescent="0.2">
      <c r="A19" s="1"/>
      <c r="B19" s="4" t="s">
        <v>91</v>
      </c>
      <c r="C19" s="5" t="s">
        <v>106</v>
      </c>
      <c r="D19" s="27" t="s">
        <v>13</v>
      </c>
      <c r="E19" s="34">
        <v>803</v>
      </c>
      <c r="F19" s="34"/>
      <c r="G19" s="19">
        <v>92.087155963302806</v>
      </c>
      <c r="H19" s="34">
        <v>69</v>
      </c>
      <c r="I19" s="34"/>
      <c r="J19" s="30">
        <v>7.9128440366972503</v>
      </c>
      <c r="K19" s="30"/>
      <c r="L19" s="30">
        <v>872</v>
      </c>
      <c r="M19" s="30"/>
      <c r="N19" s="1"/>
    </row>
    <row r="20" spans="1:14" x14ac:dyDescent="0.2">
      <c r="A20" s="1"/>
      <c r="B20" s="4" t="s">
        <v>91</v>
      </c>
      <c r="C20" s="5" t="s">
        <v>107</v>
      </c>
      <c r="D20" s="26" t="s">
        <v>17</v>
      </c>
      <c r="E20" s="35">
        <v>544</v>
      </c>
      <c r="F20" s="35"/>
      <c r="G20" s="18">
        <v>71.484888304861997</v>
      </c>
      <c r="H20" s="35">
        <v>217</v>
      </c>
      <c r="I20" s="35"/>
      <c r="J20" s="29">
        <v>28.515111695138</v>
      </c>
      <c r="K20" s="29"/>
      <c r="L20" s="29">
        <v>761</v>
      </c>
      <c r="M20" s="29"/>
      <c r="N20" s="1"/>
    </row>
    <row r="21" spans="1:14" x14ac:dyDescent="0.2">
      <c r="A21" s="1"/>
      <c r="B21" s="4" t="s">
        <v>91</v>
      </c>
      <c r="C21" s="5" t="s">
        <v>108</v>
      </c>
      <c r="D21" s="27" t="s">
        <v>19</v>
      </c>
      <c r="E21" s="34"/>
      <c r="F21" s="34"/>
      <c r="G21" s="19"/>
      <c r="H21" s="34">
        <v>33</v>
      </c>
      <c r="I21" s="34"/>
      <c r="J21" s="30">
        <v>100</v>
      </c>
      <c r="K21" s="30"/>
      <c r="L21" s="30">
        <v>33</v>
      </c>
      <c r="M21" s="30"/>
      <c r="N21" s="1"/>
    </row>
    <row r="22" spans="1:14" x14ac:dyDescent="0.2">
      <c r="A22" s="1"/>
      <c r="B22" s="4" t="s">
        <v>91</v>
      </c>
      <c r="C22" s="5" t="s">
        <v>109</v>
      </c>
      <c r="D22" s="26" t="s">
        <v>19</v>
      </c>
      <c r="E22" s="35">
        <v>37</v>
      </c>
      <c r="F22" s="35"/>
      <c r="G22" s="18">
        <v>88.095238095238102</v>
      </c>
      <c r="H22" s="35">
        <v>5</v>
      </c>
      <c r="I22" s="35"/>
      <c r="J22" s="29">
        <v>11.9047619047619</v>
      </c>
      <c r="K22" s="29"/>
      <c r="L22" s="29">
        <v>42</v>
      </c>
      <c r="M22" s="29"/>
      <c r="N22" s="1"/>
    </row>
    <row r="23" spans="1:14" x14ac:dyDescent="0.2">
      <c r="A23" s="1"/>
      <c r="B23" s="4" t="s">
        <v>91</v>
      </c>
      <c r="C23" s="5" t="s">
        <v>110</v>
      </c>
      <c r="D23" s="27" t="s">
        <v>19</v>
      </c>
      <c r="E23" s="34">
        <v>460</v>
      </c>
      <c r="F23" s="34"/>
      <c r="G23" s="19">
        <v>87.619047619047606</v>
      </c>
      <c r="H23" s="34">
        <v>65</v>
      </c>
      <c r="I23" s="34"/>
      <c r="J23" s="30">
        <v>12.380952380952399</v>
      </c>
      <c r="K23" s="30"/>
      <c r="L23" s="30">
        <v>525</v>
      </c>
      <c r="M23" s="30"/>
      <c r="N23" s="1"/>
    </row>
    <row r="24" spans="1:14" x14ac:dyDescent="0.2">
      <c r="A24" s="1"/>
      <c r="B24" s="4" t="s">
        <v>91</v>
      </c>
      <c r="C24" s="5" t="s">
        <v>111</v>
      </c>
      <c r="D24" s="26" t="s">
        <v>19</v>
      </c>
      <c r="E24" s="35">
        <v>177</v>
      </c>
      <c r="F24" s="35"/>
      <c r="G24" s="18">
        <v>66.044776119402997</v>
      </c>
      <c r="H24" s="35">
        <v>91</v>
      </c>
      <c r="I24" s="35"/>
      <c r="J24" s="29">
        <v>33.955223880597003</v>
      </c>
      <c r="K24" s="29"/>
      <c r="L24" s="29">
        <v>268</v>
      </c>
      <c r="M24" s="29"/>
      <c r="N24" s="1"/>
    </row>
    <row r="25" spans="1:14" x14ac:dyDescent="0.2">
      <c r="A25" s="1"/>
      <c r="B25" s="4" t="s">
        <v>91</v>
      </c>
      <c r="C25" s="5" t="s">
        <v>112</v>
      </c>
      <c r="D25" s="27" t="s">
        <v>19</v>
      </c>
      <c r="E25" s="34">
        <v>430</v>
      </c>
      <c r="F25" s="34"/>
      <c r="G25" s="19">
        <v>66.770186335403693</v>
      </c>
      <c r="H25" s="34">
        <v>214</v>
      </c>
      <c r="I25" s="34"/>
      <c r="J25" s="30">
        <v>33.2298136645963</v>
      </c>
      <c r="K25" s="30"/>
      <c r="L25" s="30">
        <v>644</v>
      </c>
      <c r="M25" s="30"/>
      <c r="N25" s="1"/>
    </row>
    <row r="26" spans="1:14" x14ac:dyDescent="0.2">
      <c r="A26" s="1"/>
      <c r="B26" s="4" t="s">
        <v>91</v>
      </c>
      <c r="C26" s="5" t="s">
        <v>113</v>
      </c>
      <c r="D26" s="26" t="s">
        <v>19</v>
      </c>
      <c r="E26" s="35"/>
      <c r="F26" s="35"/>
      <c r="G26" s="18"/>
      <c r="H26" s="35">
        <v>86</v>
      </c>
      <c r="I26" s="35"/>
      <c r="J26" s="29">
        <v>100</v>
      </c>
      <c r="K26" s="29"/>
      <c r="L26" s="29">
        <v>86</v>
      </c>
      <c r="M26" s="29"/>
      <c r="N26" s="1"/>
    </row>
    <row r="27" spans="1:14" x14ac:dyDescent="0.2">
      <c r="A27" s="1"/>
      <c r="B27" s="4" t="s">
        <v>91</v>
      </c>
      <c r="C27" s="5" t="s">
        <v>114</v>
      </c>
      <c r="D27" s="27" t="s">
        <v>13</v>
      </c>
      <c r="E27" s="34">
        <v>552</v>
      </c>
      <c r="F27" s="34"/>
      <c r="G27" s="19">
        <v>98.046181172291298</v>
      </c>
      <c r="H27" s="34">
        <v>11</v>
      </c>
      <c r="I27" s="34"/>
      <c r="J27" s="30">
        <v>1.9538188277087001</v>
      </c>
      <c r="K27" s="30"/>
      <c r="L27" s="30">
        <v>563</v>
      </c>
      <c r="M27" s="30"/>
      <c r="N27" s="1"/>
    </row>
    <row r="28" spans="1:14" x14ac:dyDescent="0.2">
      <c r="A28" s="1"/>
      <c r="B28" s="4" t="s">
        <v>91</v>
      </c>
      <c r="C28" s="5" t="s">
        <v>115</v>
      </c>
      <c r="D28" s="26" t="s">
        <v>19</v>
      </c>
      <c r="E28" s="35"/>
      <c r="F28" s="35"/>
      <c r="G28" s="18"/>
      <c r="H28" s="35">
        <v>195</v>
      </c>
      <c r="I28" s="35"/>
      <c r="J28" s="29">
        <v>100</v>
      </c>
      <c r="K28" s="29"/>
      <c r="L28" s="29">
        <v>195</v>
      </c>
      <c r="M28" s="29"/>
      <c r="N28" s="1"/>
    </row>
    <row r="29" spans="1:14" x14ac:dyDescent="0.2">
      <c r="A29" s="1"/>
      <c r="B29" s="4" t="s">
        <v>91</v>
      </c>
      <c r="C29" s="5" t="s">
        <v>116</v>
      </c>
      <c r="D29" s="27" t="s">
        <v>19</v>
      </c>
      <c r="E29" s="34"/>
      <c r="F29" s="34"/>
      <c r="G29" s="19"/>
      <c r="H29" s="34">
        <v>2</v>
      </c>
      <c r="I29" s="34"/>
      <c r="J29" s="30">
        <v>100</v>
      </c>
      <c r="K29" s="30"/>
      <c r="L29" s="30">
        <v>2</v>
      </c>
      <c r="M29" s="30"/>
      <c r="N29" s="1"/>
    </row>
    <row r="30" spans="1:14" x14ac:dyDescent="0.2">
      <c r="A30" s="1"/>
      <c r="B30" s="4" t="s">
        <v>91</v>
      </c>
      <c r="C30" s="5" t="s">
        <v>117</v>
      </c>
      <c r="D30" s="26" t="s">
        <v>19</v>
      </c>
      <c r="E30" s="35">
        <v>135</v>
      </c>
      <c r="F30" s="35"/>
      <c r="G30" s="18">
        <v>90</v>
      </c>
      <c r="H30" s="35">
        <v>15</v>
      </c>
      <c r="I30" s="35"/>
      <c r="J30" s="29">
        <v>10</v>
      </c>
      <c r="K30" s="29"/>
      <c r="L30" s="29">
        <v>150</v>
      </c>
      <c r="M30" s="29"/>
      <c r="N30" s="1"/>
    </row>
    <row r="31" spans="1:14" x14ac:dyDescent="0.2">
      <c r="A31" s="1"/>
      <c r="B31" s="4" t="s">
        <v>91</v>
      </c>
      <c r="C31" s="5" t="s">
        <v>118</v>
      </c>
      <c r="D31" s="27" t="s">
        <v>15</v>
      </c>
      <c r="E31" s="34">
        <v>125</v>
      </c>
      <c r="F31" s="34"/>
      <c r="G31" s="19">
        <v>92.592592592592595</v>
      </c>
      <c r="H31" s="34">
        <v>10</v>
      </c>
      <c r="I31" s="34"/>
      <c r="J31" s="30">
        <v>7.4074074074074101</v>
      </c>
      <c r="K31" s="30"/>
      <c r="L31" s="30">
        <v>135</v>
      </c>
      <c r="M31" s="30"/>
      <c r="N31" s="1"/>
    </row>
    <row r="32" spans="1:14" x14ac:dyDescent="0.2">
      <c r="A32" s="1"/>
      <c r="B32" s="4" t="s">
        <v>91</v>
      </c>
      <c r="C32" s="5" t="s">
        <v>119</v>
      </c>
      <c r="D32" s="26" t="s">
        <v>15</v>
      </c>
      <c r="E32" s="35">
        <v>60</v>
      </c>
      <c r="F32" s="35"/>
      <c r="G32" s="18">
        <v>92.307692307692307</v>
      </c>
      <c r="H32" s="35">
        <v>5</v>
      </c>
      <c r="I32" s="35"/>
      <c r="J32" s="29">
        <v>7.6923076923076898</v>
      </c>
      <c r="K32" s="29"/>
      <c r="L32" s="29">
        <v>65</v>
      </c>
      <c r="M32" s="29"/>
      <c r="N32" s="1"/>
    </row>
    <row r="33" spans="1:14" x14ac:dyDescent="0.2">
      <c r="A33" s="1"/>
      <c r="B33" s="12"/>
      <c r="C33" s="13"/>
      <c r="D33" s="28" t="s">
        <v>38</v>
      </c>
      <c r="E33" s="36">
        <v>5191</v>
      </c>
      <c r="F33" s="36"/>
      <c r="G33" s="20">
        <v>61.2218421983724</v>
      </c>
      <c r="H33" s="36">
        <v>3288</v>
      </c>
      <c r="I33" s="36"/>
      <c r="J33" s="31">
        <v>38.7781578016276</v>
      </c>
      <c r="K33" s="31"/>
      <c r="L33" s="31">
        <v>8479</v>
      </c>
      <c r="M33" s="3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mergeCells count="129">
    <mergeCell ref="E4:F4"/>
    <mergeCell ref="H4:I4"/>
    <mergeCell ref="J4:K4"/>
    <mergeCell ref="L4:M4"/>
    <mergeCell ref="E5:F5"/>
    <mergeCell ref="H5:I5"/>
    <mergeCell ref="J5:K5"/>
    <mergeCell ref="L5:M5"/>
    <mergeCell ref="F1:N1"/>
    <mergeCell ref="E2:F2"/>
    <mergeCell ref="H2:I2"/>
    <mergeCell ref="J2:K2"/>
    <mergeCell ref="L2:M2"/>
    <mergeCell ref="E3:F3"/>
    <mergeCell ref="H3:I3"/>
    <mergeCell ref="J3:K3"/>
    <mergeCell ref="L3:M3"/>
    <mergeCell ref="E8:F8"/>
    <mergeCell ref="H8:I8"/>
    <mergeCell ref="J8:K8"/>
    <mergeCell ref="L8:M8"/>
    <mergeCell ref="E9:F9"/>
    <mergeCell ref="H9:I9"/>
    <mergeCell ref="J9:K9"/>
    <mergeCell ref="L9:M9"/>
    <mergeCell ref="E6:F6"/>
    <mergeCell ref="H6:I6"/>
    <mergeCell ref="J6:K6"/>
    <mergeCell ref="L6:M6"/>
    <mergeCell ref="E7:F7"/>
    <mergeCell ref="H7:I7"/>
    <mergeCell ref="J7:K7"/>
    <mergeCell ref="L7:M7"/>
    <mergeCell ref="E12:F12"/>
    <mergeCell ref="H12:I12"/>
    <mergeCell ref="J12:K12"/>
    <mergeCell ref="L12:M12"/>
    <mergeCell ref="E13:F13"/>
    <mergeCell ref="H13:I13"/>
    <mergeCell ref="J13:K13"/>
    <mergeCell ref="L13:M13"/>
    <mergeCell ref="E10:F10"/>
    <mergeCell ref="H10:I10"/>
    <mergeCell ref="J10:K10"/>
    <mergeCell ref="L10:M10"/>
    <mergeCell ref="E11:F11"/>
    <mergeCell ref="H11:I11"/>
    <mergeCell ref="J11:K11"/>
    <mergeCell ref="L11:M11"/>
    <mergeCell ref="E16:F16"/>
    <mergeCell ref="H16:I16"/>
    <mergeCell ref="J16:K16"/>
    <mergeCell ref="L16:M16"/>
    <mergeCell ref="E17:F17"/>
    <mergeCell ref="H17:I17"/>
    <mergeCell ref="J17:K17"/>
    <mergeCell ref="L17:M17"/>
    <mergeCell ref="E14:F14"/>
    <mergeCell ref="H14:I14"/>
    <mergeCell ref="J14:K14"/>
    <mergeCell ref="L14:M14"/>
    <mergeCell ref="E15:F15"/>
    <mergeCell ref="H15:I15"/>
    <mergeCell ref="J15:K15"/>
    <mergeCell ref="L15:M15"/>
    <mergeCell ref="E20:F20"/>
    <mergeCell ref="H20:I20"/>
    <mergeCell ref="J20:K20"/>
    <mergeCell ref="L20:M20"/>
    <mergeCell ref="E21:F21"/>
    <mergeCell ref="H21:I21"/>
    <mergeCell ref="J21:K21"/>
    <mergeCell ref="L21:M21"/>
    <mergeCell ref="E18:F18"/>
    <mergeCell ref="H18:I18"/>
    <mergeCell ref="J18:K18"/>
    <mergeCell ref="L18:M18"/>
    <mergeCell ref="E19:F19"/>
    <mergeCell ref="H19:I19"/>
    <mergeCell ref="J19:K19"/>
    <mergeCell ref="L19:M19"/>
    <mergeCell ref="E24:F24"/>
    <mergeCell ref="H24:I24"/>
    <mergeCell ref="J24:K24"/>
    <mergeCell ref="L24:M24"/>
    <mergeCell ref="E25:F25"/>
    <mergeCell ref="H25:I25"/>
    <mergeCell ref="J25:K25"/>
    <mergeCell ref="L25:M25"/>
    <mergeCell ref="E22:F22"/>
    <mergeCell ref="H22:I22"/>
    <mergeCell ref="J22:K22"/>
    <mergeCell ref="L22:M22"/>
    <mergeCell ref="E23:F23"/>
    <mergeCell ref="H23:I23"/>
    <mergeCell ref="J23:K23"/>
    <mergeCell ref="L23:M23"/>
    <mergeCell ref="E28:F28"/>
    <mergeCell ref="H28:I28"/>
    <mergeCell ref="J28:K28"/>
    <mergeCell ref="L28:M28"/>
    <mergeCell ref="E29:F29"/>
    <mergeCell ref="H29:I29"/>
    <mergeCell ref="J29:K29"/>
    <mergeCell ref="L29:M29"/>
    <mergeCell ref="E26:F26"/>
    <mergeCell ref="H26:I26"/>
    <mergeCell ref="J26:K26"/>
    <mergeCell ref="L26:M26"/>
    <mergeCell ref="E27:F27"/>
    <mergeCell ref="H27:I27"/>
    <mergeCell ref="J27:K27"/>
    <mergeCell ref="L27:M27"/>
    <mergeCell ref="E32:F32"/>
    <mergeCell ref="H32:I32"/>
    <mergeCell ref="J32:K32"/>
    <mergeCell ref="L32:M32"/>
    <mergeCell ref="E33:F33"/>
    <mergeCell ref="H33:I33"/>
    <mergeCell ref="J33:K33"/>
    <mergeCell ref="L33:M33"/>
    <mergeCell ref="E30:F30"/>
    <mergeCell ref="H30:I30"/>
    <mergeCell ref="J30:K30"/>
    <mergeCell ref="L30:M30"/>
    <mergeCell ref="E31:F31"/>
    <mergeCell ref="H31:I31"/>
    <mergeCell ref="J31:K31"/>
    <mergeCell ref="L31:M31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="60" zoomScaleNormal="100" workbookViewId="0">
      <selection activeCell="C24" sqref="C24"/>
    </sheetView>
  </sheetViews>
  <sheetFormatPr defaultRowHeight="12.75" x14ac:dyDescent="0.2"/>
  <cols>
    <col min="2" max="2" width="13.42578125" customWidth="1"/>
    <col min="3" max="3" width="23.5703125" customWidth="1"/>
  </cols>
  <sheetData>
    <row r="1" spans="1:14" ht="15.75" x14ac:dyDescent="0.2">
      <c r="A1" s="1"/>
      <c r="B1" s="17" t="s">
        <v>384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120</v>
      </c>
      <c r="C3" s="5" t="s">
        <v>121</v>
      </c>
      <c r="D3" s="27" t="s">
        <v>9</v>
      </c>
      <c r="E3" s="34"/>
      <c r="F3" s="34"/>
      <c r="G3" s="19"/>
      <c r="H3" s="34">
        <v>100</v>
      </c>
      <c r="I3" s="34"/>
      <c r="J3" s="30">
        <v>100</v>
      </c>
      <c r="K3" s="30"/>
      <c r="L3" s="30">
        <v>100</v>
      </c>
      <c r="M3" s="30"/>
      <c r="N3" s="1"/>
    </row>
    <row r="4" spans="1:14" x14ac:dyDescent="0.2">
      <c r="A4" s="1"/>
      <c r="B4" s="4" t="s">
        <v>120</v>
      </c>
      <c r="C4" s="5" t="s">
        <v>121</v>
      </c>
      <c r="D4" s="26" t="s">
        <v>10</v>
      </c>
      <c r="E4" s="35"/>
      <c r="F4" s="35"/>
      <c r="G4" s="18"/>
      <c r="H4" s="35">
        <v>545</v>
      </c>
      <c r="I4" s="35"/>
      <c r="J4" s="29">
        <v>100</v>
      </c>
      <c r="K4" s="29"/>
      <c r="L4" s="29">
        <v>545</v>
      </c>
      <c r="M4" s="29"/>
      <c r="N4" s="1"/>
    </row>
    <row r="5" spans="1:14" x14ac:dyDescent="0.2">
      <c r="A5" s="1"/>
      <c r="B5" s="4" t="s">
        <v>120</v>
      </c>
      <c r="C5" s="5" t="s">
        <v>121</v>
      </c>
      <c r="D5" s="27" t="s">
        <v>11</v>
      </c>
      <c r="E5" s="34"/>
      <c r="F5" s="34"/>
      <c r="G5" s="19"/>
      <c r="H5" s="34">
        <v>60</v>
      </c>
      <c r="I5" s="34"/>
      <c r="J5" s="30">
        <v>100</v>
      </c>
      <c r="K5" s="30"/>
      <c r="L5" s="30">
        <v>60</v>
      </c>
      <c r="M5" s="30"/>
      <c r="N5" s="1"/>
    </row>
    <row r="6" spans="1:14" x14ac:dyDescent="0.2">
      <c r="A6" s="1"/>
      <c r="B6" s="4" t="s">
        <v>120</v>
      </c>
      <c r="C6" s="5" t="s">
        <v>122</v>
      </c>
      <c r="D6" s="26" t="s">
        <v>19</v>
      </c>
      <c r="E6" s="35"/>
      <c r="F6" s="35"/>
      <c r="G6" s="18"/>
      <c r="H6" s="35">
        <v>88</v>
      </c>
      <c r="I6" s="35"/>
      <c r="J6" s="29">
        <v>100</v>
      </c>
      <c r="K6" s="29"/>
      <c r="L6" s="29">
        <v>88</v>
      </c>
      <c r="M6" s="29"/>
      <c r="N6" s="1"/>
    </row>
    <row r="7" spans="1:14" x14ac:dyDescent="0.2">
      <c r="A7" s="1"/>
      <c r="B7" s="4" t="s">
        <v>120</v>
      </c>
      <c r="C7" s="5" t="s">
        <v>123</v>
      </c>
      <c r="D7" s="27" t="s">
        <v>19</v>
      </c>
      <c r="E7" s="34"/>
      <c r="F7" s="34"/>
      <c r="G7" s="19"/>
      <c r="H7" s="34">
        <v>20</v>
      </c>
      <c r="I7" s="34"/>
      <c r="J7" s="30">
        <v>100</v>
      </c>
      <c r="K7" s="30"/>
      <c r="L7" s="30">
        <v>20</v>
      </c>
      <c r="M7" s="30"/>
      <c r="N7" s="1"/>
    </row>
    <row r="8" spans="1:14" x14ac:dyDescent="0.2">
      <c r="A8" s="1"/>
      <c r="B8" s="4" t="s">
        <v>120</v>
      </c>
      <c r="C8" s="5" t="s">
        <v>124</v>
      </c>
      <c r="D8" s="26" t="s">
        <v>19</v>
      </c>
      <c r="E8" s="35"/>
      <c r="F8" s="35"/>
      <c r="G8" s="18"/>
      <c r="H8" s="35">
        <v>166</v>
      </c>
      <c r="I8" s="35"/>
      <c r="J8" s="29">
        <v>100</v>
      </c>
      <c r="K8" s="29"/>
      <c r="L8" s="29">
        <v>166</v>
      </c>
      <c r="M8" s="29"/>
      <c r="N8" s="1"/>
    </row>
    <row r="9" spans="1:14" x14ac:dyDescent="0.2">
      <c r="A9" s="1"/>
      <c r="B9" s="4" t="s">
        <v>120</v>
      </c>
      <c r="C9" s="5" t="s">
        <v>125</v>
      </c>
      <c r="D9" s="27" t="s">
        <v>19</v>
      </c>
      <c r="E9" s="34"/>
      <c r="F9" s="34"/>
      <c r="G9" s="19"/>
      <c r="H9" s="34">
        <v>98</v>
      </c>
      <c r="I9" s="34"/>
      <c r="J9" s="30">
        <v>100</v>
      </c>
      <c r="K9" s="30"/>
      <c r="L9" s="30">
        <v>98</v>
      </c>
      <c r="M9" s="30"/>
      <c r="N9" s="1"/>
    </row>
    <row r="10" spans="1:14" x14ac:dyDescent="0.2">
      <c r="A10" s="1"/>
      <c r="B10" s="4" t="s">
        <v>120</v>
      </c>
      <c r="C10" s="5" t="s">
        <v>126</v>
      </c>
      <c r="D10" s="26" t="s">
        <v>13</v>
      </c>
      <c r="E10" s="35">
        <v>74</v>
      </c>
      <c r="F10" s="35"/>
      <c r="G10" s="18">
        <v>89.156626506024097</v>
      </c>
      <c r="H10" s="35">
        <v>9</v>
      </c>
      <c r="I10" s="35"/>
      <c r="J10" s="29">
        <v>10.8433734939759</v>
      </c>
      <c r="K10" s="29"/>
      <c r="L10" s="29">
        <v>83</v>
      </c>
      <c r="M10" s="29"/>
      <c r="N10" s="1"/>
    </row>
    <row r="11" spans="1:14" x14ac:dyDescent="0.2">
      <c r="A11" s="1"/>
      <c r="B11" s="4" t="s">
        <v>120</v>
      </c>
      <c r="C11" s="5" t="s">
        <v>127</v>
      </c>
      <c r="D11" s="27" t="s">
        <v>13</v>
      </c>
      <c r="E11" s="34"/>
      <c r="F11" s="34"/>
      <c r="G11" s="19"/>
      <c r="H11" s="34">
        <f>763-99</f>
        <v>664</v>
      </c>
      <c r="I11" s="34"/>
      <c r="J11" s="30">
        <v>100</v>
      </c>
      <c r="K11" s="30"/>
      <c r="L11" s="30">
        <f>H11</f>
        <v>664</v>
      </c>
      <c r="M11" s="30"/>
      <c r="N11" s="1"/>
    </row>
    <row r="12" spans="1:14" x14ac:dyDescent="0.2">
      <c r="A12" s="1"/>
      <c r="B12" s="4" t="s">
        <v>120</v>
      </c>
      <c r="C12" s="5" t="s">
        <v>128</v>
      </c>
      <c r="D12" s="26" t="s">
        <v>19</v>
      </c>
      <c r="E12" s="35"/>
      <c r="F12" s="35"/>
      <c r="G12" s="18"/>
      <c r="H12" s="35">
        <v>30</v>
      </c>
      <c r="I12" s="35"/>
      <c r="J12" s="29">
        <v>100</v>
      </c>
      <c r="K12" s="29"/>
      <c r="L12" s="29">
        <v>30</v>
      </c>
      <c r="M12" s="29"/>
      <c r="N12" s="1"/>
    </row>
    <row r="13" spans="1:14" x14ac:dyDescent="0.2">
      <c r="A13" s="1"/>
      <c r="B13" s="4" t="s">
        <v>120</v>
      </c>
      <c r="C13" s="5" t="s">
        <v>129</v>
      </c>
      <c r="D13" s="27" t="s">
        <v>19</v>
      </c>
      <c r="E13" s="34"/>
      <c r="F13" s="34"/>
      <c r="G13" s="19"/>
      <c r="H13" s="34">
        <v>46</v>
      </c>
      <c r="I13" s="34"/>
      <c r="J13" s="30">
        <v>100</v>
      </c>
      <c r="K13" s="30"/>
      <c r="L13" s="30">
        <v>46</v>
      </c>
      <c r="M13" s="30"/>
      <c r="N13" s="1"/>
    </row>
    <row r="14" spans="1:14" x14ac:dyDescent="0.2">
      <c r="A14" s="1"/>
      <c r="B14" s="4" t="s">
        <v>120</v>
      </c>
      <c r="C14" s="5" t="s">
        <v>130</v>
      </c>
      <c r="D14" s="26" t="s">
        <v>17</v>
      </c>
      <c r="E14" s="35">
        <v>580</v>
      </c>
      <c r="F14" s="35"/>
      <c r="G14" s="18">
        <v>91.627172195892598</v>
      </c>
      <c r="H14" s="35">
        <v>53</v>
      </c>
      <c r="I14" s="35"/>
      <c r="J14" s="29">
        <v>8.3728278041074304</v>
      </c>
      <c r="K14" s="29"/>
      <c r="L14" s="29">
        <v>633</v>
      </c>
      <c r="M14" s="29"/>
      <c r="N14" s="1"/>
    </row>
    <row r="15" spans="1:14" x14ac:dyDescent="0.2">
      <c r="A15" s="1"/>
      <c r="B15" s="4" t="s">
        <v>120</v>
      </c>
      <c r="C15" s="5" t="s">
        <v>131</v>
      </c>
      <c r="D15" s="27" t="s">
        <v>13</v>
      </c>
      <c r="E15" s="34">
        <v>1097</v>
      </c>
      <c r="F15" s="34"/>
      <c r="G15" s="19">
        <v>97.251773049645394</v>
      </c>
      <c r="H15" s="34">
        <v>31</v>
      </c>
      <c r="I15" s="34"/>
      <c r="J15" s="30">
        <v>2.74822695035461</v>
      </c>
      <c r="K15" s="30"/>
      <c r="L15" s="30">
        <v>1128</v>
      </c>
      <c r="M15" s="30"/>
      <c r="N15" s="1"/>
    </row>
    <row r="16" spans="1:14" x14ac:dyDescent="0.2">
      <c r="A16" s="1"/>
      <c r="B16" s="4" t="s">
        <v>120</v>
      </c>
      <c r="C16" s="5" t="s">
        <v>132</v>
      </c>
      <c r="D16" s="26" t="s">
        <v>13</v>
      </c>
      <c r="E16" s="35">
        <v>934</v>
      </c>
      <c r="F16" s="35"/>
      <c r="G16" s="18">
        <v>93.493493493493503</v>
      </c>
      <c r="H16" s="35">
        <v>65</v>
      </c>
      <c r="I16" s="35"/>
      <c r="J16" s="29">
        <v>6.5065065065065104</v>
      </c>
      <c r="K16" s="29"/>
      <c r="L16" s="29">
        <v>999</v>
      </c>
      <c r="M16" s="29"/>
      <c r="N16" s="1"/>
    </row>
    <row r="17" spans="1:14" x14ac:dyDescent="0.2">
      <c r="A17" s="1"/>
      <c r="B17" s="4" t="s">
        <v>120</v>
      </c>
      <c r="C17" s="5" t="s">
        <v>133</v>
      </c>
      <c r="D17" s="27" t="s">
        <v>13</v>
      </c>
      <c r="E17" s="34">
        <v>980</v>
      </c>
      <c r="F17" s="34"/>
      <c r="G17" s="19">
        <v>82.491582491582506</v>
      </c>
      <c r="H17" s="34">
        <v>208</v>
      </c>
      <c r="I17" s="34"/>
      <c r="J17" s="30">
        <v>17.508417508417502</v>
      </c>
      <c r="K17" s="30"/>
      <c r="L17" s="30">
        <v>1188</v>
      </c>
      <c r="M17" s="30"/>
      <c r="N17" s="1"/>
    </row>
    <row r="18" spans="1:14" x14ac:dyDescent="0.2">
      <c r="A18" s="1"/>
      <c r="B18" s="4" t="s">
        <v>120</v>
      </c>
      <c r="C18" s="5" t="s">
        <v>134</v>
      </c>
      <c r="D18" s="26" t="s">
        <v>19</v>
      </c>
      <c r="E18" s="35"/>
      <c r="F18" s="35"/>
      <c r="G18" s="18"/>
      <c r="H18" s="35">
        <v>62</v>
      </c>
      <c r="I18" s="35"/>
      <c r="J18" s="29">
        <v>100</v>
      </c>
      <c r="K18" s="29"/>
      <c r="L18" s="29">
        <v>62</v>
      </c>
      <c r="M18" s="29"/>
      <c r="N18" s="1"/>
    </row>
    <row r="19" spans="1:14" x14ac:dyDescent="0.2">
      <c r="A19" s="1"/>
      <c r="B19" s="4" t="s">
        <v>120</v>
      </c>
      <c r="C19" s="5" t="s">
        <v>135</v>
      </c>
      <c r="D19" s="27" t="s">
        <v>19</v>
      </c>
      <c r="E19" s="34"/>
      <c r="F19" s="34"/>
      <c r="G19" s="19"/>
      <c r="H19" s="34">
        <v>42</v>
      </c>
      <c r="I19" s="34"/>
      <c r="J19" s="30">
        <v>100</v>
      </c>
      <c r="K19" s="30"/>
      <c r="L19" s="30">
        <v>42</v>
      </c>
      <c r="M19" s="30"/>
      <c r="N19" s="1"/>
    </row>
    <row r="20" spans="1:14" x14ac:dyDescent="0.2">
      <c r="A20" s="1"/>
      <c r="B20" s="4" t="s">
        <v>120</v>
      </c>
      <c r="C20" s="5" t="s">
        <v>136</v>
      </c>
      <c r="D20" s="26" t="s">
        <v>15</v>
      </c>
      <c r="E20" s="35">
        <v>281</v>
      </c>
      <c r="F20" s="35"/>
      <c r="G20" s="18">
        <v>90.353697749196101</v>
      </c>
      <c r="H20" s="35">
        <v>30</v>
      </c>
      <c r="I20" s="35"/>
      <c r="J20" s="29">
        <v>9.6463022508038598</v>
      </c>
      <c r="K20" s="29"/>
      <c r="L20" s="29">
        <v>311</v>
      </c>
      <c r="M20" s="29"/>
      <c r="N20" s="1"/>
    </row>
    <row r="21" spans="1:14" x14ac:dyDescent="0.2">
      <c r="A21" s="1"/>
      <c r="B21" s="4" t="s">
        <v>120</v>
      </c>
      <c r="C21" s="5" t="s">
        <v>137</v>
      </c>
      <c r="D21" s="27" t="s">
        <v>15</v>
      </c>
      <c r="E21" s="34"/>
      <c r="F21" s="34"/>
      <c r="G21" s="19"/>
      <c r="H21" s="34">
        <v>106</v>
      </c>
      <c r="I21" s="34"/>
      <c r="J21" s="30">
        <v>100</v>
      </c>
      <c r="K21" s="30"/>
      <c r="L21" s="30">
        <v>106</v>
      </c>
      <c r="M21" s="30"/>
      <c r="N21" s="1"/>
    </row>
    <row r="22" spans="1:14" x14ac:dyDescent="0.2">
      <c r="A22" s="1"/>
      <c r="B22" s="4" t="s">
        <v>120</v>
      </c>
      <c r="C22" s="5" t="s">
        <v>138</v>
      </c>
      <c r="D22" s="26" t="s">
        <v>13</v>
      </c>
      <c r="E22" s="35">
        <v>929</v>
      </c>
      <c r="F22" s="35"/>
      <c r="G22" s="18">
        <v>96.369294605809102</v>
      </c>
      <c r="H22" s="35">
        <v>35</v>
      </c>
      <c r="I22" s="35"/>
      <c r="J22" s="29">
        <v>3.63070539419087</v>
      </c>
      <c r="K22" s="29"/>
      <c r="L22" s="29">
        <v>964</v>
      </c>
      <c r="M22" s="29"/>
      <c r="N22" s="1"/>
    </row>
    <row r="23" spans="1:14" x14ac:dyDescent="0.2">
      <c r="A23" s="1"/>
      <c r="B23" s="4" t="s">
        <v>120</v>
      </c>
      <c r="C23" s="5" t="s">
        <v>139</v>
      </c>
      <c r="D23" s="27" t="s">
        <v>13</v>
      </c>
      <c r="E23" s="34">
        <v>771</v>
      </c>
      <c r="F23" s="34"/>
      <c r="G23" s="19">
        <v>96.254681647940103</v>
      </c>
      <c r="H23" s="34">
        <v>30</v>
      </c>
      <c r="I23" s="34"/>
      <c r="J23" s="30">
        <v>3.7453183520599298</v>
      </c>
      <c r="K23" s="30"/>
      <c r="L23" s="30">
        <v>801</v>
      </c>
      <c r="M23" s="30"/>
      <c r="N23" s="1"/>
    </row>
    <row r="24" spans="1:14" x14ac:dyDescent="0.2">
      <c r="A24" s="1"/>
      <c r="B24" s="12"/>
      <c r="C24" s="13"/>
      <c r="D24" s="28" t="s">
        <v>38</v>
      </c>
      <c r="E24" s="36">
        <v>5646</v>
      </c>
      <c r="F24" s="36"/>
      <c r="G24" s="20">
        <f>E24*100/L24</f>
        <v>69.412343250553235</v>
      </c>
      <c r="H24" s="36">
        <f>SUM(H3:I23)</f>
        <v>2488</v>
      </c>
      <c r="I24" s="36"/>
      <c r="J24" s="31">
        <f>H24*100/L24</f>
        <v>30.587656749446765</v>
      </c>
      <c r="K24" s="31"/>
      <c r="L24" s="31">
        <f>SUM(L3:M23)</f>
        <v>8134</v>
      </c>
      <c r="M24" s="3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93">
    <mergeCell ref="E3:F3"/>
    <mergeCell ref="H3:I3"/>
    <mergeCell ref="J3:K3"/>
    <mergeCell ref="L3:M3"/>
    <mergeCell ref="F1:N1"/>
    <mergeCell ref="E2:F2"/>
    <mergeCell ref="H2:I2"/>
    <mergeCell ref="J2:K2"/>
    <mergeCell ref="L2:M2"/>
    <mergeCell ref="E4:F4"/>
    <mergeCell ref="H4:I4"/>
    <mergeCell ref="J4:K4"/>
    <mergeCell ref="L4:M4"/>
    <mergeCell ref="E5:F5"/>
    <mergeCell ref="H5:I5"/>
    <mergeCell ref="J5:K5"/>
    <mergeCell ref="L5:M5"/>
    <mergeCell ref="E6:F6"/>
    <mergeCell ref="H6:I6"/>
    <mergeCell ref="J6:K6"/>
    <mergeCell ref="L6:M6"/>
    <mergeCell ref="E7:F7"/>
    <mergeCell ref="H7:I7"/>
    <mergeCell ref="J7:K7"/>
    <mergeCell ref="L7:M7"/>
    <mergeCell ref="E8:F8"/>
    <mergeCell ref="H8:I8"/>
    <mergeCell ref="J8:K8"/>
    <mergeCell ref="L8:M8"/>
    <mergeCell ref="E9:F9"/>
    <mergeCell ref="H9:I9"/>
    <mergeCell ref="J9:K9"/>
    <mergeCell ref="L9:M9"/>
    <mergeCell ref="E10:F10"/>
    <mergeCell ref="H10:I10"/>
    <mergeCell ref="J10:K10"/>
    <mergeCell ref="L10:M10"/>
    <mergeCell ref="E11:F11"/>
    <mergeCell ref="H11:I11"/>
    <mergeCell ref="J11:K11"/>
    <mergeCell ref="L11:M11"/>
    <mergeCell ref="E12:F12"/>
    <mergeCell ref="H12:I12"/>
    <mergeCell ref="J12:K12"/>
    <mergeCell ref="L12:M12"/>
    <mergeCell ref="E13:F13"/>
    <mergeCell ref="H13:I13"/>
    <mergeCell ref="J13:K13"/>
    <mergeCell ref="L13:M13"/>
    <mergeCell ref="E14:F14"/>
    <mergeCell ref="H14:I14"/>
    <mergeCell ref="J14:K14"/>
    <mergeCell ref="L14:M14"/>
    <mergeCell ref="E15:F15"/>
    <mergeCell ref="H15:I15"/>
    <mergeCell ref="J15:K15"/>
    <mergeCell ref="L15:M15"/>
    <mergeCell ref="E16:F16"/>
    <mergeCell ref="H16:I16"/>
    <mergeCell ref="J16:K16"/>
    <mergeCell ref="L16:M16"/>
    <mergeCell ref="E17:F17"/>
    <mergeCell ref="H17:I17"/>
    <mergeCell ref="J17:K17"/>
    <mergeCell ref="L17:M17"/>
    <mergeCell ref="E18:F18"/>
    <mergeCell ref="H18:I18"/>
    <mergeCell ref="J18:K18"/>
    <mergeCell ref="L18:M18"/>
    <mergeCell ref="E19:F19"/>
    <mergeCell ref="H19:I19"/>
    <mergeCell ref="J19:K19"/>
    <mergeCell ref="L19:M19"/>
    <mergeCell ref="E20:F20"/>
    <mergeCell ref="H20:I20"/>
    <mergeCell ref="J20:K20"/>
    <mergeCell ref="L20:M20"/>
    <mergeCell ref="E21:F21"/>
    <mergeCell ref="H21:I21"/>
    <mergeCell ref="J21:K21"/>
    <mergeCell ref="L21:M21"/>
    <mergeCell ref="E24:F24"/>
    <mergeCell ref="H24:I24"/>
    <mergeCell ref="J24:K24"/>
    <mergeCell ref="L24:M24"/>
    <mergeCell ref="E22:F22"/>
    <mergeCell ref="H22:I22"/>
    <mergeCell ref="J22:K22"/>
    <mergeCell ref="L22:M22"/>
    <mergeCell ref="E23:F23"/>
    <mergeCell ref="H23:I23"/>
    <mergeCell ref="J23:K23"/>
    <mergeCell ref="L23:M23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60" zoomScaleNormal="100" workbookViewId="0">
      <selection activeCell="E20" sqref="E20"/>
    </sheetView>
  </sheetViews>
  <sheetFormatPr defaultRowHeight="12.75" x14ac:dyDescent="0.2"/>
  <cols>
    <col min="2" max="2" width="12.140625" customWidth="1"/>
    <col min="3" max="3" width="21" customWidth="1"/>
  </cols>
  <sheetData>
    <row r="1" spans="1:14" ht="15.75" x14ac:dyDescent="0.2">
      <c r="A1" s="1"/>
      <c r="B1" s="17" t="s">
        <v>385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21" t="s">
        <v>4</v>
      </c>
      <c r="H2" s="37" t="s">
        <v>5</v>
      </c>
      <c r="I2" s="37"/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140</v>
      </c>
      <c r="C3" s="5" t="s">
        <v>141</v>
      </c>
      <c r="D3" s="27" t="s">
        <v>9</v>
      </c>
      <c r="E3" s="34"/>
      <c r="F3" s="34"/>
      <c r="G3" s="19"/>
      <c r="H3" s="34">
        <v>50</v>
      </c>
      <c r="I3" s="34"/>
      <c r="J3" s="30">
        <v>100</v>
      </c>
      <c r="K3" s="30"/>
      <c r="L3" s="30">
        <v>50</v>
      </c>
      <c r="M3" s="30"/>
      <c r="N3" s="1"/>
    </row>
    <row r="4" spans="1:14" x14ac:dyDescent="0.2">
      <c r="A4" s="1"/>
      <c r="B4" s="4" t="s">
        <v>140</v>
      </c>
      <c r="C4" s="5" t="s">
        <v>141</v>
      </c>
      <c r="D4" s="26" t="s">
        <v>10</v>
      </c>
      <c r="E4" s="35"/>
      <c r="F4" s="35"/>
      <c r="G4" s="18"/>
      <c r="H4" s="35">
        <v>380</v>
      </c>
      <c r="I4" s="35"/>
      <c r="J4" s="29">
        <v>100</v>
      </c>
      <c r="K4" s="29"/>
      <c r="L4" s="29">
        <v>380</v>
      </c>
      <c r="M4" s="29"/>
      <c r="N4" s="1"/>
    </row>
    <row r="5" spans="1:14" x14ac:dyDescent="0.2">
      <c r="A5" s="1"/>
      <c r="B5" s="4" t="s">
        <v>140</v>
      </c>
      <c r="C5" s="5" t="s">
        <v>141</v>
      </c>
      <c r="D5" s="27" t="s">
        <v>11</v>
      </c>
      <c r="E5" s="34"/>
      <c r="F5" s="34"/>
      <c r="G5" s="19"/>
      <c r="H5" s="34">
        <v>100</v>
      </c>
      <c r="I5" s="34"/>
      <c r="J5" s="30">
        <v>100</v>
      </c>
      <c r="K5" s="30"/>
      <c r="L5" s="30">
        <v>100</v>
      </c>
      <c r="M5" s="30"/>
      <c r="N5" s="1"/>
    </row>
    <row r="6" spans="1:14" x14ac:dyDescent="0.2">
      <c r="A6" s="1"/>
      <c r="B6" s="4" t="s">
        <v>140</v>
      </c>
      <c r="C6" s="5" t="s">
        <v>142</v>
      </c>
      <c r="D6" s="26" t="s">
        <v>13</v>
      </c>
      <c r="E6" s="35">
        <v>123</v>
      </c>
      <c r="F6" s="35"/>
      <c r="G6" s="18">
        <v>94.615384615384599</v>
      </c>
      <c r="H6" s="35">
        <v>7</v>
      </c>
      <c r="I6" s="35"/>
      <c r="J6" s="29">
        <v>5.3846153846153904</v>
      </c>
      <c r="K6" s="29"/>
      <c r="L6" s="29">
        <v>130</v>
      </c>
      <c r="M6" s="29"/>
      <c r="N6" s="1"/>
    </row>
    <row r="7" spans="1:14" x14ac:dyDescent="0.2">
      <c r="A7" s="1"/>
      <c r="B7" s="4" t="s">
        <v>140</v>
      </c>
      <c r="C7" s="5" t="s">
        <v>143</v>
      </c>
      <c r="D7" s="27" t="s">
        <v>13</v>
      </c>
      <c r="E7" s="34">
        <v>354</v>
      </c>
      <c r="F7" s="34"/>
      <c r="G7" s="19">
        <v>99.438202247191001</v>
      </c>
      <c r="H7" s="34">
        <v>2</v>
      </c>
      <c r="I7" s="34"/>
      <c r="J7" s="30">
        <v>0.56179775280898903</v>
      </c>
      <c r="K7" s="30"/>
      <c r="L7" s="30">
        <v>356</v>
      </c>
      <c r="M7" s="30"/>
      <c r="N7" s="1"/>
    </row>
    <row r="8" spans="1:14" x14ac:dyDescent="0.2">
      <c r="A8" s="1"/>
      <c r="B8" s="4" t="s">
        <v>140</v>
      </c>
      <c r="C8" s="5" t="s">
        <v>144</v>
      </c>
      <c r="D8" s="26" t="s">
        <v>13</v>
      </c>
      <c r="E8" s="35">
        <v>217</v>
      </c>
      <c r="F8" s="35"/>
      <c r="G8" s="18">
        <v>97.309417040358795</v>
      </c>
      <c r="H8" s="35">
        <v>6</v>
      </c>
      <c r="I8" s="35"/>
      <c r="J8" s="29">
        <v>2.6905829596412598</v>
      </c>
      <c r="K8" s="29"/>
      <c r="L8" s="29">
        <v>223</v>
      </c>
      <c r="M8" s="29"/>
      <c r="N8" s="1"/>
    </row>
    <row r="9" spans="1:14" x14ac:dyDescent="0.2">
      <c r="A9" s="1"/>
      <c r="B9" s="4" t="s">
        <v>140</v>
      </c>
      <c r="C9" s="5" t="s">
        <v>145</v>
      </c>
      <c r="D9" s="27" t="s">
        <v>15</v>
      </c>
      <c r="E9" s="34"/>
      <c r="F9" s="34"/>
      <c r="G9" s="19"/>
      <c r="H9" s="34">
        <v>28</v>
      </c>
      <c r="I9" s="34"/>
      <c r="J9" s="30">
        <v>100</v>
      </c>
      <c r="K9" s="30"/>
      <c r="L9" s="30">
        <v>28</v>
      </c>
      <c r="M9" s="30"/>
      <c r="N9" s="1"/>
    </row>
    <row r="10" spans="1:14" x14ac:dyDescent="0.2">
      <c r="A10" s="1"/>
      <c r="B10" s="4" t="s">
        <v>140</v>
      </c>
      <c r="C10" s="5" t="s">
        <v>146</v>
      </c>
      <c r="D10" s="26" t="s">
        <v>15</v>
      </c>
      <c r="E10" s="35">
        <v>117</v>
      </c>
      <c r="F10" s="35"/>
      <c r="G10" s="18">
        <v>74.5222929936306</v>
      </c>
      <c r="H10" s="35">
        <v>40</v>
      </c>
      <c r="I10" s="35"/>
      <c r="J10" s="29">
        <v>25.4777070063694</v>
      </c>
      <c r="K10" s="29"/>
      <c r="L10" s="29">
        <v>157</v>
      </c>
      <c r="M10" s="29"/>
      <c r="N10" s="1"/>
    </row>
    <row r="11" spans="1:14" x14ac:dyDescent="0.2">
      <c r="A11" s="1"/>
      <c r="B11" s="4" t="s">
        <v>140</v>
      </c>
      <c r="C11" s="5" t="s">
        <v>147</v>
      </c>
      <c r="D11" s="27" t="s">
        <v>33</v>
      </c>
      <c r="E11" s="34">
        <v>84</v>
      </c>
      <c r="F11" s="34"/>
      <c r="G11" s="19">
        <v>82.352941176470594</v>
      </c>
      <c r="H11" s="34">
        <v>18</v>
      </c>
      <c r="I11" s="34"/>
      <c r="J11" s="30">
        <v>17.647058823529399</v>
      </c>
      <c r="K11" s="30"/>
      <c r="L11" s="30">
        <v>102</v>
      </c>
      <c r="M11" s="30"/>
      <c r="N11" s="1"/>
    </row>
    <row r="12" spans="1:14" x14ac:dyDescent="0.2">
      <c r="A12" s="1"/>
      <c r="B12" s="4" t="s">
        <v>140</v>
      </c>
      <c r="C12" s="5" t="s">
        <v>148</v>
      </c>
      <c r="D12" s="26" t="s">
        <v>19</v>
      </c>
      <c r="E12" s="35"/>
      <c r="F12" s="35"/>
      <c r="G12" s="18"/>
      <c r="H12" s="35">
        <v>541</v>
      </c>
      <c r="I12" s="35"/>
      <c r="J12" s="29">
        <v>100</v>
      </c>
      <c r="K12" s="29"/>
      <c r="L12" s="29">
        <v>541</v>
      </c>
      <c r="M12" s="29"/>
      <c r="N12" s="1"/>
    </row>
    <row r="13" spans="1:14" x14ac:dyDescent="0.2">
      <c r="A13" s="1"/>
      <c r="B13" s="4" t="s">
        <v>140</v>
      </c>
      <c r="C13" s="5" t="s">
        <v>149</v>
      </c>
      <c r="D13" s="27" t="s">
        <v>13</v>
      </c>
      <c r="E13" s="34">
        <v>187</v>
      </c>
      <c r="F13" s="34"/>
      <c r="G13" s="19">
        <v>72.762645914396899</v>
      </c>
      <c r="H13" s="34">
        <v>70</v>
      </c>
      <c r="I13" s="34"/>
      <c r="J13" s="30">
        <v>27.237354085603101</v>
      </c>
      <c r="K13" s="30"/>
      <c r="L13" s="30">
        <v>257</v>
      </c>
      <c r="M13" s="30"/>
      <c r="N13" s="1"/>
    </row>
    <row r="14" spans="1:14" x14ac:dyDescent="0.2">
      <c r="A14" s="1"/>
      <c r="B14" s="4" t="s">
        <v>140</v>
      </c>
      <c r="C14" s="5" t="s">
        <v>150</v>
      </c>
      <c r="D14" s="26" t="s">
        <v>13</v>
      </c>
      <c r="E14" s="35">
        <v>247</v>
      </c>
      <c r="F14" s="35"/>
      <c r="G14" s="18">
        <v>76.947040498442405</v>
      </c>
      <c r="H14" s="35">
        <v>74</v>
      </c>
      <c r="I14" s="35"/>
      <c r="J14" s="29">
        <v>23.052959501557599</v>
      </c>
      <c r="K14" s="29"/>
      <c r="L14" s="29">
        <v>321</v>
      </c>
      <c r="M14" s="29"/>
      <c r="N14" s="1"/>
    </row>
    <row r="15" spans="1:14" x14ac:dyDescent="0.2">
      <c r="A15" s="1"/>
      <c r="B15" s="4" t="s">
        <v>140</v>
      </c>
      <c r="C15" s="5" t="s">
        <v>151</v>
      </c>
      <c r="D15" s="27" t="s">
        <v>15</v>
      </c>
      <c r="E15" s="34"/>
      <c r="F15" s="34"/>
      <c r="G15" s="19"/>
      <c r="H15" s="34">
        <v>105</v>
      </c>
      <c r="I15" s="34"/>
      <c r="J15" s="30">
        <v>100</v>
      </c>
      <c r="K15" s="30"/>
      <c r="L15" s="30">
        <v>105</v>
      </c>
      <c r="M15" s="30"/>
      <c r="N15" s="1"/>
    </row>
    <row r="16" spans="1:14" x14ac:dyDescent="0.2">
      <c r="A16" s="1"/>
      <c r="B16" s="4" t="s">
        <v>140</v>
      </c>
      <c r="C16" s="5" t="s">
        <v>152</v>
      </c>
      <c r="D16" s="26" t="s">
        <v>13</v>
      </c>
      <c r="E16" s="35">
        <v>315</v>
      </c>
      <c r="F16" s="35"/>
      <c r="G16" s="18">
        <v>80.152671755725194</v>
      </c>
      <c r="H16" s="35">
        <v>78</v>
      </c>
      <c r="I16" s="35"/>
      <c r="J16" s="29">
        <v>19.847328244274799</v>
      </c>
      <c r="K16" s="29"/>
      <c r="L16" s="29">
        <v>393</v>
      </c>
      <c r="M16" s="29"/>
      <c r="N16" s="1"/>
    </row>
    <row r="17" spans="1:14" x14ac:dyDescent="0.2">
      <c r="A17" s="1"/>
      <c r="B17" s="4" t="s">
        <v>140</v>
      </c>
      <c r="C17" s="5" t="s">
        <v>153</v>
      </c>
      <c r="D17" s="27" t="s">
        <v>15</v>
      </c>
      <c r="E17" s="34">
        <v>305</v>
      </c>
      <c r="F17" s="34"/>
      <c r="G17" s="19">
        <v>89.705882352941202</v>
      </c>
      <c r="H17" s="34">
        <v>35</v>
      </c>
      <c r="I17" s="34"/>
      <c r="J17" s="30">
        <v>10.294117647058799</v>
      </c>
      <c r="K17" s="30"/>
      <c r="L17" s="30">
        <v>340</v>
      </c>
      <c r="M17" s="30"/>
      <c r="N17" s="1"/>
    </row>
    <row r="18" spans="1:14" x14ac:dyDescent="0.2">
      <c r="A18" s="1"/>
      <c r="B18" s="12"/>
      <c r="C18" s="13"/>
      <c r="D18" s="28" t="s">
        <v>38</v>
      </c>
      <c r="E18" s="36">
        <v>1949</v>
      </c>
      <c r="F18" s="36"/>
      <c r="G18" s="20">
        <v>55.957507895492398</v>
      </c>
      <c r="H18" s="36">
        <v>1534</v>
      </c>
      <c r="I18" s="36"/>
      <c r="J18" s="31">
        <v>44.042492104507602</v>
      </c>
      <c r="K18" s="31"/>
      <c r="L18" s="31">
        <v>3483</v>
      </c>
      <c r="M18" s="3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mergeCells count="69">
    <mergeCell ref="E3:F3"/>
    <mergeCell ref="H3:I3"/>
    <mergeCell ref="J3:K3"/>
    <mergeCell ref="L3:M3"/>
    <mergeCell ref="F1:N1"/>
    <mergeCell ref="E2:F2"/>
    <mergeCell ref="H2:I2"/>
    <mergeCell ref="J2:K2"/>
    <mergeCell ref="L2:M2"/>
    <mergeCell ref="E4:F4"/>
    <mergeCell ref="H4:I4"/>
    <mergeCell ref="J4:K4"/>
    <mergeCell ref="L4:M4"/>
    <mergeCell ref="E5:F5"/>
    <mergeCell ref="H5:I5"/>
    <mergeCell ref="J5:K5"/>
    <mergeCell ref="L5:M5"/>
    <mergeCell ref="E6:F6"/>
    <mergeCell ref="H6:I6"/>
    <mergeCell ref="J6:K6"/>
    <mergeCell ref="L6:M6"/>
    <mergeCell ref="E7:F7"/>
    <mergeCell ref="H7:I7"/>
    <mergeCell ref="J7:K7"/>
    <mergeCell ref="L7:M7"/>
    <mergeCell ref="E8:F8"/>
    <mergeCell ref="H8:I8"/>
    <mergeCell ref="J8:K8"/>
    <mergeCell ref="L8:M8"/>
    <mergeCell ref="E9:F9"/>
    <mergeCell ref="H9:I9"/>
    <mergeCell ref="J9:K9"/>
    <mergeCell ref="L9:M9"/>
    <mergeCell ref="E10:F10"/>
    <mergeCell ref="H10:I10"/>
    <mergeCell ref="J10:K10"/>
    <mergeCell ref="L10:M10"/>
    <mergeCell ref="E11:F11"/>
    <mergeCell ref="H11:I11"/>
    <mergeCell ref="J11:K11"/>
    <mergeCell ref="L11:M11"/>
    <mergeCell ref="E12:F12"/>
    <mergeCell ref="H12:I12"/>
    <mergeCell ref="J12:K12"/>
    <mergeCell ref="L12:M12"/>
    <mergeCell ref="E13:F13"/>
    <mergeCell ref="H13:I13"/>
    <mergeCell ref="J13:K13"/>
    <mergeCell ref="L13:M13"/>
    <mergeCell ref="E14:F14"/>
    <mergeCell ref="H14:I14"/>
    <mergeCell ref="J14:K14"/>
    <mergeCell ref="L14:M14"/>
    <mergeCell ref="E15:F15"/>
    <mergeCell ref="H15:I15"/>
    <mergeCell ref="J15:K15"/>
    <mergeCell ref="L15:M15"/>
    <mergeCell ref="E18:F18"/>
    <mergeCell ref="H18:I18"/>
    <mergeCell ref="J18:K18"/>
    <mergeCell ref="L18:M18"/>
    <mergeCell ref="E16:F16"/>
    <mergeCell ref="H16:I16"/>
    <mergeCell ref="J16:K16"/>
    <mergeCell ref="L16:M16"/>
    <mergeCell ref="E17:F17"/>
    <mergeCell ref="H17:I17"/>
    <mergeCell ref="J17:K17"/>
    <mergeCell ref="L17:M17"/>
  </mergeCells>
  <pageMargins left="0.7" right="0.7" top="0.75" bottom="0.75" header="0.3" footer="0.3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="60" zoomScaleNormal="100" workbookViewId="0">
      <selection activeCell="S26" sqref="S26"/>
    </sheetView>
  </sheetViews>
  <sheetFormatPr defaultRowHeight="12.75" x14ac:dyDescent="0.2"/>
  <cols>
    <col min="2" max="2" width="12.7109375" customWidth="1"/>
    <col min="3" max="3" width="23.42578125" customWidth="1"/>
  </cols>
  <sheetData>
    <row r="1" spans="1:14" ht="15.75" x14ac:dyDescent="0.2">
      <c r="A1" s="1"/>
      <c r="B1" s="17" t="s">
        <v>386</v>
      </c>
      <c r="C1" s="1"/>
      <c r="D1" s="1"/>
      <c r="E1" s="1"/>
      <c r="F1" s="42" t="s">
        <v>391</v>
      </c>
      <c r="G1" s="42"/>
      <c r="H1" s="42"/>
      <c r="I1" s="42"/>
      <c r="J1" s="42"/>
      <c r="K1" s="42"/>
      <c r="L1" s="42"/>
      <c r="M1" s="42"/>
      <c r="N1" s="42"/>
    </row>
    <row r="2" spans="1:14" ht="22.5" x14ac:dyDescent="0.2">
      <c r="A2" s="1"/>
      <c r="B2" s="25" t="s">
        <v>0</v>
      </c>
      <c r="C2" s="21" t="s">
        <v>1</v>
      </c>
      <c r="D2" s="33" t="s">
        <v>2</v>
      </c>
      <c r="E2" s="33"/>
      <c r="F2" s="33" t="s">
        <v>3</v>
      </c>
      <c r="G2" s="33"/>
      <c r="H2" s="21" t="s">
        <v>4</v>
      </c>
      <c r="I2" s="37" t="s">
        <v>5</v>
      </c>
      <c r="J2" s="37"/>
      <c r="K2" s="33" t="s">
        <v>4</v>
      </c>
      <c r="L2" s="33"/>
      <c r="M2" s="32" t="s">
        <v>6</v>
      </c>
      <c r="N2" s="32"/>
    </row>
    <row r="3" spans="1:14" x14ac:dyDescent="0.2">
      <c r="A3" s="1"/>
      <c r="B3" s="4" t="s">
        <v>154</v>
      </c>
      <c r="C3" s="5" t="s">
        <v>155</v>
      </c>
      <c r="D3" s="40" t="s">
        <v>9</v>
      </c>
      <c r="E3" s="40"/>
      <c r="F3" s="34"/>
      <c r="G3" s="34"/>
      <c r="H3" s="19"/>
      <c r="I3" s="34">
        <v>81</v>
      </c>
      <c r="J3" s="34"/>
      <c r="K3" s="30">
        <v>100</v>
      </c>
      <c r="L3" s="30"/>
      <c r="M3" s="30">
        <v>81</v>
      </c>
      <c r="N3" s="30"/>
    </row>
    <row r="4" spans="1:14" x14ac:dyDescent="0.2">
      <c r="A4" s="1"/>
      <c r="B4" s="4" t="s">
        <v>154</v>
      </c>
      <c r="C4" s="5" t="s">
        <v>155</v>
      </c>
      <c r="D4" s="39" t="s">
        <v>10</v>
      </c>
      <c r="E4" s="39"/>
      <c r="F4" s="35"/>
      <c r="G4" s="35"/>
      <c r="H4" s="18"/>
      <c r="I4" s="35">
        <v>408</v>
      </c>
      <c r="J4" s="35"/>
      <c r="K4" s="29">
        <v>100</v>
      </c>
      <c r="L4" s="29"/>
      <c r="M4" s="29">
        <v>408</v>
      </c>
      <c r="N4" s="29"/>
    </row>
    <row r="5" spans="1:14" x14ac:dyDescent="0.2">
      <c r="A5" s="1"/>
      <c r="B5" s="4" t="s">
        <v>154</v>
      </c>
      <c r="C5" s="5" t="s">
        <v>155</v>
      </c>
      <c r="D5" s="40" t="s">
        <v>11</v>
      </c>
      <c r="E5" s="40"/>
      <c r="F5" s="34"/>
      <c r="G5" s="34"/>
      <c r="H5" s="19"/>
      <c r="I5" s="34">
        <v>80</v>
      </c>
      <c r="J5" s="34"/>
      <c r="K5" s="30">
        <v>100</v>
      </c>
      <c r="L5" s="30"/>
      <c r="M5" s="30">
        <v>80</v>
      </c>
      <c r="N5" s="30"/>
    </row>
    <row r="6" spans="1:14" x14ac:dyDescent="0.2">
      <c r="A6" s="1"/>
      <c r="B6" s="4" t="s">
        <v>154</v>
      </c>
      <c r="C6" s="5" t="s">
        <v>156</v>
      </c>
      <c r="D6" s="39" t="s">
        <v>19</v>
      </c>
      <c r="E6" s="39"/>
      <c r="F6" s="35">
        <v>240</v>
      </c>
      <c r="G6" s="35"/>
      <c r="H6" s="18">
        <v>93.023255813953497</v>
      </c>
      <c r="I6" s="35">
        <v>18</v>
      </c>
      <c r="J6" s="35"/>
      <c r="K6" s="29">
        <v>6.9767441860465098</v>
      </c>
      <c r="L6" s="29"/>
      <c r="M6" s="29">
        <v>258</v>
      </c>
      <c r="N6" s="29"/>
    </row>
    <row r="7" spans="1:14" x14ac:dyDescent="0.2">
      <c r="A7" s="1"/>
      <c r="B7" s="4" t="s">
        <v>154</v>
      </c>
      <c r="C7" s="5" t="s">
        <v>157</v>
      </c>
      <c r="D7" s="40" t="s">
        <v>15</v>
      </c>
      <c r="E7" s="40"/>
      <c r="F7" s="34">
        <v>119</v>
      </c>
      <c r="G7" s="34"/>
      <c r="H7" s="19">
        <v>92.248062015503905</v>
      </c>
      <c r="I7" s="34">
        <v>10</v>
      </c>
      <c r="J7" s="34"/>
      <c r="K7" s="30">
        <v>7.75193798449612</v>
      </c>
      <c r="L7" s="30"/>
      <c r="M7" s="30">
        <v>129</v>
      </c>
      <c r="N7" s="30"/>
    </row>
    <row r="8" spans="1:14" x14ac:dyDescent="0.2">
      <c r="A8" s="1"/>
      <c r="B8" s="4" t="s">
        <v>154</v>
      </c>
      <c r="C8" s="5" t="s">
        <v>158</v>
      </c>
      <c r="D8" s="39" t="s">
        <v>159</v>
      </c>
      <c r="E8" s="39"/>
      <c r="F8" s="35"/>
      <c r="G8" s="35"/>
      <c r="H8" s="18"/>
      <c r="I8" s="35">
        <v>12</v>
      </c>
      <c r="J8" s="35"/>
      <c r="K8" s="29">
        <v>100</v>
      </c>
      <c r="L8" s="29"/>
      <c r="M8" s="29">
        <v>12</v>
      </c>
      <c r="N8" s="29"/>
    </row>
    <row r="9" spans="1:14" x14ac:dyDescent="0.2">
      <c r="A9" s="1"/>
      <c r="B9" s="4" t="s">
        <v>154</v>
      </c>
      <c r="C9" s="5" t="s">
        <v>160</v>
      </c>
      <c r="D9" s="40" t="s">
        <v>15</v>
      </c>
      <c r="E9" s="40"/>
      <c r="F9" s="34">
        <v>130</v>
      </c>
      <c r="G9" s="34"/>
      <c r="H9" s="19">
        <v>96.296296296296305</v>
      </c>
      <c r="I9" s="34">
        <v>5</v>
      </c>
      <c r="J9" s="34"/>
      <c r="K9" s="30">
        <v>3.7037037037037002</v>
      </c>
      <c r="L9" s="30"/>
      <c r="M9" s="30">
        <v>135</v>
      </c>
      <c r="N9" s="30"/>
    </row>
    <row r="10" spans="1:14" x14ac:dyDescent="0.2">
      <c r="A10" s="1"/>
      <c r="B10" s="4" t="s">
        <v>154</v>
      </c>
      <c r="C10" s="5" t="s">
        <v>161</v>
      </c>
      <c r="D10" s="39" t="s">
        <v>15</v>
      </c>
      <c r="E10" s="39"/>
      <c r="F10" s="35">
        <v>189</v>
      </c>
      <c r="G10" s="35"/>
      <c r="H10" s="18">
        <v>98.952879581151805</v>
      </c>
      <c r="I10" s="35">
        <v>2</v>
      </c>
      <c r="J10" s="35"/>
      <c r="K10" s="29">
        <v>1.04712041884817</v>
      </c>
      <c r="L10" s="29"/>
      <c r="M10" s="29">
        <v>191</v>
      </c>
      <c r="N10" s="29"/>
    </row>
    <row r="11" spans="1:14" x14ac:dyDescent="0.2">
      <c r="A11" s="1"/>
      <c r="B11" s="4" t="s">
        <v>154</v>
      </c>
      <c r="C11" s="5" t="s">
        <v>162</v>
      </c>
      <c r="D11" s="40" t="s">
        <v>13</v>
      </c>
      <c r="E11" s="40"/>
      <c r="F11" s="34"/>
      <c r="G11" s="34"/>
      <c r="H11" s="19"/>
      <c r="I11" s="34">
        <f>893-59</f>
        <v>834</v>
      </c>
      <c r="J11" s="34"/>
      <c r="K11" s="30">
        <v>100</v>
      </c>
      <c r="L11" s="30"/>
      <c r="M11" s="30">
        <f>I11</f>
        <v>834</v>
      </c>
      <c r="N11" s="30"/>
    </row>
    <row r="12" spans="1:14" x14ac:dyDescent="0.2">
      <c r="A12" s="1"/>
      <c r="B12" s="4" t="s">
        <v>154</v>
      </c>
      <c r="C12" s="5" t="s">
        <v>163</v>
      </c>
      <c r="D12" s="39" t="s">
        <v>15</v>
      </c>
      <c r="E12" s="39"/>
      <c r="F12" s="35"/>
      <c r="G12" s="35"/>
      <c r="H12" s="18"/>
      <c r="I12" s="35">
        <v>175</v>
      </c>
      <c r="J12" s="35"/>
      <c r="K12" s="29">
        <v>100</v>
      </c>
      <c r="L12" s="29"/>
      <c r="M12" s="29">
        <v>175</v>
      </c>
      <c r="N12" s="29"/>
    </row>
    <row r="13" spans="1:14" x14ac:dyDescent="0.2">
      <c r="A13" s="1"/>
      <c r="B13" s="4" t="s">
        <v>154</v>
      </c>
      <c r="C13" s="5" t="s">
        <v>164</v>
      </c>
      <c r="D13" s="40" t="s">
        <v>15</v>
      </c>
      <c r="E13" s="40"/>
      <c r="F13" s="34">
        <v>220</v>
      </c>
      <c r="G13" s="34"/>
      <c r="H13" s="19">
        <v>97.7777777777778</v>
      </c>
      <c r="I13" s="34">
        <v>5</v>
      </c>
      <c r="J13" s="34"/>
      <c r="K13" s="30">
        <v>2.2222222222222201</v>
      </c>
      <c r="L13" s="30"/>
      <c r="M13" s="30">
        <v>225</v>
      </c>
      <c r="N13" s="30"/>
    </row>
    <row r="14" spans="1:14" x14ac:dyDescent="0.2">
      <c r="A14" s="1"/>
      <c r="B14" s="4" t="s">
        <v>154</v>
      </c>
      <c r="C14" s="5" t="s">
        <v>165</v>
      </c>
      <c r="D14" s="39" t="s">
        <v>13</v>
      </c>
      <c r="E14" s="39"/>
      <c r="F14" s="35"/>
      <c r="G14" s="35"/>
      <c r="H14" s="18"/>
      <c r="I14" s="35">
        <f>1157-157</f>
        <v>1000</v>
      </c>
      <c r="J14" s="35"/>
      <c r="K14" s="29">
        <v>100</v>
      </c>
      <c r="L14" s="29"/>
      <c r="M14" s="29">
        <f>I14</f>
        <v>1000</v>
      </c>
      <c r="N14" s="29"/>
    </row>
    <row r="15" spans="1:14" x14ac:dyDescent="0.2">
      <c r="A15" s="1"/>
      <c r="B15" s="4" t="s">
        <v>154</v>
      </c>
      <c r="C15" s="5" t="s">
        <v>166</v>
      </c>
      <c r="D15" s="40" t="s">
        <v>13</v>
      </c>
      <c r="E15" s="40"/>
      <c r="F15" s="34"/>
      <c r="G15" s="34"/>
      <c r="H15" s="19"/>
      <c r="I15" s="34">
        <f>1254-176</f>
        <v>1078</v>
      </c>
      <c r="J15" s="34"/>
      <c r="K15" s="30">
        <v>100</v>
      </c>
      <c r="L15" s="30"/>
      <c r="M15" s="30">
        <f>I15</f>
        <v>1078</v>
      </c>
      <c r="N15" s="30"/>
    </row>
    <row r="16" spans="1:14" x14ac:dyDescent="0.2">
      <c r="A16" s="1"/>
      <c r="B16" s="4" t="s">
        <v>154</v>
      </c>
      <c r="C16" s="5" t="s">
        <v>167</v>
      </c>
      <c r="D16" s="39" t="s">
        <v>15</v>
      </c>
      <c r="E16" s="39"/>
      <c r="F16" s="35"/>
      <c r="G16" s="35"/>
      <c r="H16" s="18"/>
      <c r="I16" s="35">
        <v>47</v>
      </c>
      <c r="J16" s="35"/>
      <c r="K16" s="29">
        <v>100</v>
      </c>
      <c r="L16" s="29"/>
      <c r="M16" s="29">
        <v>47</v>
      </c>
      <c r="N16" s="29"/>
    </row>
    <row r="17" spans="1:14" x14ac:dyDescent="0.2">
      <c r="A17" s="1"/>
      <c r="B17" s="4" t="s">
        <v>154</v>
      </c>
      <c r="C17" s="5" t="s">
        <v>168</v>
      </c>
      <c r="D17" s="40" t="s">
        <v>15</v>
      </c>
      <c r="E17" s="40"/>
      <c r="F17" s="34"/>
      <c r="G17" s="34"/>
      <c r="H17" s="19"/>
      <c r="I17" s="34">
        <v>137</v>
      </c>
      <c r="J17" s="34"/>
      <c r="K17" s="30">
        <v>100</v>
      </c>
      <c r="L17" s="30"/>
      <c r="M17" s="30">
        <v>137</v>
      </c>
      <c r="N17" s="30"/>
    </row>
    <row r="18" spans="1:14" x14ac:dyDescent="0.2">
      <c r="A18" s="1"/>
      <c r="B18" s="4" t="s">
        <v>154</v>
      </c>
      <c r="C18" s="5" t="s">
        <v>169</v>
      </c>
      <c r="D18" s="39" t="s">
        <v>15</v>
      </c>
      <c r="E18" s="39"/>
      <c r="F18" s="35">
        <v>409</v>
      </c>
      <c r="G18" s="35"/>
      <c r="H18" s="18">
        <v>88.913043478260903</v>
      </c>
      <c r="I18" s="35">
        <v>51</v>
      </c>
      <c r="J18" s="35"/>
      <c r="K18" s="29">
        <v>11.086956521739101</v>
      </c>
      <c r="L18" s="29"/>
      <c r="M18" s="29">
        <v>460</v>
      </c>
      <c r="N18" s="29"/>
    </row>
    <row r="19" spans="1:14" x14ac:dyDescent="0.2">
      <c r="A19" s="1"/>
      <c r="B19" s="4" t="s">
        <v>154</v>
      </c>
      <c r="C19" s="5" t="s">
        <v>170</v>
      </c>
      <c r="D19" s="40" t="s">
        <v>15</v>
      </c>
      <c r="E19" s="40"/>
      <c r="F19" s="34">
        <v>64</v>
      </c>
      <c r="G19" s="34"/>
      <c r="H19" s="19">
        <v>72.727272727272705</v>
      </c>
      <c r="I19" s="34">
        <v>24</v>
      </c>
      <c r="J19" s="34"/>
      <c r="K19" s="30">
        <v>27.272727272727298</v>
      </c>
      <c r="L19" s="30"/>
      <c r="M19" s="30">
        <v>88</v>
      </c>
      <c r="N19" s="30"/>
    </row>
    <row r="20" spans="1:14" x14ac:dyDescent="0.2">
      <c r="A20" s="1"/>
      <c r="B20" s="4" t="s">
        <v>154</v>
      </c>
      <c r="C20" s="5" t="s">
        <v>171</v>
      </c>
      <c r="D20" s="39" t="s">
        <v>15</v>
      </c>
      <c r="E20" s="39"/>
      <c r="F20" s="35">
        <v>105</v>
      </c>
      <c r="G20" s="35"/>
      <c r="H20" s="18">
        <v>94.594594594594597</v>
      </c>
      <c r="I20" s="35">
        <v>6</v>
      </c>
      <c r="J20" s="35"/>
      <c r="K20" s="29">
        <v>5.4054054054054097</v>
      </c>
      <c r="L20" s="29"/>
      <c r="M20" s="29">
        <v>111</v>
      </c>
      <c r="N20" s="29"/>
    </row>
    <row r="21" spans="1:14" x14ac:dyDescent="0.2">
      <c r="A21" s="1"/>
      <c r="B21" s="4" t="s">
        <v>154</v>
      </c>
      <c r="C21" s="5" t="s">
        <v>172</v>
      </c>
      <c r="D21" s="40" t="s">
        <v>19</v>
      </c>
      <c r="E21" s="40"/>
      <c r="F21" s="34">
        <v>50</v>
      </c>
      <c r="G21" s="34"/>
      <c r="H21" s="19">
        <v>79.365079365079396</v>
      </c>
      <c r="I21" s="34">
        <v>13</v>
      </c>
      <c r="J21" s="34"/>
      <c r="K21" s="30">
        <v>20.634920634920601</v>
      </c>
      <c r="L21" s="30"/>
      <c r="M21" s="30">
        <v>63</v>
      </c>
      <c r="N21" s="30"/>
    </row>
    <row r="22" spans="1:14" x14ac:dyDescent="0.2">
      <c r="A22" s="1"/>
      <c r="B22" s="4" t="s">
        <v>154</v>
      </c>
      <c r="C22" s="5" t="s">
        <v>173</v>
      </c>
      <c r="D22" s="39" t="s">
        <v>15</v>
      </c>
      <c r="E22" s="39"/>
      <c r="F22" s="35"/>
      <c r="G22" s="35"/>
      <c r="H22" s="18"/>
      <c r="I22" s="35">
        <v>156</v>
      </c>
      <c r="J22" s="35"/>
      <c r="K22" s="29">
        <v>100</v>
      </c>
      <c r="L22" s="29"/>
      <c r="M22" s="29">
        <v>156</v>
      </c>
      <c r="N22" s="29"/>
    </row>
    <row r="23" spans="1:14" x14ac:dyDescent="0.2">
      <c r="A23" s="1"/>
      <c r="B23" s="4" t="s">
        <v>154</v>
      </c>
      <c r="C23" s="5" t="s">
        <v>174</v>
      </c>
      <c r="D23" s="40" t="s">
        <v>159</v>
      </c>
      <c r="E23" s="40"/>
      <c r="F23" s="34"/>
      <c r="G23" s="34"/>
      <c r="H23" s="19"/>
      <c r="I23" s="34">
        <v>23</v>
      </c>
      <c r="J23" s="34"/>
      <c r="K23" s="30">
        <v>100</v>
      </c>
      <c r="L23" s="30"/>
      <c r="M23" s="30">
        <v>23</v>
      </c>
      <c r="N23" s="30"/>
    </row>
    <row r="24" spans="1:14" x14ac:dyDescent="0.2">
      <c r="A24" s="1"/>
      <c r="B24" s="4" t="s">
        <v>154</v>
      </c>
      <c r="C24" s="5" t="s">
        <v>175</v>
      </c>
      <c r="D24" s="39" t="s">
        <v>19</v>
      </c>
      <c r="E24" s="39"/>
      <c r="F24" s="35"/>
      <c r="G24" s="35"/>
      <c r="H24" s="18"/>
      <c r="I24" s="35">
        <v>300</v>
      </c>
      <c r="J24" s="35"/>
      <c r="K24" s="29">
        <v>100</v>
      </c>
      <c r="L24" s="29"/>
      <c r="M24" s="29">
        <v>300</v>
      </c>
      <c r="N24" s="29"/>
    </row>
    <row r="25" spans="1:14" x14ac:dyDescent="0.2">
      <c r="A25" s="1"/>
      <c r="B25" s="4" t="s">
        <v>154</v>
      </c>
      <c r="C25" s="5" t="s">
        <v>176</v>
      </c>
      <c r="D25" s="40" t="s">
        <v>19</v>
      </c>
      <c r="E25" s="40"/>
      <c r="F25" s="34">
        <v>437</v>
      </c>
      <c r="G25" s="34"/>
      <c r="H25" s="19">
        <v>87.7510040160643</v>
      </c>
      <c r="I25" s="34">
        <v>61</v>
      </c>
      <c r="J25" s="34"/>
      <c r="K25" s="30">
        <v>12.2489959839357</v>
      </c>
      <c r="L25" s="30"/>
      <c r="M25" s="30">
        <v>498</v>
      </c>
      <c r="N25" s="30"/>
    </row>
    <row r="26" spans="1:14" x14ac:dyDescent="0.2">
      <c r="A26" s="1"/>
      <c r="B26" s="4" t="s">
        <v>154</v>
      </c>
      <c r="C26" s="5" t="s">
        <v>177</v>
      </c>
      <c r="D26" s="39" t="s">
        <v>15</v>
      </c>
      <c r="E26" s="39"/>
      <c r="F26" s="35">
        <v>54</v>
      </c>
      <c r="G26" s="35"/>
      <c r="H26" s="18">
        <v>88.524590163934405</v>
      </c>
      <c r="I26" s="35">
        <v>7</v>
      </c>
      <c r="J26" s="35"/>
      <c r="K26" s="29">
        <v>11.4754098360656</v>
      </c>
      <c r="L26" s="29"/>
      <c r="M26" s="29">
        <v>61</v>
      </c>
      <c r="N26" s="29"/>
    </row>
    <row r="27" spans="1:14" x14ac:dyDescent="0.2">
      <c r="A27" s="1"/>
      <c r="B27" s="4" t="s">
        <v>154</v>
      </c>
      <c r="C27" s="5" t="s">
        <v>178</v>
      </c>
      <c r="D27" s="40" t="s">
        <v>15</v>
      </c>
      <c r="E27" s="40"/>
      <c r="F27" s="34"/>
      <c r="G27" s="34"/>
      <c r="H27" s="19"/>
      <c r="I27" s="34">
        <v>42</v>
      </c>
      <c r="J27" s="34"/>
      <c r="K27" s="30">
        <v>100</v>
      </c>
      <c r="L27" s="30"/>
      <c r="M27" s="30">
        <v>42</v>
      </c>
      <c r="N27" s="30"/>
    </row>
    <row r="28" spans="1:14" x14ac:dyDescent="0.2">
      <c r="A28" s="1"/>
      <c r="B28" s="4" t="s">
        <v>154</v>
      </c>
      <c r="C28" s="5" t="s">
        <v>179</v>
      </c>
      <c r="D28" s="39" t="s">
        <v>15</v>
      </c>
      <c r="E28" s="39"/>
      <c r="F28" s="35">
        <v>50</v>
      </c>
      <c r="G28" s="35"/>
      <c r="H28" s="18">
        <v>92.592592592592595</v>
      </c>
      <c r="I28" s="35">
        <v>4</v>
      </c>
      <c r="J28" s="35"/>
      <c r="K28" s="29">
        <v>7.4074074074074101</v>
      </c>
      <c r="L28" s="29"/>
      <c r="M28" s="29">
        <v>54</v>
      </c>
      <c r="N28" s="29"/>
    </row>
    <row r="29" spans="1:14" x14ac:dyDescent="0.2">
      <c r="A29" s="1"/>
      <c r="B29" s="4" t="s">
        <v>154</v>
      </c>
      <c r="C29" s="5" t="s">
        <v>180</v>
      </c>
      <c r="D29" s="40" t="s">
        <v>15</v>
      </c>
      <c r="E29" s="40"/>
      <c r="F29" s="34"/>
      <c r="G29" s="34"/>
      <c r="H29" s="19"/>
      <c r="I29" s="34">
        <v>49</v>
      </c>
      <c r="J29" s="34"/>
      <c r="K29" s="30">
        <v>100</v>
      </c>
      <c r="L29" s="30"/>
      <c r="M29" s="30">
        <v>49</v>
      </c>
      <c r="N29" s="30"/>
    </row>
    <row r="30" spans="1:14" x14ac:dyDescent="0.2">
      <c r="A30" s="1"/>
      <c r="B30" s="4" t="s">
        <v>154</v>
      </c>
      <c r="C30" s="5" t="s">
        <v>181</v>
      </c>
      <c r="D30" s="39" t="s">
        <v>19</v>
      </c>
      <c r="E30" s="39"/>
      <c r="F30" s="35"/>
      <c r="G30" s="35"/>
      <c r="H30" s="18"/>
      <c r="I30" s="35">
        <v>71</v>
      </c>
      <c r="J30" s="35"/>
      <c r="K30" s="29">
        <v>100</v>
      </c>
      <c r="L30" s="29"/>
      <c r="M30" s="29">
        <v>71</v>
      </c>
      <c r="N30" s="29"/>
    </row>
    <row r="31" spans="1:14" x14ac:dyDescent="0.2">
      <c r="A31" s="1"/>
      <c r="B31" s="4" t="s">
        <v>154</v>
      </c>
      <c r="C31" s="5" t="s">
        <v>182</v>
      </c>
      <c r="D31" s="40" t="s">
        <v>19</v>
      </c>
      <c r="E31" s="40"/>
      <c r="F31" s="34">
        <v>65</v>
      </c>
      <c r="G31" s="34"/>
      <c r="H31" s="19">
        <v>65.656565656565704</v>
      </c>
      <c r="I31" s="34">
        <v>34</v>
      </c>
      <c r="J31" s="34"/>
      <c r="K31" s="30">
        <v>34.343434343434303</v>
      </c>
      <c r="L31" s="30"/>
      <c r="M31" s="30">
        <v>99</v>
      </c>
      <c r="N31" s="30"/>
    </row>
    <row r="32" spans="1:14" x14ac:dyDescent="0.2">
      <c r="A32" s="1"/>
      <c r="B32" s="4" t="s">
        <v>154</v>
      </c>
      <c r="C32" s="5" t="s">
        <v>183</v>
      </c>
      <c r="D32" s="39" t="s">
        <v>19</v>
      </c>
      <c r="E32" s="39"/>
      <c r="F32" s="35">
        <v>72</v>
      </c>
      <c r="G32" s="35"/>
      <c r="H32" s="18">
        <v>97.297297297297305</v>
      </c>
      <c r="I32" s="35">
        <v>2</v>
      </c>
      <c r="J32" s="35"/>
      <c r="K32" s="29">
        <v>2.7027027027027</v>
      </c>
      <c r="L32" s="29"/>
      <c r="M32" s="29">
        <v>74</v>
      </c>
      <c r="N32" s="29"/>
    </row>
    <row r="33" spans="1:14" x14ac:dyDescent="0.2">
      <c r="A33" s="1"/>
      <c r="B33" s="4" t="s">
        <v>154</v>
      </c>
      <c r="C33" s="5" t="s">
        <v>184</v>
      </c>
      <c r="D33" s="40" t="s">
        <v>15</v>
      </c>
      <c r="E33" s="40"/>
      <c r="F33" s="34"/>
      <c r="G33" s="34"/>
      <c r="H33" s="19"/>
      <c r="I33" s="34">
        <v>46</v>
      </c>
      <c r="J33" s="34"/>
      <c r="K33" s="30">
        <v>100</v>
      </c>
      <c r="L33" s="30"/>
      <c r="M33" s="30">
        <v>46</v>
      </c>
      <c r="N33" s="30"/>
    </row>
    <row r="34" spans="1:14" x14ac:dyDescent="0.2">
      <c r="A34" s="1"/>
      <c r="B34" s="4" t="s">
        <v>154</v>
      </c>
      <c r="C34" s="5" t="s">
        <v>185</v>
      </c>
      <c r="D34" s="39" t="s">
        <v>19</v>
      </c>
      <c r="E34" s="39"/>
      <c r="F34" s="35"/>
      <c r="G34" s="35"/>
      <c r="H34" s="18"/>
      <c r="I34" s="35">
        <v>49</v>
      </c>
      <c r="J34" s="35"/>
      <c r="K34" s="29">
        <v>100</v>
      </c>
      <c r="L34" s="29"/>
      <c r="M34" s="29">
        <v>49</v>
      </c>
      <c r="N34" s="29"/>
    </row>
    <row r="35" spans="1:14" x14ac:dyDescent="0.2">
      <c r="A35" s="1"/>
      <c r="B35" s="4" t="s">
        <v>154</v>
      </c>
      <c r="C35" s="5" t="s">
        <v>186</v>
      </c>
      <c r="D35" s="40" t="s">
        <v>13</v>
      </c>
      <c r="E35" s="40"/>
      <c r="F35" s="34">
        <v>932</v>
      </c>
      <c r="G35" s="34"/>
      <c r="H35" s="19">
        <v>99.254526091586797</v>
      </c>
      <c r="I35" s="34">
        <v>7</v>
      </c>
      <c r="J35" s="34"/>
      <c r="K35" s="30">
        <v>0.74547390841320604</v>
      </c>
      <c r="L35" s="30"/>
      <c r="M35" s="30">
        <v>939</v>
      </c>
      <c r="N35" s="30"/>
    </row>
    <row r="36" spans="1:14" x14ac:dyDescent="0.2">
      <c r="A36" s="1"/>
      <c r="B36" s="4" t="s">
        <v>154</v>
      </c>
      <c r="C36" s="5" t="s">
        <v>187</v>
      </c>
      <c r="D36" s="39" t="s">
        <v>19</v>
      </c>
      <c r="E36" s="39"/>
      <c r="F36" s="35"/>
      <c r="G36" s="35"/>
      <c r="H36" s="18"/>
      <c r="I36" s="35">
        <v>139</v>
      </c>
      <c r="J36" s="35"/>
      <c r="K36" s="29">
        <v>100</v>
      </c>
      <c r="L36" s="29"/>
      <c r="M36" s="29">
        <v>139</v>
      </c>
      <c r="N36" s="29"/>
    </row>
    <row r="37" spans="1:14" x14ac:dyDescent="0.2">
      <c r="A37" s="1"/>
      <c r="B37" s="4" t="s">
        <v>154</v>
      </c>
      <c r="C37" s="5" t="s">
        <v>188</v>
      </c>
      <c r="D37" s="40" t="s">
        <v>13</v>
      </c>
      <c r="E37" s="40"/>
      <c r="F37" s="34">
        <v>795</v>
      </c>
      <c r="G37" s="34"/>
      <c r="H37" s="19">
        <v>88.530066815144806</v>
      </c>
      <c r="I37" s="34">
        <v>103</v>
      </c>
      <c r="J37" s="34"/>
      <c r="K37" s="30">
        <v>11.469933184855201</v>
      </c>
      <c r="L37" s="30"/>
      <c r="M37" s="30">
        <v>898</v>
      </c>
      <c r="N37" s="30"/>
    </row>
    <row r="38" spans="1:14" x14ac:dyDescent="0.2">
      <c r="A38" s="1"/>
      <c r="B38" s="4" t="s">
        <v>154</v>
      </c>
      <c r="C38" s="5" t="s">
        <v>189</v>
      </c>
      <c r="D38" s="39" t="s">
        <v>19</v>
      </c>
      <c r="E38" s="39"/>
      <c r="F38" s="35">
        <v>130</v>
      </c>
      <c r="G38" s="35"/>
      <c r="H38" s="18">
        <v>92.857142857142904</v>
      </c>
      <c r="I38" s="35">
        <v>10</v>
      </c>
      <c r="J38" s="35"/>
      <c r="K38" s="29">
        <v>7.1428571428571397</v>
      </c>
      <c r="L38" s="29"/>
      <c r="M38" s="29">
        <v>140</v>
      </c>
      <c r="N38" s="29"/>
    </row>
    <row r="39" spans="1:14" x14ac:dyDescent="0.2">
      <c r="A39" s="1"/>
      <c r="B39" s="4" t="s">
        <v>154</v>
      </c>
      <c r="C39" s="5" t="s">
        <v>190</v>
      </c>
      <c r="D39" s="40" t="s">
        <v>15</v>
      </c>
      <c r="E39" s="40"/>
      <c r="F39" s="34">
        <v>165</v>
      </c>
      <c r="G39" s="34"/>
      <c r="H39" s="19">
        <v>94.285714285714306</v>
      </c>
      <c r="I39" s="34">
        <v>10</v>
      </c>
      <c r="J39" s="34"/>
      <c r="K39" s="30">
        <v>5.71428571428571</v>
      </c>
      <c r="L39" s="30"/>
      <c r="M39" s="30">
        <v>175</v>
      </c>
      <c r="N39" s="30"/>
    </row>
    <row r="40" spans="1:14" x14ac:dyDescent="0.2">
      <c r="A40" s="1"/>
      <c r="B40" s="4" t="s">
        <v>154</v>
      </c>
      <c r="C40" s="5" t="s">
        <v>191</v>
      </c>
      <c r="D40" s="39" t="s">
        <v>15</v>
      </c>
      <c r="E40" s="39"/>
      <c r="F40" s="35">
        <v>105</v>
      </c>
      <c r="G40" s="35"/>
      <c r="H40" s="18">
        <v>92.920353982300895</v>
      </c>
      <c r="I40" s="35">
        <v>8</v>
      </c>
      <c r="J40" s="35"/>
      <c r="K40" s="29">
        <v>7.0796460176991198</v>
      </c>
      <c r="L40" s="29"/>
      <c r="M40" s="29">
        <v>113</v>
      </c>
      <c r="N40" s="29"/>
    </row>
    <row r="41" spans="1:14" x14ac:dyDescent="0.2">
      <c r="A41" s="1"/>
      <c r="B41" s="4" t="s">
        <v>154</v>
      </c>
      <c r="C41" s="5" t="s">
        <v>192</v>
      </c>
      <c r="D41" s="40" t="s">
        <v>159</v>
      </c>
      <c r="E41" s="40"/>
      <c r="F41" s="34"/>
      <c r="G41" s="34"/>
      <c r="H41" s="19"/>
      <c r="I41" s="34">
        <v>50</v>
      </c>
      <c r="J41" s="34"/>
      <c r="K41" s="30">
        <v>100</v>
      </c>
      <c r="L41" s="30"/>
      <c r="M41" s="30">
        <v>50</v>
      </c>
      <c r="N41" s="30"/>
    </row>
    <row r="42" spans="1:14" x14ac:dyDescent="0.2">
      <c r="A42" s="1"/>
      <c r="B42" s="4" t="s">
        <v>154</v>
      </c>
      <c r="C42" s="5" t="s">
        <v>193</v>
      </c>
      <c r="D42" s="39" t="s">
        <v>19</v>
      </c>
      <c r="E42" s="39"/>
      <c r="F42" s="35">
        <v>350</v>
      </c>
      <c r="G42" s="35"/>
      <c r="H42" s="18">
        <v>90.909090909090907</v>
      </c>
      <c r="I42" s="35">
        <v>35</v>
      </c>
      <c r="J42" s="35"/>
      <c r="K42" s="29">
        <v>9.0909090909090899</v>
      </c>
      <c r="L42" s="29"/>
      <c r="M42" s="29">
        <v>385</v>
      </c>
      <c r="N42" s="29"/>
    </row>
    <row r="43" spans="1:14" x14ac:dyDescent="0.2">
      <c r="A43" s="1"/>
      <c r="B43" s="12"/>
      <c r="C43" s="13"/>
      <c r="D43" s="38" t="s">
        <v>38</v>
      </c>
      <c r="E43" s="38"/>
      <c r="F43" s="36">
        <v>4681</v>
      </c>
      <c r="G43" s="36"/>
      <c r="H43" s="20">
        <f>F43*100/M43</f>
        <v>47.412134103109487</v>
      </c>
      <c r="I43" s="36">
        <f>SUM(I3:J42)</f>
        <v>5192</v>
      </c>
      <c r="J43" s="36"/>
      <c r="K43" s="31">
        <f>I43*100/M43</f>
        <v>52.587865896890513</v>
      </c>
      <c r="L43" s="31"/>
      <c r="M43" s="31">
        <f>SUM(M3:N42)</f>
        <v>9873</v>
      </c>
      <c r="N43" s="3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11">
    <mergeCell ref="F1:N1"/>
    <mergeCell ref="D2:E2"/>
    <mergeCell ref="F2:G2"/>
    <mergeCell ref="I2:J2"/>
    <mergeCell ref="K2:L2"/>
    <mergeCell ref="M2:N2"/>
    <mergeCell ref="D3:E3"/>
    <mergeCell ref="F3:G3"/>
    <mergeCell ref="I3:J3"/>
    <mergeCell ref="K3:L3"/>
    <mergeCell ref="M3:N3"/>
    <mergeCell ref="D4:E4"/>
    <mergeCell ref="F4:G4"/>
    <mergeCell ref="I4:J4"/>
    <mergeCell ref="K4:L4"/>
    <mergeCell ref="M4:N4"/>
    <mergeCell ref="D5:E5"/>
    <mergeCell ref="F5:G5"/>
    <mergeCell ref="I5:J5"/>
    <mergeCell ref="K5:L5"/>
    <mergeCell ref="M5:N5"/>
    <mergeCell ref="D6:E6"/>
    <mergeCell ref="F6:G6"/>
    <mergeCell ref="I6:J6"/>
    <mergeCell ref="K6:L6"/>
    <mergeCell ref="M6:N6"/>
    <mergeCell ref="D7:E7"/>
    <mergeCell ref="F7:G7"/>
    <mergeCell ref="I7:J7"/>
    <mergeCell ref="K7:L7"/>
    <mergeCell ref="M7:N7"/>
    <mergeCell ref="D8:E8"/>
    <mergeCell ref="F8:G8"/>
    <mergeCell ref="I8:J8"/>
    <mergeCell ref="K8:L8"/>
    <mergeCell ref="M8:N8"/>
    <mergeCell ref="D9:E9"/>
    <mergeCell ref="F9:G9"/>
    <mergeCell ref="I9:J9"/>
    <mergeCell ref="K9:L9"/>
    <mergeCell ref="M9:N9"/>
    <mergeCell ref="D10:E10"/>
    <mergeCell ref="F10:G10"/>
    <mergeCell ref="I10:J10"/>
    <mergeCell ref="K10:L10"/>
    <mergeCell ref="M10:N10"/>
    <mergeCell ref="D11:E11"/>
    <mergeCell ref="F11:G11"/>
    <mergeCell ref="I11:J11"/>
    <mergeCell ref="K11:L11"/>
    <mergeCell ref="M11:N11"/>
    <mergeCell ref="D12:E12"/>
    <mergeCell ref="F12:G12"/>
    <mergeCell ref="I12:J12"/>
    <mergeCell ref="K12:L12"/>
    <mergeCell ref="M12:N12"/>
    <mergeCell ref="D13:E13"/>
    <mergeCell ref="F13:G13"/>
    <mergeCell ref="I13:J13"/>
    <mergeCell ref="K13:L13"/>
    <mergeCell ref="M13:N13"/>
    <mergeCell ref="D14:E14"/>
    <mergeCell ref="F14:G14"/>
    <mergeCell ref="I14:J14"/>
    <mergeCell ref="K14:L14"/>
    <mergeCell ref="M14:N14"/>
    <mergeCell ref="D15:E15"/>
    <mergeCell ref="F15:G15"/>
    <mergeCell ref="I15:J15"/>
    <mergeCell ref="K15:L15"/>
    <mergeCell ref="M15:N15"/>
    <mergeCell ref="D16:E16"/>
    <mergeCell ref="F16:G16"/>
    <mergeCell ref="I16:J16"/>
    <mergeCell ref="K16:L16"/>
    <mergeCell ref="M16:N16"/>
    <mergeCell ref="D17:E17"/>
    <mergeCell ref="F17:G17"/>
    <mergeCell ref="I17:J17"/>
    <mergeCell ref="K17:L17"/>
    <mergeCell ref="M17:N17"/>
    <mergeCell ref="D18:E18"/>
    <mergeCell ref="F18:G18"/>
    <mergeCell ref="I18:J18"/>
    <mergeCell ref="K18:L18"/>
    <mergeCell ref="M18:N18"/>
    <mergeCell ref="D19:E19"/>
    <mergeCell ref="F19:G19"/>
    <mergeCell ref="I19:J19"/>
    <mergeCell ref="K19:L19"/>
    <mergeCell ref="M19:N19"/>
    <mergeCell ref="D20:E20"/>
    <mergeCell ref="F20:G20"/>
    <mergeCell ref="I20:J20"/>
    <mergeCell ref="K20:L20"/>
    <mergeCell ref="M20:N20"/>
    <mergeCell ref="D21:E21"/>
    <mergeCell ref="F21:G21"/>
    <mergeCell ref="I21:J21"/>
    <mergeCell ref="K21:L21"/>
    <mergeCell ref="M21:N21"/>
    <mergeCell ref="D22:E22"/>
    <mergeCell ref="F22:G22"/>
    <mergeCell ref="I22:J22"/>
    <mergeCell ref="K22:L22"/>
    <mergeCell ref="M22:N22"/>
    <mergeCell ref="D23:E23"/>
    <mergeCell ref="F23:G23"/>
    <mergeCell ref="I23:J23"/>
    <mergeCell ref="K23:L23"/>
    <mergeCell ref="M23:N23"/>
    <mergeCell ref="D24:E24"/>
    <mergeCell ref="F24:G24"/>
    <mergeCell ref="I24:J24"/>
    <mergeCell ref="K24:L24"/>
    <mergeCell ref="M24:N24"/>
    <mergeCell ref="D25:E25"/>
    <mergeCell ref="F25:G25"/>
    <mergeCell ref="I25:J25"/>
    <mergeCell ref="K25:L25"/>
    <mergeCell ref="M25:N25"/>
    <mergeCell ref="D26:E26"/>
    <mergeCell ref="F26:G26"/>
    <mergeCell ref="I26:J26"/>
    <mergeCell ref="K26:L26"/>
    <mergeCell ref="M26:N26"/>
    <mergeCell ref="D27:E27"/>
    <mergeCell ref="F27:G27"/>
    <mergeCell ref="I27:J27"/>
    <mergeCell ref="K27:L27"/>
    <mergeCell ref="M27:N27"/>
    <mergeCell ref="D28:E28"/>
    <mergeCell ref="F28:G28"/>
    <mergeCell ref="I28:J28"/>
    <mergeCell ref="K28:L28"/>
    <mergeCell ref="M28:N28"/>
    <mergeCell ref="D29:E29"/>
    <mergeCell ref="F29:G29"/>
    <mergeCell ref="I29:J29"/>
    <mergeCell ref="K29:L29"/>
    <mergeCell ref="M29:N29"/>
    <mergeCell ref="D30:E30"/>
    <mergeCell ref="F30:G30"/>
    <mergeCell ref="I30:J30"/>
    <mergeCell ref="K30:L30"/>
    <mergeCell ref="M30:N30"/>
    <mergeCell ref="D31:E31"/>
    <mergeCell ref="F31:G31"/>
    <mergeCell ref="I31:J31"/>
    <mergeCell ref="K31:L31"/>
    <mergeCell ref="M31:N31"/>
    <mergeCell ref="D32:E32"/>
    <mergeCell ref="F32:G32"/>
    <mergeCell ref="I32:J32"/>
    <mergeCell ref="K32:L32"/>
    <mergeCell ref="M32:N32"/>
    <mergeCell ref="D33:E33"/>
    <mergeCell ref="F33:G33"/>
    <mergeCell ref="I33:J33"/>
    <mergeCell ref="K33:L33"/>
    <mergeCell ref="M33:N33"/>
    <mergeCell ref="D34:E34"/>
    <mergeCell ref="F34:G34"/>
    <mergeCell ref="I34:J34"/>
    <mergeCell ref="K34:L34"/>
    <mergeCell ref="M34:N34"/>
    <mergeCell ref="D35:E35"/>
    <mergeCell ref="F35:G35"/>
    <mergeCell ref="I35:J35"/>
    <mergeCell ref="K35:L35"/>
    <mergeCell ref="M35:N35"/>
    <mergeCell ref="D36:E36"/>
    <mergeCell ref="F36:G36"/>
    <mergeCell ref="I36:J36"/>
    <mergeCell ref="K36:L36"/>
    <mergeCell ref="M36:N36"/>
    <mergeCell ref="D37:E37"/>
    <mergeCell ref="F37:G37"/>
    <mergeCell ref="I37:J37"/>
    <mergeCell ref="K37:L37"/>
    <mergeCell ref="M37:N37"/>
    <mergeCell ref="D38:E38"/>
    <mergeCell ref="F38:G38"/>
    <mergeCell ref="I38:J38"/>
    <mergeCell ref="K38:L38"/>
    <mergeCell ref="M38:N38"/>
    <mergeCell ref="D39:E39"/>
    <mergeCell ref="F39:G39"/>
    <mergeCell ref="I39:J39"/>
    <mergeCell ref="K39:L39"/>
    <mergeCell ref="M39:N39"/>
    <mergeCell ref="D40:E40"/>
    <mergeCell ref="F40:G40"/>
    <mergeCell ref="I40:J40"/>
    <mergeCell ref="K40:L40"/>
    <mergeCell ref="M40:N40"/>
    <mergeCell ref="D43:E43"/>
    <mergeCell ref="F43:G43"/>
    <mergeCell ref="I43:J43"/>
    <mergeCell ref="K43:L43"/>
    <mergeCell ref="M43:N43"/>
    <mergeCell ref="D41:E41"/>
    <mergeCell ref="F41:G41"/>
    <mergeCell ref="I41:J41"/>
    <mergeCell ref="K41:L41"/>
    <mergeCell ref="M41:N41"/>
    <mergeCell ref="D42:E42"/>
    <mergeCell ref="F42:G42"/>
    <mergeCell ref="I42:J42"/>
    <mergeCell ref="K42:L42"/>
    <mergeCell ref="M42:N4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60" zoomScaleNormal="100" workbookViewId="0">
      <selection activeCell="S24" sqref="S24"/>
    </sheetView>
  </sheetViews>
  <sheetFormatPr defaultRowHeight="12.75" x14ac:dyDescent="0.2"/>
  <cols>
    <col min="2" max="2" width="13.28515625" customWidth="1"/>
    <col min="3" max="3" width="23.5703125" customWidth="1"/>
  </cols>
  <sheetData>
    <row r="1" spans="1:14" ht="15.75" x14ac:dyDescent="0.2">
      <c r="A1" s="1"/>
      <c r="B1" s="17" t="s">
        <v>387</v>
      </c>
      <c r="C1" s="1"/>
      <c r="D1" s="1"/>
      <c r="E1" s="1"/>
      <c r="F1" s="41" t="s">
        <v>391</v>
      </c>
      <c r="G1" s="41"/>
      <c r="H1" s="41"/>
      <c r="I1" s="41"/>
      <c r="J1" s="41"/>
      <c r="K1" s="41"/>
      <c r="L1" s="41"/>
      <c r="M1" s="41"/>
      <c r="N1" s="41"/>
    </row>
    <row r="2" spans="1:14" ht="33.75" x14ac:dyDescent="0.2">
      <c r="A2" s="1"/>
      <c r="B2" s="25" t="s">
        <v>0</v>
      </c>
      <c r="C2" s="21" t="s">
        <v>1</v>
      </c>
      <c r="D2" s="21" t="s">
        <v>2</v>
      </c>
      <c r="E2" s="33" t="s">
        <v>3</v>
      </c>
      <c r="F2" s="33"/>
      <c r="G2" s="33" t="s">
        <v>4</v>
      </c>
      <c r="H2" s="33"/>
      <c r="I2" s="25" t="s">
        <v>5</v>
      </c>
      <c r="J2" s="33" t="s">
        <v>4</v>
      </c>
      <c r="K2" s="33"/>
      <c r="L2" s="32" t="s">
        <v>6</v>
      </c>
      <c r="M2" s="32"/>
      <c r="N2" s="1"/>
    </row>
    <row r="3" spans="1:14" x14ac:dyDescent="0.2">
      <c r="A3" s="1"/>
      <c r="B3" s="4" t="s">
        <v>194</v>
      </c>
      <c r="C3" s="5" t="s">
        <v>195</v>
      </c>
      <c r="D3" s="27" t="s">
        <v>9</v>
      </c>
      <c r="E3" s="34"/>
      <c r="F3" s="34"/>
      <c r="G3" s="30"/>
      <c r="H3" s="30"/>
      <c r="I3" s="22">
        <v>296</v>
      </c>
      <c r="J3" s="30">
        <v>100</v>
      </c>
      <c r="K3" s="30"/>
      <c r="L3" s="30">
        <v>296</v>
      </c>
      <c r="M3" s="30"/>
      <c r="N3" s="1"/>
    </row>
    <row r="4" spans="1:14" x14ac:dyDescent="0.2">
      <c r="A4" s="1"/>
      <c r="B4" s="4" t="s">
        <v>194</v>
      </c>
      <c r="C4" s="5" t="s">
        <v>195</v>
      </c>
      <c r="D4" s="26" t="s">
        <v>10</v>
      </c>
      <c r="E4" s="35"/>
      <c r="F4" s="35"/>
      <c r="G4" s="29"/>
      <c r="H4" s="29"/>
      <c r="I4" s="23">
        <v>327</v>
      </c>
      <c r="J4" s="29">
        <v>100</v>
      </c>
      <c r="K4" s="29"/>
      <c r="L4" s="29">
        <v>327</v>
      </c>
      <c r="M4" s="29"/>
      <c r="N4" s="1"/>
    </row>
    <row r="5" spans="1:14" x14ac:dyDescent="0.2">
      <c r="A5" s="1"/>
      <c r="B5" s="4" t="s">
        <v>194</v>
      </c>
      <c r="C5" s="5" t="s">
        <v>195</v>
      </c>
      <c r="D5" s="27" t="s">
        <v>11</v>
      </c>
      <c r="E5" s="34"/>
      <c r="F5" s="34"/>
      <c r="G5" s="30"/>
      <c r="H5" s="30"/>
      <c r="I5" s="22">
        <v>270</v>
      </c>
      <c r="J5" s="30">
        <v>100</v>
      </c>
      <c r="K5" s="30"/>
      <c r="L5" s="30">
        <v>270</v>
      </c>
      <c r="M5" s="30"/>
      <c r="N5" s="1"/>
    </row>
    <row r="6" spans="1:14" x14ac:dyDescent="0.2">
      <c r="A6" s="1"/>
      <c r="B6" s="4" t="s">
        <v>194</v>
      </c>
      <c r="C6" s="5" t="s">
        <v>196</v>
      </c>
      <c r="D6" s="26" t="s">
        <v>15</v>
      </c>
      <c r="E6" s="35">
        <v>243</v>
      </c>
      <c r="F6" s="35"/>
      <c r="G6" s="29">
        <v>68.450704225352098</v>
      </c>
      <c r="H6" s="29"/>
      <c r="I6" s="23">
        <v>112</v>
      </c>
      <c r="J6" s="29">
        <v>31.549295774647899</v>
      </c>
      <c r="K6" s="29"/>
      <c r="L6" s="29">
        <v>355</v>
      </c>
      <c r="M6" s="29"/>
      <c r="N6" s="1"/>
    </row>
    <row r="7" spans="1:14" x14ac:dyDescent="0.2">
      <c r="A7" s="1"/>
      <c r="B7" s="4" t="s">
        <v>194</v>
      </c>
      <c r="C7" s="5" t="s">
        <v>197</v>
      </c>
      <c r="D7" s="27" t="s">
        <v>17</v>
      </c>
      <c r="E7" s="34">
        <v>385</v>
      </c>
      <c r="F7" s="34"/>
      <c r="G7" s="30">
        <v>68.262411347517698</v>
      </c>
      <c r="H7" s="30"/>
      <c r="I7" s="22">
        <v>179</v>
      </c>
      <c r="J7" s="30">
        <v>31.737588652482302</v>
      </c>
      <c r="K7" s="30"/>
      <c r="L7" s="30">
        <v>564</v>
      </c>
      <c r="M7" s="30"/>
      <c r="N7" s="1"/>
    </row>
    <row r="8" spans="1:14" x14ac:dyDescent="0.2">
      <c r="A8" s="1"/>
      <c r="B8" s="4" t="s">
        <v>194</v>
      </c>
      <c r="C8" s="5" t="s">
        <v>198</v>
      </c>
      <c r="D8" s="26" t="s">
        <v>15</v>
      </c>
      <c r="E8" s="35"/>
      <c r="F8" s="35"/>
      <c r="G8" s="29"/>
      <c r="H8" s="29"/>
      <c r="I8" s="23">
        <v>82</v>
      </c>
      <c r="J8" s="29">
        <v>100</v>
      </c>
      <c r="K8" s="29"/>
      <c r="L8" s="29">
        <v>82</v>
      </c>
      <c r="M8" s="29"/>
      <c r="N8" s="1"/>
    </row>
    <row r="9" spans="1:14" x14ac:dyDescent="0.2">
      <c r="A9" s="1"/>
      <c r="B9" s="4" t="s">
        <v>194</v>
      </c>
      <c r="C9" s="5" t="s">
        <v>199</v>
      </c>
      <c r="D9" s="27" t="s">
        <v>15</v>
      </c>
      <c r="E9" s="34"/>
      <c r="F9" s="34"/>
      <c r="G9" s="30"/>
      <c r="H9" s="30"/>
      <c r="I9" s="22">
        <v>41</v>
      </c>
      <c r="J9" s="30">
        <v>100</v>
      </c>
      <c r="K9" s="30"/>
      <c r="L9" s="30">
        <v>41</v>
      </c>
      <c r="M9" s="30"/>
      <c r="N9" s="1"/>
    </row>
    <row r="10" spans="1:14" x14ac:dyDescent="0.2">
      <c r="A10" s="1"/>
      <c r="B10" s="4" t="s">
        <v>194</v>
      </c>
      <c r="C10" s="5" t="s">
        <v>200</v>
      </c>
      <c r="D10" s="26" t="s">
        <v>17</v>
      </c>
      <c r="E10" s="35"/>
      <c r="F10" s="35"/>
      <c r="G10" s="29"/>
      <c r="H10" s="29"/>
      <c r="I10" s="23">
        <v>308</v>
      </c>
      <c r="J10" s="29">
        <v>100</v>
      </c>
      <c r="K10" s="29"/>
      <c r="L10" s="29">
        <v>308</v>
      </c>
      <c r="M10" s="29"/>
      <c r="N10" s="1"/>
    </row>
    <row r="11" spans="1:14" x14ac:dyDescent="0.2">
      <c r="A11" s="1"/>
      <c r="B11" s="4" t="s">
        <v>194</v>
      </c>
      <c r="C11" s="5" t="s">
        <v>201</v>
      </c>
      <c r="D11" s="27" t="s">
        <v>19</v>
      </c>
      <c r="E11" s="34"/>
      <c r="F11" s="34"/>
      <c r="G11" s="30"/>
      <c r="H11" s="30"/>
      <c r="I11" s="22">
        <v>353</v>
      </c>
      <c r="J11" s="30">
        <v>100</v>
      </c>
      <c r="K11" s="30"/>
      <c r="L11" s="30">
        <v>353</v>
      </c>
      <c r="M11" s="30"/>
      <c r="N11" s="1"/>
    </row>
    <row r="12" spans="1:14" x14ac:dyDescent="0.2">
      <c r="A12" s="1"/>
      <c r="B12" s="4" t="s">
        <v>194</v>
      </c>
      <c r="C12" s="5" t="s">
        <v>202</v>
      </c>
      <c r="D12" s="26" t="s">
        <v>19</v>
      </c>
      <c r="E12" s="35"/>
      <c r="F12" s="35"/>
      <c r="G12" s="29"/>
      <c r="H12" s="29"/>
      <c r="I12" s="23">
        <v>63</v>
      </c>
      <c r="J12" s="29">
        <v>100</v>
      </c>
      <c r="K12" s="29"/>
      <c r="L12" s="29">
        <v>63</v>
      </c>
      <c r="M12" s="29"/>
      <c r="N12" s="1"/>
    </row>
    <row r="13" spans="1:14" x14ac:dyDescent="0.2">
      <c r="A13" s="1"/>
      <c r="B13" s="4" t="s">
        <v>194</v>
      </c>
      <c r="C13" s="5" t="s">
        <v>203</v>
      </c>
      <c r="D13" s="27" t="s">
        <v>17</v>
      </c>
      <c r="E13" s="34">
        <v>898</v>
      </c>
      <c r="F13" s="34"/>
      <c r="G13" s="30">
        <v>81.488203266787707</v>
      </c>
      <c r="H13" s="30"/>
      <c r="I13" s="22">
        <v>204</v>
      </c>
      <c r="J13" s="30">
        <v>18.5117967332123</v>
      </c>
      <c r="K13" s="30"/>
      <c r="L13" s="30">
        <v>1102</v>
      </c>
      <c r="M13" s="30"/>
      <c r="N13" s="1"/>
    </row>
    <row r="14" spans="1:14" x14ac:dyDescent="0.2">
      <c r="A14" s="1"/>
      <c r="B14" s="4" t="s">
        <v>194</v>
      </c>
      <c r="C14" s="5" t="s">
        <v>204</v>
      </c>
      <c r="D14" s="26" t="s">
        <v>13</v>
      </c>
      <c r="E14" s="35">
        <v>540</v>
      </c>
      <c r="F14" s="35"/>
      <c r="G14" s="29">
        <v>76.379066478076396</v>
      </c>
      <c r="H14" s="29"/>
      <c r="I14" s="23">
        <v>167</v>
      </c>
      <c r="J14" s="29">
        <v>23.6209335219236</v>
      </c>
      <c r="K14" s="29"/>
      <c r="L14" s="29">
        <v>707</v>
      </c>
      <c r="M14" s="29"/>
      <c r="N14" s="1"/>
    </row>
    <row r="15" spans="1:14" x14ac:dyDescent="0.2">
      <c r="A15" s="1"/>
      <c r="B15" s="4" t="s">
        <v>194</v>
      </c>
      <c r="C15" s="5" t="s">
        <v>205</v>
      </c>
      <c r="D15" s="27" t="s">
        <v>17</v>
      </c>
      <c r="E15" s="34">
        <v>532</v>
      </c>
      <c r="F15" s="34"/>
      <c r="G15" s="30">
        <v>64.878048780487802</v>
      </c>
      <c r="H15" s="30"/>
      <c r="I15" s="22">
        <v>288</v>
      </c>
      <c r="J15" s="30">
        <v>35.121951219512198</v>
      </c>
      <c r="K15" s="30"/>
      <c r="L15" s="30">
        <v>820</v>
      </c>
      <c r="M15" s="30"/>
      <c r="N15" s="1"/>
    </row>
    <row r="16" spans="1:14" x14ac:dyDescent="0.2">
      <c r="A16" s="1"/>
      <c r="B16" s="4" t="s">
        <v>194</v>
      </c>
      <c r="C16" s="5" t="s">
        <v>206</v>
      </c>
      <c r="D16" s="26" t="s">
        <v>19</v>
      </c>
      <c r="E16" s="35">
        <v>279</v>
      </c>
      <c r="F16" s="35"/>
      <c r="G16" s="29">
        <v>77.715877437325901</v>
      </c>
      <c r="H16" s="29"/>
      <c r="I16" s="23">
        <v>80</v>
      </c>
      <c r="J16" s="29">
        <v>22.284122562674099</v>
      </c>
      <c r="K16" s="29"/>
      <c r="L16" s="29">
        <v>359</v>
      </c>
      <c r="M16" s="29"/>
      <c r="N16" s="1"/>
    </row>
    <row r="17" spans="1:14" x14ac:dyDescent="0.2">
      <c r="A17" s="1"/>
      <c r="B17" s="4" t="s">
        <v>194</v>
      </c>
      <c r="C17" s="5" t="s">
        <v>207</v>
      </c>
      <c r="D17" s="27" t="s">
        <v>17</v>
      </c>
      <c r="E17" s="34">
        <v>177</v>
      </c>
      <c r="F17" s="34"/>
      <c r="G17" s="30">
        <v>74.369747899159705</v>
      </c>
      <c r="H17" s="30"/>
      <c r="I17" s="22">
        <v>61</v>
      </c>
      <c r="J17" s="30">
        <v>25.630252100840298</v>
      </c>
      <c r="K17" s="30"/>
      <c r="L17" s="30">
        <v>238</v>
      </c>
      <c r="M17" s="30"/>
      <c r="N17" s="1"/>
    </row>
    <row r="18" spans="1:14" x14ac:dyDescent="0.2">
      <c r="A18" s="1"/>
      <c r="B18" s="4" t="s">
        <v>194</v>
      </c>
      <c r="C18" s="5" t="s">
        <v>208</v>
      </c>
      <c r="D18" s="26" t="s">
        <v>17</v>
      </c>
      <c r="E18" s="35">
        <v>600</v>
      </c>
      <c r="F18" s="35"/>
      <c r="G18" s="29">
        <v>61.791967044284299</v>
      </c>
      <c r="H18" s="29"/>
      <c r="I18" s="23">
        <v>371</v>
      </c>
      <c r="J18" s="29">
        <v>38.208032955715801</v>
      </c>
      <c r="K18" s="29"/>
      <c r="L18" s="29">
        <v>971</v>
      </c>
      <c r="M18" s="29"/>
      <c r="N18" s="1"/>
    </row>
    <row r="19" spans="1:14" x14ac:dyDescent="0.2">
      <c r="A19" s="1"/>
      <c r="B19" s="4" t="s">
        <v>194</v>
      </c>
      <c r="C19" s="5" t="s">
        <v>209</v>
      </c>
      <c r="D19" s="27" t="s">
        <v>15</v>
      </c>
      <c r="E19" s="34"/>
      <c r="F19" s="34"/>
      <c r="G19" s="30"/>
      <c r="H19" s="30"/>
      <c r="I19" s="22">
        <v>26</v>
      </c>
      <c r="J19" s="30">
        <v>100</v>
      </c>
      <c r="K19" s="30"/>
      <c r="L19" s="30">
        <v>26</v>
      </c>
      <c r="M19" s="30"/>
      <c r="N19" s="1"/>
    </row>
    <row r="20" spans="1:14" x14ac:dyDescent="0.2">
      <c r="A20" s="1"/>
      <c r="B20" s="4" t="s">
        <v>194</v>
      </c>
      <c r="C20" s="5" t="s">
        <v>210</v>
      </c>
      <c r="D20" s="26" t="s">
        <v>15</v>
      </c>
      <c r="E20" s="35"/>
      <c r="F20" s="35"/>
      <c r="G20" s="29"/>
      <c r="H20" s="29"/>
      <c r="I20" s="23">
        <v>132</v>
      </c>
      <c r="J20" s="29">
        <v>100</v>
      </c>
      <c r="K20" s="29"/>
      <c r="L20" s="29">
        <v>132</v>
      </c>
      <c r="M20" s="29"/>
      <c r="N20" s="1"/>
    </row>
    <row r="21" spans="1:14" x14ac:dyDescent="0.2">
      <c r="A21" s="1"/>
      <c r="B21" s="4" t="s">
        <v>194</v>
      </c>
      <c r="C21" s="5" t="s">
        <v>211</v>
      </c>
      <c r="D21" s="27" t="s">
        <v>15</v>
      </c>
      <c r="E21" s="34">
        <v>165</v>
      </c>
      <c r="F21" s="34"/>
      <c r="G21" s="30">
        <v>95.375722543352595</v>
      </c>
      <c r="H21" s="30"/>
      <c r="I21" s="22">
        <v>8</v>
      </c>
      <c r="J21" s="30">
        <v>4.6242774566474001</v>
      </c>
      <c r="K21" s="30"/>
      <c r="L21" s="30">
        <v>173</v>
      </c>
      <c r="M21" s="30"/>
      <c r="N21" s="1"/>
    </row>
    <row r="22" spans="1:14" x14ac:dyDescent="0.2">
      <c r="A22" s="1"/>
      <c r="B22" s="4" t="s">
        <v>194</v>
      </c>
      <c r="C22" s="5" t="s">
        <v>212</v>
      </c>
      <c r="D22" s="26" t="s">
        <v>15</v>
      </c>
      <c r="E22" s="35">
        <v>57</v>
      </c>
      <c r="F22" s="35"/>
      <c r="G22" s="29">
        <v>98.275862068965495</v>
      </c>
      <c r="H22" s="29"/>
      <c r="I22" s="23">
        <v>1</v>
      </c>
      <c r="J22" s="29">
        <v>1.72413793103448</v>
      </c>
      <c r="K22" s="29"/>
      <c r="L22" s="29">
        <v>58</v>
      </c>
      <c r="M22" s="29"/>
      <c r="N22" s="1"/>
    </row>
    <row r="23" spans="1:14" x14ac:dyDescent="0.2">
      <c r="A23" s="1"/>
      <c r="B23" s="4" t="s">
        <v>194</v>
      </c>
      <c r="C23" s="5" t="s">
        <v>213</v>
      </c>
      <c r="D23" s="27" t="s">
        <v>19</v>
      </c>
      <c r="E23" s="34"/>
      <c r="F23" s="34"/>
      <c r="G23" s="30"/>
      <c r="H23" s="30"/>
      <c r="I23" s="22">
        <v>107</v>
      </c>
      <c r="J23" s="30">
        <v>100</v>
      </c>
      <c r="K23" s="30"/>
      <c r="L23" s="30">
        <v>107</v>
      </c>
      <c r="M23" s="30"/>
      <c r="N23" s="1"/>
    </row>
    <row r="24" spans="1:14" x14ac:dyDescent="0.2">
      <c r="A24" s="1"/>
      <c r="B24" s="4" t="s">
        <v>194</v>
      </c>
      <c r="C24" s="5" t="s">
        <v>214</v>
      </c>
      <c r="D24" s="26" t="s">
        <v>19</v>
      </c>
      <c r="E24" s="35"/>
      <c r="F24" s="35"/>
      <c r="G24" s="29"/>
      <c r="H24" s="29"/>
      <c r="I24" s="23">
        <v>115</v>
      </c>
      <c r="J24" s="29">
        <v>100</v>
      </c>
      <c r="K24" s="29"/>
      <c r="L24" s="29">
        <v>115</v>
      </c>
      <c r="M24" s="29"/>
      <c r="N24" s="1"/>
    </row>
    <row r="25" spans="1:14" x14ac:dyDescent="0.2">
      <c r="A25" s="1"/>
      <c r="B25" s="4" t="s">
        <v>194</v>
      </c>
      <c r="C25" s="5" t="s">
        <v>215</v>
      </c>
      <c r="D25" s="27" t="s">
        <v>15</v>
      </c>
      <c r="E25" s="34">
        <v>130</v>
      </c>
      <c r="F25" s="34"/>
      <c r="G25" s="30">
        <v>87.837837837837796</v>
      </c>
      <c r="H25" s="30"/>
      <c r="I25" s="22">
        <v>18</v>
      </c>
      <c r="J25" s="30">
        <v>12.1621621621622</v>
      </c>
      <c r="K25" s="30"/>
      <c r="L25" s="30">
        <v>148</v>
      </c>
      <c r="M25" s="30"/>
      <c r="N25" s="1"/>
    </row>
    <row r="26" spans="1:14" x14ac:dyDescent="0.2">
      <c r="A26" s="1"/>
      <c r="B26" s="4" t="s">
        <v>194</v>
      </c>
      <c r="C26" s="5" t="s">
        <v>216</v>
      </c>
      <c r="D26" s="26" t="s">
        <v>15</v>
      </c>
      <c r="E26" s="35">
        <v>171</v>
      </c>
      <c r="F26" s="35"/>
      <c r="G26" s="29">
        <v>90.476190476190496</v>
      </c>
      <c r="H26" s="29"/>
      <c r="I26" s="23">
        <v>18</v>
      </c>
      <c r="J26" s="29">
        <v>9.5238095238095202</v>
      </c>
      <c r="K26" s="29"/>
      <c r="L26" s="29">
        <v>189</v>
      </c>
      <c r="M26" s="29"/>
      <c r="N26" s="1"/>
    </row>
    <row r="27" spans="1:14" x14ac:dyDescent="0.2">
      <c r="A27" s="1"/>
      <c r="B27" s="4" t="s">
        <v>194</v>
      </c>
      <c r="C27" s="5" t="s">
        <v>217</v>
      </c>
      <c r="D27" s="27" t="s">
        <v>15</v>
      </c>
      <c r="E27" s="34">
        <v>59</v>
      </c>
      <c r="F27" s="34"/>
      <c r="G27" s="30">
        <v>90.769230769230802</v>
      </c>
      <c r="H27" s="30"/>
      <c r="I27" s="22">
        <v>6</v>
      </c>
      <c r="J27" s="30">
        <v>9.2307692307692299</v>
      </c>
      <c r="K27" s="30"/>
      <c r="L27" s="30">
        <v>65</v>
      </c>
      <c r="M27" s="30"/>
      <c r="N27" s="1"/>
    </row>
    <row r="28" spans="1:14" x14ac:dyDescent="0.2">
      <c r="A28" s="1"/>
      <c r="B28" s="4" t="s">
        <v>194</v>
      </c>
      <c r="C28" s="5" t="s">
        <v>218</v>
      </c>
      <c r="D28" s="26" t="s">
        <v>15</v>
      </c>
      <c r="E28" s="35">
        <v>250</v>
      </c>
      <c r="F28" s="35"/>
      <c r="G28" s="29">
        <v>87.412587412587399</v>
      </c>
      <c r="H28" s="29"/>
      <c r="I28" s="23">
        <v>36</v>
      </c>
      <c r="J28" s="29">
        <v>12.587412587412601</v>
      </c>
      <c r="K28" s="29"/>
      <c r="L28" s="29">
        <v>286</v>
      </c>
      <c r="M28" s="29"/>
      <c r="N28" s="1"/>
    </row>
    <row r="29" spans="1:14" x14ac:dyDescent="0.2">
      <c r="A29" s="1"/>
      <c r="B29" s="4" t="s">
        <v>194</v>
      </c>
      <c r="C29" s="5" t="s">
        <v>219</v>
      </c>
      <c r="D29" s="27" t="s">
        <v>15</v>
      </c>
      <c r="E29" s="34">
        <v>50</v>
      </c>
      <c r="F29" s="34"/>
      <c r="G29" s="30">
        <v>100</v>
      </c>
      <c r="H29" s="30"/>
      <c r="I29" s="22"/>
      <c r="J29" s="30"/>
      <c r="K29" s="30"/>
      <c r="L29" s="30">
        <v>50</v>
      </c>
      <c r="M29" s="30"/>
      <c r="N29" s="1"/>
    </row>
    <row r="30" spans="1:14" x14ac:dyDescent="0.2">
      <c r="A30" s="1"/>
      <c r="B30" s="4" t="s">
        <v>194</v>
      </c>
      <c r="C30" s="5" t="s">
        <v>220</v>
      </c>
      <c r="D30" s="26" t="s">
        <v>19</v>
      </c>
      <c r="E30" s="35"/>
      <c r="F30" s="35"/>
      <c r="G30" s="29"/>
      <c r="H30" s="29"/>
      <c r="I30" s="23">
        <v>79</v>
      </c>
      <c r="J30" s="29">
        <v>100</v>
      </c>
      <c r="K30" s="29"/>
      <c r="L30" s="29">
        <v>79</v>
      </c>
      <c r="M30" s="29"/>
      <c r="N30" s="1"/>
    </row>
    <row r="31" spans="1:14" x14ac:dyDescent="0.2">
      <c r="A31" s="1"/>
      <c r="B31" s="4" t="s">
        <v>194</v>
      </c>
      <c r="C31" s="5" t="s">
        <v>221</v>
      </c>
      <c r="D31" s="27" t="s">
        <v>19</v>
      </c>
      <c r="E31" s="34"/>
      <c r="F31" s="34"/>
      <c r="G31" s="30"/>
      <c r="H31" s="30"/>
      <c r="I31" s="22">
        <v>66</v>
      </c>
      <c r="J31" s="30">
        <v>100</v>
      </c>
      <c r="K31" s="30"/>
      <c r="L31" s="30">
        <v>66</v>
      </c>
      <c r="M31" s="30"/>
      <c r="N31" s="1"/>
    </row>
    <row r="32" spans="1:14" x14ac:dyDescent="0.2">
      <c r="A32" s="1"/>
      <c r="B32" s="4" t="s">
        <v>194</v>
      </c>
      <c r="C32" s="5" t="s">
        <v>222</v>
      </c>
      <c r="D32" s="26" t="s">
        <v>19</v>
      </c>
      <c r="E32" s="35"/>
      <c r="F32" s="35"/>
      <c r="G32" s="29"/>
      <c r="H32" s="29"/>
      <c r="I32" s="23">
        <v>14</v>
      </c>
      <c r="J32" s="29">
        <v>100</v>
      </c>
      <c r="K32" s="29"/>
      <c r="L32" s="29">
        <v>14</v>
      </c>
      <c r="M32" s="29"/>
      <c r="N32" s="1"/>
    </row>
    <row r="33" spans="1:14" x14ac:dyDescent="0.2">
      <c r="A33" s="1"/>
      <c r="B33" s="4" t="s">
        <v>194</v>
      </c>
      <c r="C33" s="5" t="s">
        <v>223</v>
      </c>
      <c r="D33" s="27" t="s">
        <v>19</v>
      </c>
      <c r="E33" s="34"/>
      <c r="F33" s="34"/>
      <c r="G33" s="30"/>
      <c r="H33" s="30"/>
      <c r="I33" s="22">
        <v>27</v>
      </c>
      <c r="J33" s="30">
        <v>100</v>
      </c>
      <c r="K33" s="30"/>
      <c r="L33" s="30">
        <v>27</v>
      </c>
      <c r="M33" s="30"/>
      <c r="N33" s="1"/>
    </row>
    <row r="34" spans="1:14" x14ac:dyDescent="0.2">
      <c r="A34" s="1"/>
      <c r="B34" s="4" t="s">
        <v>194</v>
      </c>
      <c r="C34" s="5" t="s">
        <v>224</v>
      </c>
      <c r="D34" s="26" t="s">
        <v>19</v>
      </c>
      <c r="E34" s="35"/>
      <c r="F34" s="35"/>
      <c r="G34" s="29"/>
      <c r="H34" s="29"/>
      <c r="I34" s="23">
        <v>72</v>
      </c>
      <c r="J34" s="29">
        <v>100</v>
      </c>
      <c r="K34" s="29"/>
      <c r="L34" s="29">
        <v>72</v>
      </c>
      <c r="M34" s="29"/>
      <c r="N34" s="1"/>
    </row>
    <row r="35" spans="1:14" x14ac:dyDescent="0.2">
      <c r="A35" s="1"/>
      <c r="B35" s="4" t="s">
        <v>194</v>
      </c>
      <c r="C35" s="5" t="s">
        <v>225</v>
      </c>
      <c r="D35" s="27" t="s">
        <v>19</v>
      </c>
      <c r="E35" s="34"/>
      <c r="F35" s="34"/>
      <c r="G35" s="30"/>
      <c r="H35" s="30"/>
      <c r="I35" s="22">
        <v>58</v>
      </c>
      <c r="J35" s="30">
        <v>100</v>
      </c>
      <c r="K35" s="30"/>
      <c r="L35" s="30">
        <v>58</v>
      </c>
      <c r="M35" s="30"/>
      <c r="N35" s="1"/>
    </row>
    <row r="36" spans="1:14" x14ac:dyDescent="0.2">
      <c r="A36" s="1"/>
      <c r="B36" s="4" t="s">
        <v>194</v>
      </c>
      <c r="C36" s="5" t="s">
        <v>226</v>
      </c>
      <c r="D36" s="26" t="s">
        <v>17</v>
      </c>
      <c r="E36" s="35">
        <v>702</v>
      </c>
      <c r="F36" s="35"/>
      <c r="G36" s="29">
        <v>92.612137203166199</v>
      </c>
      <c r="H36" s="29"/>
      <c r="I36" s="23">
        <v>56</v>
      </c>
      <c r="J36" s="29">
        <v>7.3878627968337698</v>
      </c>
      <c r="K36" s="29"/>
      <c r="L36" s="29">
        <v>758</v>
      </c>
      <c r="M36" s="29"/>
      <c r="N36" s="1"/>
    </row>
    <row r="37" spans="1:14" x14ac:dyDescent="0.2">
      <c r="A37" s="1"/>
      <c r="B37" s="4" t="s">
        <v>194</v>
      </c>
      <c r="C37" s="5" t="s">
        <v>227</v>
      </c>
      <c r="D37" s="27" t="s">
        <v>19</v>
      </c>
      <c r="E37" s="34"/>
      <c r="F37" s="34"/>
      <c r="G37" s="30"/>
      <c r="H37" s="30"/>
      <c r="I37" s="22">
        <v>93</v>
      </c>
      <c r="J37" s="30">
        <v>100</v>
      </c>
      <c r="K37" s="30"/>
      <c r="L37" s="30">
        <v>93</v>
      </c>
      <c r="M37" s="30"/>
      <c r="N37" s="1"/>
    </row>
    <row r="38" spans="1:14" x14ac:dyDescent="0.2">
      <c r="A38" s="1"/>
      <c r="B38" s="4" t="s">
        <v>194</v>
      </c>
      <c r="C38" s="5" t="s">
        <v>228</v>
      </c>
      <c r="D38" s="26" t="s">
        <v>19</v>
      </c>
      <c r="E38" s="35"/>
      <c r="F38" s="35"/>
      <c r="G38" s="29"/>
      <c r="H38" s="29"/>
      <c r="I38" s="23">
        <v>62</v>
      </c>
      <c r="J38" s="29">
        <v>100</v>
      </c>
      <c r="K38" s="29"/>
      <c r="L38" s="29">
        <v>62</v>
      </c>
      <c r="M38" s="29"/>
      <c r="N38" s="1"/>
    </row>
    <row r="39" spans="1:14" x14ac:dyDescent="0.2">
      <c r="A39" s="1"/>
      <c r="B39" s="4" t="s">
        <v>194</v>
      </c>
      <c r="C39" s="5" t="s">
        <v>229</v>
      </c>
      <c r="D39" s="27" t="s">
        <v>19</v>
      </c>
      <c r="E39" s="34"/>
      <c r="F39" s="34"/>
      <c r="G39" s="30"/>
      <c r="H39" s="30"/>
      <c r="I39" s="22">
        <v>117</v>
      </c>
      <c r="J39" s="30">
        <v>100</v>
      </c>
      <c r="K39" s="30"/>
      <c r="L39" s="30">
        <v>117</v>
      </c>
      <c r="M39" s="30"/>
      <c r="N39" s="1"/>
    </row>
    <row r="40" spans="1:14" x14ac:dyDescent="0.2">
      <c r="A40" s="1"/>
      <c r="B40" s="12"/>
      <c r="C40" s="13"/>
      <c r="D40" s="28" t="s">
        <v>38</v>
      </c>
      <c r="E40" s="36">
        <v>5238</v>
      </c>
      <c r="F40" s="36"/>
      <c r="G40" s="31">
        <v>54.842424876976203</v>
      </c>
      <c r="H40" s="31"/>
      <c r="I40" s="24">
        <v>4313</v>
      </c>
      <c r="J40" s="31">
        <v>45.157575123023797</v>
      </c>
      <c r="K40" s="31"/>
      <c r="L40" s="31">
        <v>9551</v>
      </c>
      <c r="M40" s="3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mergeCells count="157">
    <mergeCell ref="E4:F4"/>
    <mergeCell ref="G4:H4"/>
    <mergeCell ref="J4:K4"/>
    <mergeCell ref="L4:M4"/>
    <mergeCell ref="E5:F5"/>
    <mergeCell ref="G5:H5"/>
    <mergeCell ref="J5:K5"/>
    <mergeCell ref="L5:M5"/>
    <mergeCell ref="F1:N1"/>
    <mergeCell ref="E2:F2"/>
    <mergeCell ref="G2:H2"/>
    <mergeCell ref="J2:K2"/>
    <mergeCell ref="L2:M2"/>
    <mergeCell ref="E3:F3"/>
    <mergeCell ref="G3:H3"/>
    <mergeCell ref="J3:K3"/>
    <mergeCell ref="L3:M3"/>
    <mergeCell ref="E8:F8"/>
    <mergeCell ref="G8:H8"/>
    <mergeCell ref="J8:K8"/>
    <mergeCell ref="L8:M8"/>
    <mergeCell ref="E9:F9"/>
    <mergeCell ref="G9:H9"/>
    <mergeCell ref="J9:K9"/>
    <mergeCell ref="L9:M9"/>
    <mergeCell ref="E6:F6"/>
    <mergeCell ref="G6:H6"/>
    <mergeCell ref="J6:K6"/>
    <mergeCell ref="L6:M6"/>
    <mergeCell ref="E7:F7"/>
    <mergeCell ref="G7:H7"/>
    <mergeCell ref="J7:K7"/>
    <mergeCell ref="L7:M7"/>
    <mergeCell ref="E12:F12"/>
    <mergeCell ref="G12:H12"/>
    <mergeCell ref="J12:K12"/>
    <mergeCell ref="L12:M12"/>
    <mergeCell ref="E13:F13"/>
    <mergeCell ref="G13:H13"/>
    <mergeCell ref="J13:K13"/>
    <mergeCell ref="L13:M13"/>
    <mergeCell ref="E10:F10"/>
    <mergeCell ref="G10:H10"/>
    <mergeCell ref="J10:K10"/>
    <mergeCell ref="L10:M10"/>
    <mergeCell ref="E11:F11"/>
    <mergeCell ref="G11:H11"/>
    <mergeCell ref="J11:K11"/>
    <mergeCell ref="L11:M11"/>
    <mergeCell ref="E16:F16"/>
    <mergeCell ref="G16:H16"/>
    <mergeCell ref="J16:K16"/>
    <mergeCell ref="L16:M16"/>
    <mergeCell ref="E17:F17"/>
    <mergeCell ref="G17:H17"/>
    <mergeCell ref="J17:K17"/>
    <mergeCell ref="L17:M17"/>
    <mergeCell ref="E14:F14"/>
    <mergeCell ref="G14:H14"/>
    <mergeCell ref="J14:K14"/>
    <mergeCell ref="L14:M14"/>
    <mergeCell ref="E15:F15"/>
    <mergeCell ref="G15:H15"/>
    <mergeCell ref="J15:K15"/>
    <mergeCell ref="L15:M15"/>
    <mergeCell ref="E20:F20"/>
    <mergeCell ref="G20:H20"/>
    <mergeCell ref="J20:K20"/>
    <mergeCell ref="L20:M20"/>
    <mergeCell ref="E21:F21"/>
    <mergeCell ref="G21:H21"/>
    <mergeCell ref="J21:K21"/>
    <mergeCell ref="L21:M21"/>
    <mergeCell ref="E18:F18"/>
    <mergeCell ref="G18:H18"/>
    <mergeCell ref="J18:K18"/>
    <mergeCell ref="L18:M18"/>
    <mergeCell ref="E19:F19"/>
    <mergeCell ref="G19:H19"/>
    <mergeCell ref="J19:K19"/>
    <mergeCell ref="L19:M19"/>
    <mergeCell ref="E24:F24"/>
    <mergeCell ref="G24:H24"/>
    <mergeCell ref="J24:K24"/>
    <mergeCell ref="L24:M24"/>
    <mergeCell ref="E25:F25"/>
    <mergeCell ref="G25:H25"/>
    <mergeCell ref="J25:K25"/>
    <mergeCell ref="L25:M25"/>
    <mergeCell ref="E22:F22"/>
    <mergeCell ref="G22:H22"/>
    <mergeCell ref="J22:K22"/>
    <mergeCell ref="L22:M22"/>
    <mergeCell ref="E23:F23"/>
    <mergeCell ref="G23:H23"/>
    <mergeCell ref="J23:K23"/>
    <mergeCell ref="L23:M23"/>
    <mergeCell ref="E28:F28"/>
    <mergeCell ref="G28:H28"/>
    <mergeCell ref="J28:K28"/>
    <mergeCell ref="L28:M28"/>
    <mergeCell ref="E29:F29"/>
    <mergeCell ref="G29:H29"/>
    <mergeCell ref="J29:K29"/>
    <mergeCell ref="L29:M29"/>
    <mergeCell ref="E26:F26"/>
    <mergeCell ref="G26:H26"/>
    <mergeCell ref="J26:K26"/>
    <mergeCell ref="L26:M26"/>
    <mergeCell ref="E27:F27"/>
    <mergeCell ref="G27:H27"/>
    <mergeCell ref="J27:K27"/>
    <mergeCell ref="L27:M27"/>
    <mergeCell ref="E32:F32"/>
    <mergeCell ref="G32:H32"/>
    <mergeCell ref="J32:K32"/>
    <mergeCell ref="L32:M32"/>
    <mergeCell ref="E33:F33"/>
    <mergeCell ref="G33:H33"/>
    <mergeCell ref="J33:K33"/>
    <mergeCell ref="L33:M33"/>
    <mergeCell ref="E30:F30"/>
    <mergeCell ref="G30:H30"/>
    <mergeCell ref="J30:K30"/>
    <mergeCell ref="L30:M30"/>
    <mergeCell ref="E31:F31"/>
    <mergeCell ref="G31:H31"/>
    <mergeCell ref="J31:K31"/>
    <mergeCell ref="L31:M31"/>
    <mergeCell ref="E36:F36"/>
    <mergeCell ref="G36:H36"/>
    <mergeCell ref="J36:K36"/>
    <mergeCell ref="L36:M36"/>
    <mergeCell ref="E37:F37"/>
    <mergeCell ref="G37:H37"/>
    <mergeCell ref="J37:K37"/>
    <mergeCell ref="L37:M37"/>
    <mergeCell ref="E34:F34"/>
    <mergeCell ref="G34:H34"/>
    <mergeCell ref="J34:K34"/>
    <mergeCell ref="L34:M34"/>
    <mergeCell ref="E35:F35"/>
    <mergeCell ref="G35:H35"/>
    <mergeCell ref="J35:K35"/>
    <mergeCell ref="L35:M35"/>
    <mergeCell ref="E40:F40"/>
    <mergeCell ref="G40:H40"/>
    <mergeCell ref="J40:K40"/>
    <mergeCell ref="L40:M40"/>
    <mergeCell ref="E38:F38"/>
    <mergeCell ref="G38:H38"/>
    <mergeCell ref="J38:K38"/>
    <mergeCell ref="L38:M38"/>
    <mergeCell ref="E39:F39"/>
    <mergeCell ref="G39:H39"/>
    <mergeCell ref="J39:K39"/>
    <mergeCell ref="L39:M3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Zbiorczo</vt:lpstr>
      <vt:lpstr>Pakiet I cz. 1</vt:lpstr>
      <vt:lpstr>Pakiet I cz. 2</vt:lpstr>
      <vt:lpstr>Pakiet I cz. 3</vt:lpstr>
      <vt:lpstr>Pakiet II cz. 1</vt:lpstr>
      <vt:lpstr>Pakiet II cz. 2</vt:lpstr>
      <vt:lpstr>Pakiet II cz. 3</vt:lpstr>
      <vt:lpstr>Pakiet II cz. 4</vt:lpstr>
      <vt:lpstr>Pakiet II cz. 5</vt:lpstr>
      <vt:lpstr>Pakiet III cz. 1</vt:lpstr>
      <vt:lpstr>Pakiet III cz. 2</vt:lpstr>
      <vt:lpstr>Pakiet III cz.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Krzysztof Daniel</cp:lastModifiedBy>
  <dcterms:created xsi:type="dcterms:W3CDTF">2021-10-15T07:56:10Z</dcterms:created>
  <dcterms:modified xsi:type="dcterms:W3CDTF">2021-11-03T07:44:30Z</dcterms:modified>
</cp:coreProperties>
</file>