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137. Nádoby na klinický odpad\04. Súťažné podklady\"/>
    </mc:Choice>
  </mc:AlternateContent>
  <xr:revisionPtr revIDLastSave="0" documentId="13_ncr:1_{4845D1E6-30BB-43CD-B127-87D4900A8856}" xr6:coauthVersionLast="47" xr6:coauthVersionMax="47" xr10:uidLastSave="{00000000-0000-0000-0000-000000000000}"/>
  <bookViews>
    <workbookView xWindow="-120" yWindow="-120" windowWidth="24240" windowHeight="13140" tabRatio="742" xr2:uid="{00000000-000D-0000-FFFF-FFFF00000000}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 - časť č.1" sheetId="23" r:id="rId5"/>
    <sheet name="Príloha č.5 - časť č.2" sheetId="29" r:id="rId6"/>
    <sheet name="Príloha č.6 - časť č.1" sheetId="30" r:id="rId7"/>
    <sheet name="Príloha č.6 - časť č.2" sheetId="31" r:id="rId8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č.5 - časť č.1'!$A$1:$G$95</definedName>
    <definedName name="_xlnm.Print_Area" localSheetId="5">'Príloha č.5 - časť č.2'!$A$1:$G$38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31" l="1"/>
  <c r="N9" i="31" s="1"/>
  <c r="O9" i="31" s="1"/>
  <c r="O10" i="31" s="1"/>
  <c r="L10" i="31" l="1"/>
  <c r="D20" i="31"/>
  <c r="B17" i="31"/>
  <c r="B16" i="31"/>
  <c r="D14" i="31"/>
  <c r="D13" i="31"/>
  <c r="D12" i="31"/>
  <c r="D11" i="31"/>
  <c r="D23" i="30"/>
  <c r="B20" i="30"/>
  <c r="B19" i="30"/>
  <c r="D17" i="30"/>
  <c r="D16" i="30"/>
  <c r="D15" i="30"/>
  <c r="D14" i="30"/>
  <c r="L12" i="30"/>
  <c r="L11" i="30"/>
  <c r="L10" i="30"/>
  <c r="L9" i="30"/>
  <c r="N11" i="30" l="1"/>
  <c r="O11" i="30" s="1"/>
  <c r="N12" i="30"/>
  <c r="O12" i="30" s="1"/>
  <c r="L13" i="30"/>
  <c r="N9" i="30"/>
  <c r="O9" i="30" s="1"/>
  <c r="N10" i="30"/>
  <c r="O10" i="30" s="1"/>
  <c r="F36" i="29"/>
  <c r="B35" i="29"/>
  <c r="B34" i="29"/>
  <c r="E29" i="29"/>
  <c r="E28" i="29"/>
  <c r="E27" i="29"/>
  <c r="E26" i="29"/>
  <c r="A2" i="29"/>
  <c r="O13" i="30" l="1"/>
  <c r="C6" i="6"/>
  <c r="E83" i="23"/>
  <c r="E84" i="23"/>
  <c r="A2" i="23" l="1"/>
  <c r="D19" i="21" l="1"/>
  <c r="B16" i="21"/>
  <c r="C6" i="21"/>
  <c r="F93" i="23" l="1"/>
  <c r="B91" i="23"/>
  <c r="D21" i="18"/>
  <c r="B92" i="23"/>
  <c r="B15" i="18"/>
  <c r="E86" i="23"/>
  <c r="E85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D97" i="5" l="1"/>
</calcChain>
</file>

<file path=xl/sharedStrings.xml><?xml version="1.0" encoding="utf-8"?>
<sst xmlns="http://schemas.openxmlformats.org/spreadsheetml/2006/main" count="488" uniqueCount="195">
  <si>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</si>
  <si>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</si>
  <si>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</si>
  <si>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</si>
  <si>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</si>
  <si>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</si>
  <si>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</si>
  <si>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</si>
  <si>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</si>
  <si>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</si>
  <si>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</si>
  <si>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</si>
  <si>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</si>
  <si>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</si>
  <si>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</si>
  <si>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</si>
  <si>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</si>
  <si>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</si>
  <si>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</si>
  <si>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</si>
  <si>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</si>
  <si>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</si>
  <si>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</si>
  <si>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</si>
  <si>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</si>
  <si>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</si>
  <si>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</si>
  <si>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</si>
  <si>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</si>
  <si>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</si>
  <si>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</si>
  <si>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</si>
  <si>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</si>
  <si>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</si>
  <si>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</si>
  <si>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</si>
  <si>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</si>
  <si>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</si>
  <si>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</si>
  <si>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</si>
  <si>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</si>
  <si>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</si>
  <si>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</si>
  <si>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</si>
  <si>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</si>
  <si>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</si>
  <si>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</si>
  <si>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</si>
  <si>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ks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</si>
  <si>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</si>
  <si>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</si>
  <si>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</si>
  <si>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</si>
  <si>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8.</t>
  </si>
  <si>
    <t>Sadzba DPH
v %</t>
  </si>
  <si>
    <t>13.</t>
  </si>
  <si>
    <t>- kritérium na vyhodnotenie ponúk</t>
  </si>
  <si>
    <t xml:space="preserve">KALKULÁCIA CENY A NÁVRH NA PLNENIE KRITÉRIA NA VYHODNOTENIE PONÚK </t>
  </si>
  <si>
    <t xml:space="preserve">VYHLÁSENIE UCHÁDZAČA KU KONFLIKTOM ZÁUJMOV </t>
  </si>
  <si>
    <t>Nádoby na klinický odpad</t>
  </si>
  <si>
    <t>súhlasím s podmienkami určenými verejným obstarávateľom v tomto verejnom obstarávaní uvedené vo Výzve na predkladanie ponúk a v súťažných podkladoch,</t>
  </si>
  <si>
    <r>
      <t xml:space="preserve">Uchádzač vo verejnom obstarávaní na uvedený predmet zákazky týmto vyhlasuje, že s návrhom zmluvných podmienok uvedených v prílohe č. 7 SP bez výhrad </t>
    </r>
    <r>
      <rPr>
        <b/>
        <sz val="9"/>
        <color theme="1"/>
        <rFont val="Arial"/>
        <family val="2"/>
        <charset val="238"/>
      </rPr>
      <t>SÚHLASÍ.</t>
    </r>
  </si>
  <si>
    <t>Časť č. 1</t>
  </si>
  <si>
    <t>Nádoby na klinický odpad - tvrdý plast</t>
  </si>
  <si>
    <t>Položka č. 1 - NÁDOBA NA KLINICKÝ ODPAD TYP č. 1</t>
  </si>
  <si>
    <t>1.1</t>
  </si>
  <si>
    <t xml:space="preserve">objem nádoby </t>
  </si>
  <si>
    <t>1.2</t>
  </si>
  <si>
    <t>otvor na kryte (veku) nádoby:</t>
  </si>
  <si>
    <t>1.2.1</t>
  </si>
  <si>
    <t>resp.</t>
  </si>
  <si>
    <t>1.2.2</t>
  </si>
  <si>
    <t>s rozmerom</t>
  </si>
  <si>
    <t>1.3</t>
  </si>
  <si>
    <t xml:space="preserve">výška nádoby </t>
  </si>
  <si>
    <t>1.4</t>
  </si>
  <si>
    <t>nádoba musí slúžiť na zber ostrých predmetov a klinického odpadu</t>
  </si>
  <si>
    <t>1.5</t>
  </si>
  <si>
    <t>nádoba musí byť určená na jednorazové použitie</t>
  </si>
  <si>
    <t>1.6</t>
  </si>
  <si>
    <t>nádoba musí byť určená na transport a následnú likvidáciu spálením spolu s jej obsahom mimo nemocničného zariadenia</t>
  </si>
  <si>
    <t>1.7</t>
  </si>
  <si>
    <t>nádoba musí byť vyrobená z  ekologického plastového materiálu</t>
  </si>
  <si>
    <t>1.8</t>
  </si>
  <si>
    <t>nádoba musí byť vybavená rúčkami, resp. úchytkami na jednoduchý prenos</t>
  </si>
  <si>
    <t>1.9</t>
  </si>
  <si>
    <t xml:space="preserve">nádoba musí pozostávať z dvoch častí: </t>
  </si>
  <si>
    <t xml:space="preserve">a) </t>
  </si>
  <si>
    <t xml:space="preserve">samotná nádoba </t>
  </si>
  <si>
    <t xml:space="preserve">b) </t>
  </si>
  <si>
    <t>kryt (uzatvárateľné veko) s otvorom</t>
  </si>
  <si>
    <t>1.10</t>
  </si>
  <si>
    <t>nádoba musí mať možnosť dočasného a permanentného uzavretia:</t>
  </si>
  <si>
    <t>dočasné uzavretie nádoby má chrániť personál pred kontaktom s použitými ostrými predmetmi a výparmi z biologického materiálu medzi jednotlivými použitiami</t>
  </si>
  <si>
    <t>permanentné uzavretie nádoby má zabezpečiť  po naplnení nádoby jej pevné uzavretie pomocou permanentného uzáveru, čím bude nádoba pripravená k transportu a likvidácií. Po uzavretí nesmie byť možné jej opätovné otváranie a použitie</t>
  </si>
  <si>
    <t>1.11</t>
  </si>
  <si>
    <t>nádoba musí spĺňať požiadavky na obaly v zmysle Dohody ADR podľa obalových inštrukcií pre klinické odpady</t>
  </si>
  <si>
    <t>1.12</t>
  </si>
  <si>
    <t xml:space="preserve">na nádobe musí byť označenie  kódu obalu "un", ktorý je trvalý, čitateľný a umiestnený na mieste a takej veľkosti vzťahujúcej sa k nádobe, aby bol dobre viditeľný. </t>
  </si>
  <si>
    <t>min. 2 litre - max. 2,2 litra</t>
  </si>
  <si>
    <t>min. 4,5 cm - max. 7,5 cm</t>
  </si>
  <si>
    <t xml:space="preserve">min. 5 cm x max. 11 cm </t>
  </si>
  <si>
    <t xml:space="preserve">min. 12,5 cm - max. 23 cm </t>
  </si>
  <si>
    <t>Položka č. 2 - NÁDOBA NA KLINICKÝ ODPAD TYP č. 2</t>
  </si>
  <si>
    <t>2.1</t>
  </si>
  <si>
    <t>min. 4 litre - max. 5 litrov</t>
  </si>
  <si>
    <t>2.2</t>
  </si>
  <si>
    <t>2.2.1</t>
  </si>
  <si>
    <t>min. 7,5 cm - max. 11,5 cm</t>
  </si>
  <si>
    <t>2.2.2</t>
  </si>
  <si>
    <t xml:space="preserve">min. 5,5 cm x max. 12 cm 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</si>
  <si>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</si>
  <si>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</si>
  <si>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</si>
  <si>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</si>
  <si>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</si>
  <si>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</si>
  <si>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</si>
  <si>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</si>
  <si>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</si>
  <si>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</si>
  <si>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min. 11 cm - max. 25 cm </t>
  </si>
  <si>
    <t xml:space="preserve">objem nádoby: </t>
  </si>
  <si>
    <t>s priemerom:</t>
  </si>
  <si>
    <t>s rozmerom:</t>
  </si>
  <si>
    <t>výška nádoby:</t>
  </si>
  <si>
    <t>Položka č. 3 - NÁDOBA NA KLINICKÝ ODPAD TYP č. 3</t>
  </si>
  <si>
    <t>Položka č. 4 - NÁDOBA NA KLINICKÝ ODPAD TYP č. 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</si>
  <si>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</si>
  <si>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</si>
  <si>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</si>
  <si>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</si>
  <si>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</si>
  <si>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</si>
  <si>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</si>
  <si>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</si>
  <si>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</si>
  <si>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</si>
  <si>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</si>
  <si>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</si>
  <si>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min. 10 litrov - max. 13 litrov</t>
  </si>
  <si>
    <t>otvor na kryte (veku) nádoby s priemerom alebo stranou otvoru:</t>
  </si>
  <si>
    <t>min. 8 cm - max. 12,5 cm</t>
  </si>
  <si>
    <t xml:space="preserve">min. 22 cm - max. 35,5 cm </t>
  </si>
  <si>
    <t>4.1</t>
  </si>
  <si>
    <t>4.2</t>
  </si>
  <si>
    <t>4.3</t>
  </si>
  <si>
    <t>4.4</t>
  </si>
  <si>
    <t>4.5</t>
  </si>
  <si>
    <t>4.6</t>
  </si>
  <si>
    <t>4.7</t>
  </si>
  <si>
    <t>4.8</t>
  </si>
  <si>
    <t xml:space="preserve">kryt (uzatvárateľné veko) </t>
  </si>
  <si>
    <t>4.9</t>
  </si>
  <si>
    <t>4.10</t>
  </si>
  <si>
    <t>4.11</t>
  </si>
  <si>
    <t>min. 49 L - max. 60 L</t>
  </si>
  <si>
    <t xml:space="preserve">min. 50 cm - max. 75 cm </t>
  </si>
  <si>
    <t>Nádoby na klinický odpad - kartón-plast</t>
  </si>
  <si>
    <t>Časť č. 2</t>
  </si>
  <si>
    <t xml:space="preserve">Položka č. 1 - NÁDOBA NA KLINICKÝ ODPAD </t>
  </si>
  <si>
    <t>otvor  nádoby:</t>
  </si>
  <si>
    <t xml:space="preserve">výška uzavretej nádoby </t>
  </si>
  <si>
    <t>nádoba musí byť vybavená úchytkami na jednoduchý prenos a možnosť stohovania</t>
  </si>
  <si>
    <t>vnútorné balenie -  plastový vak (LDPE)  prilepený k vnútorným stenám škatule</t>
  </si>
  <si>
    <t>dočasné uzavretie nádoby má chrániť personál pred kontaktom s použitými predmetmi a výparmi z biologického materiálu medzi jednotlivými použitiami</t>
  </si>
  <si>
    <t xml:space="preserve">permanentné uzavretie nádoby má zabezpečiť  po naplnení nádoby jej pevné uzavretie, čím bude nádoba pripravená k transportu a likvidácií ( za účelom ochrany personálu). </t>
  </si>
  <si>
    <t>Nádoba musí mať vysokú odolnosť proti vlhkosti</t>
  </si>
  <si>
    <t>min. 47 litrov - max.55  litrov</t>
  </si>
  <si>
    <t xml:space="preserve">min. 25 cm - max. 35 cm </t>
  </si>
  <si>
    <t xml:space="preserve">min. 49 cm - max. 60 cm </t>
  </si>
  <si>
    <t>samotná nádoba - kartónová krabica  (lepenka)</t>
  </si>
  <si>
    <t>Názov položky predmetu zákazky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</si>
  <si>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</si>
  <si>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</si>
  <si>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</si>
  <si>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</si>
  <si>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</si>
  <si>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</si>
  <si>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Jednotková cena
v EUR
bez DPH</t>
  </si>
  <si>
    <t>Výška DPH
v EUR</t>
  </si>
  <si>
    <t>Celková cena
za požadovaný počet MJ
v EUR bez DPH</t>
  </si>
  <si>
    <t>Celková cena
za požadovaný počet MJ
v EUR s DPH</t>
  </si>
  <si>
    <t>Nádoba na klinický odpad typ č.1</t>
  </si>
  <si>
    <t>2</t>
  </si>
  <si>
    <t>Nádoba na klinický odpad typ č.2</t>
  </si>
  <si>
    <t>3</t>
  </si>
  <si>
    <t>Nádoba na klinický odpad typ č.3</t>
  </si>
  <si>
    <t>4</t>
  </si>
  <si>
    <t>Nádoba na klinický odpad typ č.4</t>
  </si>
  <si>
    <t>SPOLU:</t>
  </si>
  <si>
    <t>Časť č.2</t>
  </si>
  <si>
    <t>Nádoby na klinický odpad - kartón - plast</t>
  </si>
  <si>
    <t>Časť č.1</t>
  </si>
  <si>
    <t xml:space="preserve">Nádoba na klinický odpad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</si>
</sst>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33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medium">
        <color theme="8" tint="-0.2499465926084170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6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3" fillId="0" borderId="0"/>
    <xf numFmtId="0" fontId="2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</cellStyleXfs>
  <cellXfs count="299">
    <xf numFmtId="0" fontId="0" fillId="0" borderId="0" xfId="0" applyFont="1" applyAlignment="1"/>
    <xf numFmtId="0" fontId="11" fillId="0" borderId="0" xfId="1" applyFont="1"/>
    <xf numFmtId="0" fontId="12" fillId="0" borderId="0" xfId="1" applyFont="1" applyAlignment="1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0" fontId="11" fillId="0" borderId="0" xfId="1" applyNumberFormat="1" applyFont="1" applyBorder="1" applyAlignment="1">
      <alignment vertical="center" wrapText="1"/>
    </xf>
    <xf numFmtId="0" fontId="11" fillId="0" borderId="1" xfId="1" applyFont="1" applyBorder="1" applyAlignment="1">
      <alignment horizontal="left"/>
    </xf>
    <xf numFmtId="49" fontId="12" fillId="0" borderId="0" xfId="1" applyNumberFormat="1" applyFont="1" applyBorder="1" applyAlignment="1">
      <alignment wrapText="1"/>
    </xf>
    <xf numFmtId="0" fontId="11" fillId="0" borderId="0" xfId="1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2" fillId="0" borderId="0" xfId="1" applyFont="1" applyAlignment="1">
      <alignment wrapText="1"/>
    </xf>
    <xf numFmtId="0" fontId="11" fillId="0" borderId="0" xfId="1" applyNumberFormat="1" applyFont="1" applyAlignment="1">
      <alignment vertical="top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14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right" vertical="center"/>
    </xf>
    <xf numFmtId="14" fontId="12" fillId="0" borderId="0" xfId="1" applyNumberFormat="1" applyFont="1" applyBorder="1" applyAlignment="1">
      <alignment horizontal="left" vertical="center" wrapText="1"/>
    </xf>
    <xf numFmtId="0" fontId="11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vertical="center" wrapText="1"/>
    </xf>
    <xf numFmtId="0" fontId="22" fillId="0" borderId="0" xfId="9" applyFont="1" applyAlignment="1">
      <alignment vertical="center" wrapText="1"/>
    </xf>
    <xf numFmtId="0" fontId="19" fillId="0" borderId="0" xfId="9" applyNumberFormat="1" applyFont="1" applyAlignment="1">
      <alignment wrapText="1"/>
    </xf>
    <xf numFmtId="0" fontId="11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1" fillId="0" borderId="0" xfId="9" applyFont="1" applyAlignment="1">
      <alignment vertical="center"/>
    </xf>
    <xf numFmtId="0" fontId="12" fillId="0" borderId="0" xfId="9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wrapText="1"/>
    </xf>
    <xf numFmtId="14" fontId="12" fillId="0" borderId="0" xfId="9" applyNumberFormat="1" applyFont="1" applyBorder="1" applyAlignment="1">
      <alignment horizontal="left" vertical="center" wrapText="1"/>
    </xf>
    <xf numFmtId="14" fontId="11" fillId="0" borderId="0" xfId="9" applyNumberFormat="1" applyFont="1" applyBorder="1" applyAlignment="1">
      <alignment vertical="top" wrapText="1"/>
    </xf>
    <xf numFmtId="0" fontId="11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1" fillId="0" borderId="1" xfId="9" applyFont="1" applyBorder="1" applyAlignment="1">
      <alignment horizontal="left"/>
    </xf>
    <xf numFmtId="0" fontId="11" fillId="0" borderId="0" xfId="9" applyFont="1" applyAlignment="1">
      <alignment horizontal="right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23" fillId="0" borderId="0" xfId="9" applyFont="1"/>
    <xf numFmtId="49" fontId="12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23" fillId="0" borderId="0" xfId="9" applyFont="1" applyAlignment="1"/>
    <xf numFmtId="0" fontId="11" fillId="0" borderId="0" xfId="7" applyFont="1" applyBorder="1" applyAlignment="1">
      <alignment vertical="top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25" fillId="0" borderId="0" xfId="14" applyFont="1" applyBorder="1" applyAlignment="1">
      <alignment horizontal="center" vertical="top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1" fillId="0" borderId="5" xfId="17" applyNumberFormat="1" applyFont="1" applyBorder="1" applyAlignment="1">
      <alignment horizontal="center" vertical="center" wrapText="1"/>
    </xf>
    <xf numFmtId="0" fontId="11" fillId="0" borderId="0" xfId="18" applyFont="1" applyBorder="1" applyAlignment="1">
      <alignment wrapText="1"/>
    </xf>
    <xf numFmtId="49" fontId="11" fillId="0" borderId="0" xfId="18" applyNumberFormat="1" applyFont="1" applyBorder="1" applyAlignment="1">
      <alignment wrapText="1"/>
    </xf>
    <xf numFmtId="0" fontId="11" fillId="0" borderId="0" xfId="18" applyFont="1" applyBorder="1" applyAlignment="1">
      <alignment horizontal="center" wrapText="1"/>
    </xf>
    <xf numFmtId="0" fontId="12" fillId="0" borderId="0" xfId="17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NumberFormat="1" applyFont="1" applyBorder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 applyProtection="1">
      <protection locked="0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9" xfId="17" applyFont="1" applyBorder="1" applyAlignment="1" applyProtection="1">
      <alignment horizontal="left" vertical="center"/>
      <protection locked="0"/>
    </xf>
    <xf numFmtId="0" fontId="11" fillId="0" borderId="0" xfId="17" applyFont="1" applyBorder="1" applyAlignment="1" applyProtection="1">
      <alignment horizontal="left" vertical="center" wrapText="1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2" fillId="0" borderId="0" xfId="1" applyNumberFormat="1" applyFont="1" applyBorder="1" applyAlignment="1">
      <alignment horizontal="left" vertical="center" wrapText="1"/>
    </xf>
    <xf numFmtId="49" fontId="26" fillId="0" borderId="17" xfId="0" applyNumberFormat="1" applyFont="1" applyBorder="1" applyAlignment="1">
      <alignment horizontal="center" vertical="center"/>
    </xf>
    <xf numFmtId="49" fontId="11" fillId="0" borderId="16" xfId="18" applyNumberFormat="1" applyFont="1" applyBorder="1" applyAlignment="1">
      <alignment horizontal="center" vertical="center" wrapText="1"/>
    </xf>
    <xf numFmtId="0" fontId="11" fillId="0" borderId="18" xfId="17" applyNumberFormat="1" applyFont="1" applyBorder="1" applyAlignment="1">
      <alignment horizontal="center" vertical="center" wrapText="1"/>
    </xf>
    <xf numFmtId="49" fontId="11" fillId="0" borderId="4" xfId="18" applyNumberFormat="1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right" vertical="center"/>
    </xf>
    <xf numFmtId="49" fontId="26" fillId="0" borderId="6" xfId="0" applyNumberFormat="1" applyFont="1" applyBorder="1" applyAlignment="1">
      <alignment horizontal="center" vertical="center"/>
    </xf>
    <xf numFmtId="0" fontId="27" fillId="0" borderId="0" xfId="22" applyFont="1" applyAlignment="1" applyProtection="1">
      <alignment wrapText="1"/>
      <protection locked="0"/>
    </xf>
    <xf numFmtId="0" fontId="27" fillId="0" borderId="0" xfId="22" applyFont="1" applyAlignment="1" applyProtection="1">
      <alignment vertical="center" wrapText="1"/>
      <protection locked="0"/>
    </xf>
    <xf numFmtId="0" fontId="28" fillId="0" borderId="0" xfId="22" applyFont="1" applyProtection="1">
      <protection locked="0"/>
    </xf>
    <xf numFmtId="0" fontId="28" fillId="0" borderId="0" xfId="22" applyFont="1" applyAlignment="1" applyProtection="1">
      <protection locked="0"/>
    </xf>
    <xf numFmtId="0" fontId="27" fillId="0" borderId="0" xfId="22" applyFont="1" applyProtection="1">
      <protection locked="0"/>
    </xf>
    <xf numFmtId="0" fontId="11" fillId="0" borderId="0" xfId="22" applyFont="1" applyAlignment="1" applyProtection="1">
      <alignment wrapText="1"/>
      <protection locked="0"/>
    </xf>
    <xf numFmtId="0" fontId="11" fillId="0" borderId="0" xfId="22" applyFont="1" applyAlignment="1" applyProtection="1">
      <protection locked="0"/>
    </xf>
    <xf numFmtId="0" fontId="11" fillId="0" borderId="0" xfId="22" applyFont="1" applyAlignment="1" applyProtection="1">
      <alignment vertical="center" wrapText="1"/>
      <protection locked="0"/>
    </xf>
    <xf numFmtId="0" fontId="11" fillId="0" borderId="0" xfId="22" applyFont="1" applyProtection="1">
      <protection locked="0"/>
    </xf>
    <xf numFmtId="0" fontId="11" fillId="0" borderId="0" xfId="22" applyFont="1" applyBorder="1" applyAlignment="1" applyProtection="1">
      <alignment horizontal="center" wrapText="1"/>
      <protection locked="0"/>
    </xf>
    <xf numFmtId="0" fontId="11" fillId="0" borderId="0" xfId="22" applyFont="1" applyBorder="1" applyAlignment="1" applyProtection="1">
      <alignment vertical="center" wrapText="1"/>
      <protection locked="0"/>
    </xf>
    <xf numFmtId="0" fontId="11" fillId="2" borderId="2" xfId="22" applyFont="1" applyFill="1" applyBorder="1" applyAlignment="1" applyProtection="1">
      <alignment wrapText="1"/>
      <protection locked="0"/>
    </xf>
    <xf numFmtId="49" fontId="11" fillId="0" borderId="0" xfId="22" applyNumberFormat="1" applyFont="1" applyAlignment="1" applyProtection="1">
      <alignment vertical="center"/>
      <protection locked="0"/>
    </xf>
    <xf numFmtId="0" fontId="11" fillId="0" borderId="0" xfId="22" applyFont="1" applyAlignment="1" applyProtection="1">
      <alignment horizontal="center" vertical="top"/>
      <protection locked="0"/>
    </xf>
    <xf numFmtId="0" fontId="11" fillId="0" borderId="0" xfId="22" applyFont="1" applyAlignment="1" applyProtection="1">
      <alignment horizontal="center"/>
      <protection locked="0"/>
    </xf>
    <xf numFmtId="164" fontId="11" fillId="4" borderId="24" xfId="22" applyNumberFormat="1" applyFont="1" applyFill="1" applyBorder="1" applyAlignment="1" applyProtection="1">
      <alignment horizontal="right"/>
      <protection locked="0"/>
    </xf>
    <xf numFmtId="0" fontId="12" fillId="0" borderId="0" xfId="1" applyNumberFormat="1" applyFont="1" applyAlignment="1">
      <alignment horizontal="left" vertical="top" wrapText="1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0" fontId="16" fillId="0" borderId="0" xfId="17" applyFont="1" applyAlignment="1" applyProtection="1">
      <alignment horizontal="center" vertical="center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0" fontId="11" fillId="0" borderId="0" xfId="22" applyFont="1" applyAlignment="1" applyProtection="1">
      <alignment horizontal="left"/>
      <protection locked="0"/>
    </xf>
    <xf numFmtId="0" fontId="11" fillId="0" borderId="0" xfId="22" applyFont="1" applyAlignment="1" applyProtection="1">
      <alignment horizontal="right"/>
      <protection locked="0"/>
    </xf>
    <xf numFmtId="0" fontId="19" fillId="0" borderId="0" xfId="17" applyFont="1" applyAlignment="1" applyProtection="1">
      <alignment horizontal="left" vertical="center" wrapText="1"/>
      <protection locked="0"/>
    </xf>
    <xf numFmtId="0" fontId="15" fillId="0" borderId="17" xfId="0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16" fontId="15" fillId="0" borderId="17" xfId="0" applyNumberFormat="1" applyFont="1" applyBorder="1" applyAlignment="1">
      <alignment horizontal="center" vertical="center" wrapText="1"/>
    </xf>
    <xf numFmtId="16" fontId="15" fillId="0" borderId="17" xfId="0" applyNumberFormat="1" applyFont="1" applyBorder="1" applyAlignment="1">
      <alignment horizontal="right" vertical="center" wrapText="1"/>
    </xf>
    <xf numFmtId="0" fontId="16" fillId="0" borderId="14" xfId="17" applyFont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right" vertical="center" wrapText="1"/>
    </xf>
    <xf numFmtId="49" fontId="15" fillId="0" borderId="0" xfId="0" applyNumberFormat="1" applyFont="1" applyFill="1" applyBorder="1" applyAlignment="1">
      <alignment horizontal="right" vertical="center" wrapText="1"/>
    </xf>
    <xf numFmtId="16" fontId="15" fillId="0" borderId="17" xfId="0" applyNumberFormat="1" applyFont="1" applyFill="1" applyBorder="1" applyAlignment="1">
      <alignment horizontal="center" vertical="center" wrapText="1"/>
    </xf>
    <xf numFmtId="16" fontId="15" fillId="0" borderId="17" xfId="0" applyNumberFormat="1" applyFont="1" applyFill="1" applyBorder="1" applyAlignment="1">
      <alignment horizontal="right" vertical="center" wrapText="1"/>
    </xf>
    <xf numFmtId="49" fontId="11" fillId="0" borderId="29" xfId="18" applyNumberFormat="1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49" fontId="30" fillId="0" borderId="17" xfId="0" applyNumberFormat="1" applyFont="1" applyBorder="1" applyAlignment="1">
      <alignment horizontal="center" vertical="center"/>
    </xf>
    <xf numFmtId="0" fontId="11" fillId="0" borderId="32" xfId="18" applyFont="1" applyBorder="1" applyAlignment="1">
      <alignment wrapText="1"/>
    </xf>
    <xf numFmtId="49" fontId="30" fillId="0" borderId="17" xfId="0" applyNumberFormat="1" applyFont="1" applyBorder="1" applyAlignment="1">
      <alignment horizontal="right" vertical="center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6" fontId="15" fillId="0" borderId="6" xfId="0" applyNumberFormat="1" applyFont="1" applyBorder="1" applyAlignment="1">
      <alignment horizontal="center" vertical="center" wrapText="1"/>
    </xf>
    <xf numFmtId="0" fontId="19" fillId="0" borderId="0" xfId="23" applyFont="1" applyAlignment="1">
      <alignment vertical="center" wrapText="1"/>
    </xf>
    <xf numFmtId="0" fontId="19" fillId="0" borderId="0" xfId="23" applyFont="1" applyAlignment="1">
      <alignment horizontal="left" vertical="center" wrapText="1"/>
    </xf>
    <xf numFmtId="0" fontId="19" fillId="0" borderId="0" xfId="23" applyFont="1" applyAlignment="1">
      <alignment horizontal="center" vertical="center" wrapText="1"/>
    </xf>
    <xf numFmtId="164" fontId="19" fillId="0" borderId="0" xfId="23" applyNumberFormat="1" applyFont="1" applyAlignment="1">
      <alignment horizontal="center" vertical="center" wrapText="1"/>
    </xf>
    <xf numFmtId="9" fontId="19" fillId="0" borderId="0" xfId="23" applyNumberFormat="1" applyFont="1" applyAlignment="1">
      <alignment horizontal="center" vertical="center" wrapText="1"/>
    </xf>
    <xf numFmtId="164" fontId="19" fillId="0" borderId="0" xfId="23" applyNumberFormat="1" applyFont="1" applyAlignment="1">
      <alignment horizontal="right" vertical="center" wrapText="1"/>
    </xf>
    <xf numFmtId="164" fontId="19" fillId="0" borderId="0" xfId="23" applyNumberFormat="1" applyFont="1" applyAlignment="1">
      <alignment vertical="center" wrapText="1"/>
    </xf>
    <xf numFmtId="0" fontId="19" fillId="0" borderId="0" xfId="23" applyFont="1" applyAlignment="1">
      <alignment horizontal="left"/>
    </xf>
    <xf numFmtId="0" fontId="31" fillId="0" borderId="0" xfId="23" applyFont="1" applyAlignment="1">
      <alignment vertical="center"/>
    </xf>
    <xf numFmtId="0" fontId="19" fillId="0" borderId="0" xfId="23" applyFont="1" applyAlignment="1">
      <alignment horizontal="left" vertical="center"/>
    </xf>
    <xf numFmtId="0" fontId="12" fillId="3" borderId="33" xfId="23" applyFont="1" applyFill="1" applyBorder="1" applyAlignment="1">
      <alignment horizontal="left" vertical="top" wrapText="1"/>
    </xf>
    <xf numFmtId="0" fontId="12" fillId="3" borderId="34" xfId="23" applyFont="1" applyFill="1" applyBorder="1" applyAlignment="1">
      <alignment horizontal="center" vertical="top" wrapText="1"/>
    </xf>
    <xf numFmtId="0" fontId="12" fillId="3" borderId="35" xfId="23" applyFont="1" applyFill="1" applyBorder="1" applyAlignment="1">
      <alignment horizontal="center" vertical="top" wrapText="1"/>
    </xf>
    <xf numFmtId="0" fontId="12" fillId="0" borderId="36" xfId="23" applyFont="1" applyBorder="1" applyAlignment="1">
      <alignment horizontal="center" vertical="top" wrapText="1"/>
    </xf>
    <xf numFmtId="164" fontId="12" fillId="3" borderId="9" xfId="23" applyNumberFormat="1" applyFont="1" applyFill="1" applyBorder="1" applyAlignment="1">
      <alignment horizontal="center" vertical="top" wrapText="1"/>
    </xf>
    <xf numFmtId="0" fontId="19" fillId="0" borderId="0" xfId="23" applyFont="1" applyAlignment="1">
      <alignment horizontal="center" vertical="top" wrapText="1"/>
    </xf>
    <xf numFmtId="3" fontId="19" fillId="0" borderId="0" xfId="23" applyNumberFormat="1" applyFont="1" applyAlignment="1">
      <alignment horizontal="center" vertical="center" wrapText="1"/>
    </xf>
    <xf numFmtId="0" fontId="19" fillId="0" borderId="17" xfId="23" applyFont="1" applyBorder="1" applyAlignment="1">
      <alignment horizontal="center" vertical="center" wrapText="1"/>
    </xf>
    <xf numFmtId="0" fontId="19" fillId="0" borderId="16" xfId="23" applyFont="1" applyBorder="1" applyAlignment="1">
      <alignment horizontal="center" vertical="center" wrapText="1"/>
    </xf>
    <xf numFmtId="165" fontId="19" fillId="0" borderId="16" xfId="23" applyNumberFormat="1" applyFont="1" applyBorder="1" applyAlignment="1">
      <alignment horizontal="right" vertical="center" wrapText="1"/>
    </xf>
    <xf numFmtId="0" fontId="19" fillId="0" borderId="38" xfId="23" applyFont="1" applyBorder="1" applyAlignment="1">
      <alignment horizontal="center" vertical="center" wrapText="1"/>
    </xf>
    <xf numFmtId="0" fontId="19" fillId="0" borderId="40" xfId="23" applyFont="1" applyBorder="1" applyAlignment="1">
      <alignment horizontal="center" vertical="center" wrapText="1"/>
    </xf>
    <xf numFmtId="3" fontId="14" fillId="0" borderId="41" xfId="23" applyNumberFormat="1" applyFont="1" applyFill="1" applyBorder="1" applyAlignment="1">
      <alignment horizontal="center" vertical="center" wrapText="1"/>
    </xf>
    <xf numFmtId="0" fontId="19" fillId="0" borderId="42" xfId="23" applyFont="1" applyBorder="1" applyAlignment="1">
      <alignment horizontal="center" vertical="center" wrapText="1"/>
    </xf>
    <xf numFmtId="0" fontId="19" fillId="0" borderId="44" xfId="23" applyFont="1" applyBorder="1" applyAlignment="1">
      <alignment horizontal="center" vertical="center" wrapText="1"/>
    </xf>
    <xf numFmtId="3" fontId="14" fillId="0" borderId="45" xfId="23" applyNumberFormat="1" applyFont="1" applyFill="1" applyBorder="1" applyAlignment="1">
      <alignment horizontal="center" vertical="center" wrapText="1"/>
    </xf>
    <xf numFmtId="0" fontId="19" fillId="0" borderId="6" xfId="23" applyFont="1" applyBorder="1" applyAlignment="1">
      <alignment horizontal="center" vertical="center" wrapText="1"/>
    </xf>
    <xf numFmtId="0" fontId="19" fillId="0" borderId="4" xfId="23" applyFont="1" applyBorder="1" applyAlignment="1">
      <alignment horizontal="center" vertical="center" wrapText="1"/>
    </xf>
    <xf numFmtId="165" fontId="19" fillId="0" borderId="4" xfId="23" applyNumberFormat="1" applyFont="1" applyBorder="1" applyAlignment="1">
      <alignment horizontal="right" vertical="center" wrapText="1"/>
    </xf>
    <xf numFmtId="0" fontId="19" fillId="0" borderId="0" xfId="23" applyFont="1" applyAlignment="1">
      <alignment wrapText="1"/>
    </xf>
    <xf numFmtId="0" fontId="19" fillId="0" borderId="0" xfId="23" applyFont="1" applyAlignment="1">
      <alignment horizontal="center" wrapText="1"/>
    </xf>
    <xf numFmtId="9" fontId="19" fillId="0" borderId="0" xfId="23" applyNumberFormat="1" applyFont="1" applyAlignment="1">
      <alignment horizontal="center" wrapText="1"/>
    </xf>
    <xf numFmtId="164" fontId="19" fillId="0" borderId="0" xfId="23" applyNumberFormat="1" applyFont="1" applyAlignment="1">
      <alignment horizontal="right" wrapText="1"/>
    </xf>
    <xf numFmtId="164" fontId="19" fillId="0" borderId="0" xfId="23" applyNumberFormat="1" applyFont="1" applyAlignment="1">
      <alignment wrapText="1"/>
    </xf>
    <xf numFmtId="0" fontId="19" fillId="0" borderId="0" xfId="23" applyFont="1" applyAlignment="1">
      <alignment horizontal="right" wrapText="1"/>
    </xf>
    <xf numFmtId="4" fontId="19" fillId="0" borderId="0" xfId="23" applyNumberFormat="1" applyFont="1" applyAlignment="1">
      <alignment horizontal="right" wrapText="1"/>
    </xf>
    <xf numFmtId="0" fontId="12" fillId="0" borderId="0" xfId="22" applyNumberFormat="1" applyFont="1" applyBorder="1" applyAlignment="1">
      <alignment vertical="top" wrapText="1"/>
    </xf>
    <xf numFmtId="164" fontId="29" fillId="0" borderId="32" xfId="23" applyNumberFormat="1" applyFont="1" applyBorder="1" applyAlignment="1">
      <alignment horizontal="right" vertical="center" wrapText="1"/>
    </xf>
    <xf numFmtId="0" fontId="19" fillId="0" borderId="47" xfId="23" applyFont="1" applyBorder="1" applyAlignment="1">
      <alignment horizontal="center" vertical="center" wrapText="1"/>
    </xf>
    <xf numFmtId="3" fontId="14" fillId="0" borderId="48" xfId="23" applyNumberFormat="1" applyFont="1" applyFill="1" applyBorder="1" applyAlignment="1">
      <alignment horizontal="center" vertical="center" wrapText="1"/>
    </xf>
    <xf numFmtId="0" fontId="12" fillId="3" borderId="8" xfId="23" applyFont="1" applyFill="1" applyBorder="1" applyAlignment="1">
      <alignment horizontal="center" vertical="top" wrapText="1"/>
    </xf>
    <xf numFmtId="0" fontId="12" fillId="3" borderId="3" xfId="23" applyFont="1" applyFill="1" applyBorder="1" applyAlignment="1">
      <alignment horizontal="center" vertical="top" wrapText="1"/>
    </xf>
    <xf numFmtId="9" fontId="12" fillId="3" borderId="3" xfId="23" applyNumberFormat="1" applyFont="1" applyFill="1" applyBorder="1" applyAlignment="1">
      <alignment horizontal="center" vertical="top" wrapText="1"/>
    </xf>
    <xf numFmtId="164" fontId="12" fillId="3" borderId="3" xfId="23" applyNumberFormat="1" applyFont="1" applyFill="1" applyBorder="1" applyAlignment="1">
      <alignment horizontal="center" vertical="top" wrapText="1"/>
    </xf>
    <xf numFmtId="164" fontId="12" fillId="3" borderId="10" xfId="23" applyNumberFormat="1" applyFont="1" applyFill="1" applyBorder="1" applyAlignment="1">
      <alignment horizontal="center" vertical="top" wrapText="1"/>
    </xf>
    <xf numFmtId="0" fontId="12" fillId="0" borderId="0" xfId="23" applyFont="1" applyBorder="1" applyAlignment="1">
      <alignment horizontal="center" vertical="top" wrapText="1"/>
    </xf>
    <xf numFmtId="0" fontId="19" fillId="0" borderId="49" xfId="23" applyFont="1" applyBorder="1" applyAlignment="1">
      <alignment horizontal="center" vertical="center" wrapText="1"/>
    </xf>
    <xf numFmtId="0" fontId="19" fillId="0" borderId="52" xfId="23" applyFont="1" applyBorder="1" applyAlignment="1">
      <alignment horizontal="center" vertical="center" wrapText="1"/>
    </xf>
    <xf numFmtId="3" fontId="14" fillId="0" borderId="53" xfId="23" applyNumberFormat="1" applyFont="1" applyFill="1" applyBorder="1" applyAlignment="1">
      <alignment horizontal="center" vertical="center" wrapText="1"/>
    </xf>
    <xf numFmtId="0" fontId="19" fillId="0" borderId="11" xfId="23" applyFont="1" applyBorder="1" applyAlignment="1">
      <alignment horizontal="center" vertical="center" wrapText="1"/>
    </xf>
    <xf numFmtId="0" fontId="19" fillId="0" borderId="12" xfId="23" applyFont="1" applyBorder="1" applyAlignment="1">
      <alignment horizontal="center" vertical="center" wrapText="1"/>
    </xf>
    <xf numFmtId="165" fontId="19" fillId="0" borderId="12" xfId="23" applyNumberFormat="1" applyFont="1" applyBorder="1" applyAlignment="1">
      <alignment horizontal="right" vertical="center" wrapText="1"/>
    </xf>
    <xf numFmtId="165" fontId="19" fillId="0" borderId="13" xfId="23" applyNumberFormat="1" applyFont="1" applyBorder="1" applyAlignment="1">
      <alignment horizontal="right" vertical="center" wrapText="1"/>
    </xf>
    <xf numFmtId="2" fontId="23" fillId="0" borderId="54" xfId="23" applyNumberFormat="1" applyFont="1" applyFill="1" applyBorder="1" applyAlignment="1">
      <alignment horizontal="center" vertical="center" wrapText="1"/>
    </xf>
    <xf numFmtId="2" fontId="23" fillId="0" borderId="15" xfId="23" applyNumberFormat="1" applyFont="1" applyFill="1" applyBorder="1" applyAlignment="1">
      <alignment horizontal="center" vertical="center" wrapText="1"/>
    </xf>
    <xf numFmtId="2" fontId="23" fillId="0" borderId="41" xfId="23" applyNumberFormat="1" applyFont="1" applyFill="1" applyBorder="1" applyAlignment="1">
      <alignment horizontal="center" vertical="center" wrapText="1"/>
    </xf>
    <xf numFmtId="2" fontId="23" fillId="0" borderId="17" xfId="23" applyNumberFormat="1" applyFont="1" applyFill="1" applyBorder="1" applyAlignment="1">
      <alignment horizontal="center" vertical="center" wrapText="1"/>
    </xf>
    <xf numFmtId="2" fontId="23" fillId="0" borderId="16" xfId="23" applyNumberFormat="1" applyFont="1" applyFill="1" applyBorder="1" applyAlignment="1">
      <alignment horizontal="center" vertical="center" wrapText="1"/>
    </xf>
    <xf numFmtId="2" fontId="23" fillId="0" borderId="18" xfId="23" applyNumberFormat="1" applyFont="1" applyFill="1" applyBorder="1" applyAlignment="1">
      <alignment horizontal="center" vertical="center" wrapText="1"/>
    </xf>
    <xf numFmtId="2" fontId="23" fillId="0" borderId="38" xfId="23" applyNumberFormat="1" applyFont="1" applyFill="1" applyBorder="1" applyAlignment="1">
      <alignment horizontal="center" vertical="center" wrapText="1"/>
    </xf>
    <xf numFmtId="2" fontId="23" fillId="0" borderId="22" xfId="23" applyNumberFormat="1" applyFont="1" applyFill="1" applyBorder="1" applyAlignment="1">
      <alignment horizontal="center" vertical="center" wrapText="1"/>
    </xf>
    <xf numFmtId="2" fontId="23" fillId="0" borderId="53" xfId="23" applyNumberFormat="1" applyFont="1" applyFill="1" applyBorder="1" applyAlignment="1">
      <alignment horizontal="center" vertical="center" wrapText="1"/>
    </xf>
    <xf numFmtId="0" fontId="12" fillId="3" borderId="37" xfId="23" applyFont="1" applyFill="1" applyBorder="1" applyAlignment="1">
      <alignment horizontal="center" vertical="top" wrapText="1"/>
    </xf>
    <xf numFmtId="49" fontId="17" fillId="3" borderId="12" xfId="18" applyNumberFormat="1" applyFont="1" applyFill="1" applyBorder="1" applyAlignment="1">
      <alignment horizontal="center" vertical="center" wrapText="1"/>
    </xf>
    <xf numFmtId="49" fontId="17" fillId="3" borderId="20" xfId="18" applyNumberFormat="1" applyFont="1" applyFill="1" applyBorder="1" applyAlignment="1">
      <alignment horizontal="center" vertical="center" wrapText="1"/>
    </xf>
    <xf numFmtId="9" fontId="19" fillId="0" borderId="15" xfId="25" applyNumberFormat="1" applyFont="1" applyBorder="1" applyAlignment="1">
      <alignment horizontal="center" vertical="center" wrapText="1"/>
    </xf>
    <xf numFmtId="9" fontId="19" fillId="0" borderId="7" xfId="25" applyNumberFormat="1" applyFont="1" applyBorder="1" applyAlignment="1">
      <alignment horizontal="center" vertical="center" wrapText="1"/>
    </xf>
    <xf numFmtId="165" fontId="19" fillId="0" borderId="57" xfId="23" applyNumberFormat="1" applyFont="1" applyBorder="1" applyAlignment="1">
      <alignment horizontal="right" vertical="center" wrapText="1"/>
    </xf>
    <xf numFmtId="164" fontId="19" fillId="0" borderId="56" xfId="23" applyNumberFormat="1" applyFont="1" applyFill="1" applyBorder="1" applyAlignment="1">
      <alignment horizontal="right" vertical="center" wrapText="1"/>
    </xf>
    <xf numFmtId="164" fontId="19" fillId="0" borderId="0" xfId="23" applyNumberFormat="1" applyFont="1" applyBorder="1" applyAlignment="1">
      <alignment horizontal="right" wrapText="1"/>
    </xf>
    <xf numFmtId="9" fontId="19" fillId="0" borderId="4" xfId="25" applyNumberFormat="1" applyFont="1" applyBorder="1" applyAlignment="1">
      <alignment horizontal="center" vertical="center" wrapText="1"/>
    </xf>
    <xf numFmtId="165" fontId="19" fillId="0" borderId="0" xfId="23" applyNumberFormat="1" applyFont="1" applyAlignment="1">
      <alignment horizontal="right" vertical="center" wrapText="1"/>
    </xf>
    <xf numFmtId="165" fontId="29" fillId="0" borderId="24" xfId="23" applyNumberFormat="1" applyFont="1" applyFill="1" applyBorder="1" applyAlignment="1">
      <alignment vertical="center" wrapText="1"/>
    </xf>
    <xf numFmtId="0" fontId="11" fillId="0" borderId="0" xfId="1" applyFont="1" applyAlignment="1">
      <alignment horizontal="left"/>
    </xf>
    <xf numFmtId="0" fontId="12" fillId="0" borderId="0" xfId="1" applyNumberFormat="1" applyFont="1" applyAlignment="1">
      <alignment horizontal="left" vertical="top" wrapText="1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49" fontId="18" fillId="0" borderId="0" xfId="2" applyNumberFormat="1" applyFont="1" applyBorder="1" applyAlignment="1">
      <alignment horizontal="left" vertical="center" wrapText="1"/>
    </xf>
    <xf numFmtId="49" fontId="15" fillId="0" borderId="0" xfId="2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1" fontId="11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49" fontId="17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49" fontId="11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 wrapText="1"/>
    </xf>
    <xf numFmtId="0" fontId="11" fillId="0" borderId="0" xfId="1" applyFont="1" applyAlignment="1">
      <alignment horizontal="left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vertical="center" wrapText="1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left" wrapText="1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center" wrapText="1"/>
    </xf>
    <xf numFmtId="0" fontId="12" fillId="0" borderId="0" xfId="9" quotePrefix="1" applyNumberFormat="1" applyFont="1" applyBorder="1" applyAlignment="1">
      <alignment horizontal="left" vertical="top" wrapText="1"/>
    </xf>
    <xf numFmtId="0" fontId="12" fillId="0" borderId="0" xfId="9" applyNumberFormat="1" applyFont="1" applyBorder="1" applyAlignment="1">
      <alignment horizontal="left" vertical="top" wrapText="1"/>
    </xf>
    <xf numFmtId="0" fontId="16" fillId="0" borderId="0" xfId="1" applyFont="1" applyFill="1" applyAlignment="1">
      <alignment horizont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5" fillId="0" borderId="28" xfId="0" applyNumberFormat="1" applyFont="1" applyBorder="1" applyAlignment="1">
      <alignment horizontal="left" vertical="center" wrapText="1"/>
    </xf>
    <xf numFmtId="49" fontId="15" fillId="0" borderId="29" xfId="0" applyNumberFormat="1" applyFont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49" fontId="17" fillId="5" borderId="17" xfId="18" applyNumberFormat="1" applyFont="1" applyFill="1" applyBorder="1" applyAlignment="1">
      <alignment horizontal="left" vertical="center" wrapText="1"/>
    </xf>
    <xf numFmtId="49" fontId="17" fillId="5" borderId="16" xfId="18" applyNumberFormat="1" applyFont="1" applyFill="1" applyBorder="1" applyAlignment="1">
      <alignment horizontal="left" vertical="center" wrapText="1"/>
    </xf>
    <xf numFmtId="49" fontId="17" fillId="5" borderId="18" xfId="18" applyNumberFormat="1" applyFont="1" applyFill="1" applyBorder="1" applyAlignment="1">
      <alignment horizontal="left" vertical="center" wrapText="1"/>
    </xf>
    <xf numFmtId="0" fontId="12" fillId="0" borderId="0" xfId="17" applyFont="1" applyBorder="1" applyAlignment="1">
      <alignment horizontal="left" vertical="center" wrapText="1"/>
    </xf>
    <xf numFmtId="14" fontId="12" fillId="0" borderId="0" xfId="17" applyNumberFormat="1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 applyProtection="1">
      <alignment horizontal="left" vertical="center" wrapText="1"/>
      <protection locked="0"/>
    </xf>
    <xf numFmtId="0" fontId="15" fillId="0" borderId="15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left" wrapText="1"/>
      <protection locked="0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0" fontId="16" fillId="0" borderId="0" xfId="17" applyFont="1" applyAlignment="1" applyProtection="1">
      <alignment horizontal="center" vertical="center" wrapText="1"/>
      <protection locked="0"/>
    </xf>
    <xf numFmtId="49" fontId="17" fillId="3" borderId="25" xfId="18" applyNumberFormat="1" applyFont="1" applyFill="1" applyBorder="1" applyAlignment="1">
      <alignment horizontal="left" vertical="center" wrapText="1"/>
    </xf>
    <xf numFmtId="49" fontId="17" fillId="3" borderId="26" xfId="18" applyNumberFormat="1" applyFont="1" applyFill="1" applyBorder="1" applyAlignment="1">
      <alignment horizontal="left" vertical="center" wrapText="1"/>
    </xf>
    <xf numFmtId="49" fontId="17" fillId="3" borderId="27" xfId="18" applyNumberFormat="1" applyFont="1" applyFill="1" applyBorder="1" applyAlignment="1">
      <alignment horizontal="left" vertical="center" wrapText="1"/>
    </xf>
    <xf numFmtId="0" fontId="29" fillId="0" borderId="0" xfId="17" applyFont="1" applyAlignment="1" applyProtection="1">
      <alignment horizontal="left" vertical="center" wrapText="1"/>
      <protection locked="0"/>
    </xf>
    <xf numFmtId="49" fontId="14" fillId="0" borderId="15" xfId="0" applyNumberFormat="1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49" fontId="14" fillId="0" borderId="29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30" xfId="0" applyNumberFormat="1" applyFont="1" applyBorder="1" applyAlignment="1">
      <alignment horizontal="left" vertical="center" wrapText="1"/>
    </xf>
    <xf numFmtId="49" fontId="14" fillId="0" borderId="31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31" fillId="0" borderId="0" xfId="23" applyFont="1" applyAlignment="1">
      <alignment horizontal="center" vertical="center"/>
    </xf>
    <xf numFmtId="0" fontId="11" fillId="0" borderId="0" xfId="22" applyFont="1" applyAlignment="1" applyProtection="1">
      <alignment horizontal="left"/>
      <protection locked="0"/>
    </xf>
    <xf numFmtId="0" fontId="11" fillId="0" borderId="1" xfId="22" applyNumberFormat="1" applyFont="1" applyBorder="1" applyAlignment="1" applyProtection="1">
      <alignment horizontal="center" wrapText="1"/>
      <protection locked="0"/>
    </xf>
    <xf numFmtId="0" fontId="11" fillId="0" borderId="0" xfId="22" applyFont="1" applyAlignment="1" applyProtection="1">
      <alignment horizontal="right"/>
      <protection locked="0"/>
    </xf>
    <xf numFmtId="0" fontId="12" fillId="0" borderId="0" xfId="17" applyNumberFormat="1" applyFont="1" applyBorder="1" applyAlignment="1">
      <alignment horizontal="center" vertical="center" wrapText="1"/>
    </xf>
    <xf numFmtId="0" fontId="12" fillId="3" borderId="35" xfId="23" applyFont="1" applyFill="1" applyBorder="1" applyAlignment="1">
      <alignment horizontal="left" vertical="top" wrapText="1"/>
    </xf>
    <xf numFmtId="0" fontId="12" fillId="3" borderId="46" xfId="23" applyFont="1" applyFill="1" applyBorder="1" applyAlignment="1">
      <alignment horizontal="left" vertical="top" wrapText="1"/>
    </xf>
    <xf numFmtId="0" fontId="14" fillId="0" borderId="50" xfId="23" applyFont="1" applyBorder="1" applyAlignment="1">
      <alignment horizontal="left" vertical="center" wrapText="1"/>
    </xf>
    <xf numFmtId="0" fontId="14" fillId="0" borderId="51" xfId="23" applyFont="1" applyBorder="1" applyAlignment="1">
      <alignment horizontal="left" vertical="center" wrapText="1"/>
    </xf>
    <xf numFmtId="0" fontId="14" fillId="0" borderId="39" xfId="23" applyFont="1" applyBorder="1" applyAlignment="1">
      <alignment horizontal="left" vertical="center" wrapText="1"/>
    </xf>
    <xf numFmtId="0" fontId="14" fillId="0" borderId="29" xfId="23" applyFont="1" applyBorder="1" applyAlignment="1">
      <alignment horizontal="left" vertical="center" wrapText="1"/>
    </xf>
    <xf numFmtId="0" fontId="14" fillId="0" borderId="43" xfId="23" applyFont="1" applyBorder="1" applyAlignment="1">
      <alignment horizontal="left" vertical="center" wrapText="1"/>
    </xf>
    <xf numFmtId="0" fontId="14" fillId="0" borderId="31" xfId="23" applyFont="1" applyBorder="1" applyAlignment="1">
      <alignment horizontal="left" vertical="center" wrapText="1"/>
    </xf>
    <xf numFmtId="0" fontId="19" fillId="0" borderId="0" xfId="17" applyFont="1" applyAlignment="1" applyProtection="1">
      <alignment horizontal="left" wrapText="1"/>
      <protection locked="0"/>
    </xf>
    <xf numFmtId="2" fontId="23" fillId="0" borderId="39" xfId="23" applyNumberFormat="1" applyFont="1" applyFill="1" applyBorder="1" applyAlignment="1">
      <alignment horizontal="center" vertical="center" wrapText="1"/>
    </xf>
    <xf numFmtId="2" fontId="23" fillId="0" borderId="29" xfId="23" applyNumberFormat="1" applyFont="1" applyFill="1" applyBorder="1" applyAlignment="1">
      <alignment horizontal="center" vertical="center" wrapText="1"/>
    </xf>
    <xf numFmtId="0" fontId="11" fillId="0" borderId="0" xfId="22" applyFont="1" applyAlignment="1" applyProtection="1">
      <alignment horizontal="left" vertical="center" wrapText="1"/>
      <protection locked="0"/>
    </xf>
    <xf numFmtId="0" fontId="11" fillId="0" borderId="0" xfId="22" applyFont="1" applyAlignment="1" applyProtection="1">
      <alignment horizontal="left" vertical="top" wrapText="1"/>
      <protection locked="0"/>
    </xf>
    <xf numFmtId="0" fontId="12" fillId="0" borderId="0" xfId="17" applyNumberFormat="1" applyFont="1" applyBorder="1" applyAlignment="1">
      <alignment horizontal="left" vertical="center" wrapText="1"/>
    </xf>
    <xf numFmtId="14" fontId="12" fillId="0" borderId="0" xfId="17" applyNumberFormat="1" applyFont="1" applyBorder="1" applyAlignment="1">
      <alignment horizontal="center" vertical="center" wrapText="1"/>
    </xf>
    <xf numFmtId="2" fontId="23" fillId="0" borderId="55" xfId="23" applyNumberFormat="1" applyFont="1" applyFill="1" applyBorder="1" applyAlignment="1">
      <alignment horizontal="center" vertical="center" wrapText="1"/>
    </xf>
    <xf numFmtId="2" fontId="23" fillId="0" borderId="23" xfId="23" applyNumberFormat="1" applyFont="1" applyFill="1" applyBorder="1" applyAlignment="1">
      <alignment horizontal="center" vertical="center" wrapText="1"/>
    </xf>
  </cellXfs>
  <cellStyles count="26">
    <cellStyle name="Hypertextové prepojenie" xfId="2" builtinId="8"/>
    <cellStyle name="Normálna" xfId="0" builtinId="0"/>
    <cellStyle name="Normálna 2" xfId="1" xr:uid="{00000000-0005-0000-0000-000002000000}"/>
    <cellStyle name="Normálna 2 2" xfId="7" xr:uid="{00000000-0005-0000-0000-000003000000}"/>
    <cellStyle name="Normálna 2 3" xfId="9" xr:uid="{00000000-0005-0000-0000-000004000000}"/>
    <cellStyle name="Normálna 2 3 2" xfId="17" xr:uid="{00000000-0005-0000-0000-000005000000}"/>
    <cellStyle name="Normálna 2 3 3" xfId="21" xr:uid="{00000000-0005-0000-0000-000006000000}"/>
    <cellStyle name="Normálna 2 4" xfId="13" xr:uid="{00000000-0005-0000-0000-000007000000}"/>
    <cellStyle name="Normálna 2 5" xfId="19" xr:uid="{00000000-0005-0000-0000-000008000000}"/>
    <cellStyle name="Normálna 3" xfId="4" xr:uid="{00000000-0005-0000-0000-000009000000}"/>
    <cellStyle name="Normálna 3 2" xfId="20" xr:uid="{00000000-0005-0000-0000-00000A000000}"/>
    <cellStyle name="Normálna 4" xfId="5" xr:uid="{00000000-0005-0000-0000-00000B000000}"/>
    <cellStyle name="Normálna 4 2" xfId="10" xr:uid="{00000000-0005-0000-0000-00000C000000}"/>
    <cellStyle name="Normálna 4 2 2" xfId="18" xr:uid="{00000000-0005-0000-0000-00000D000000}"/>
    <cellStyle name="Normálna 5" xfId="8" xr:uid="{00000000-0005-0000-0000-00000E000000}"/>
    <cellStyle name="Normálna 6" xfId="11" xr:uid="{00000000-0005-0000-0000-00000F000000}"/>
    <cellStyle name="Normálna 6 2" xfId="15" xr:uid="{00000000-0005-0000-0000-000010000000}"/>
    <cellStyle name="Normálna 7" xfId="14" xr:uid="{00000000-0005-0000-0000-000011000000}"/>
    <cellStyle name="Normálna 8" xfId="22" xr:uid="{00000000-0005-0000-0000-000012000000}"/>
    <cellStyle name="Normálna 9" xfId="23" xr:uid="{00000000-0005-0000-0000-000013000000}"/>
    <cellStyle name="Normálne 2" xfId="12" xr:uid="{00000000-0005-0000-0000-000014000000}"/>
    <cellStyle name="normálne 2 2" xfId="3" xr:uid="{00000000-0005-0000-0000-000015000000}"/>
    <cellStyle name="Normálne 2 3" xfId="16" xr:uid="{00000000-0005-0000-0000-000016000000}"/>
    <cellStyle name="Normálne 4" xfId="6" xr:uid="{00000000-0005-0000-0000-000017000000}"/>
    <cellStyle name="Normálne 4 2" xfId="24" xr:uid="{00000000-0005-0000-0000-000018000000}"/>
    <cellStyle name="Percentá" xfId="25" builtinId="5"/>
  </cellStyles>
  <dxfs count="6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08" t="s">
        <v>5</v>
      </c>
      <c r="B1" s="208"/>
    </row>
    <row r="2" spans="1:10" ht="30" customHeight="1" x14ac:dyDescent="0.2">
      <c r="A2" s="209" t="s">
        <v>59</v>
      </c>
      <c r="B2" s="209"/>
      <c r="C2" s="209"/>
      <c r="D2" s="209"/>
    </row>
    <row r="3" spans="1:10" ht="24.95" customHeight="1" x14ac:dyDescent="0.2">
      <c r="A3" s="210"/>
      <c r="B3" s="210"/>
      <c r="C3" s="210"/>
    </row>
    <row r="4" spans="1:10" ht="15" x14ac:dyDescent="0.25">
      <c r="A4" s="211" t="s">
        <v>6</v>
      </c>
      <c r="B4" s="211"/>
      <c r="C4" s="211"/>
      <c r="D4" s="211"/>
      <c r="E4" s="2"/>
      <c r="F4" s="2"/>
      <c r="G4" s="2"/>
      <c r="H4" s="2"/>
      <c r="I4" s="2"/>
      <c r="J4" s="2"/>
    </row>
    <row r="6" spans="1:10" s="3" customFormat="1" ht="15" customHeight="1" x14ac:dyDescent="0.25">
      <c r="A6" s="212" t="s">
        <v>7</v>
      </c>
      <c r="B6" s="212"/>
      <c r="C6" s="213"/>
      <c r="D6" s="213"/>
      <c r="F6" s="4"/>
    </row>
    <row r="7" spans="1:10" s="3" customFormat="1" ht="15" customHeight="1" x14ac:dyDescent="0.25">
      <c r="A7" s="212" t="s">
        <v>8</v>
      </c>
      <c r="B7" s="212"/>
      <c r="C7" s="216"/>
      <c r="D7" s="216"/>
    </row>
    <row r="8" spans="1:10" s="3" customFormat="1" ht="15" customHeight="1" x14ac:dyDescent="0.25">
      <c r="A8" s="212" t="s">
        <v>9</v>
      </c>
      <c r="B8" s="212"/>
      <c r="C8" s="217"/>
      <c r="D8" s="217"/>
    </row>
    <row r="9" spans="1:10" s="3" customFormat="1" ht="15" customHeight="1" x14ac:dyDescent="0.25">
      <c r="A9" s="212" t="s">
        <v>10</v>
      </c>
      <c r="B9" s="212"/>
      <c r="C9" s="217"/>
      <c r="D9" s="217"/>
    </row>
    <row r="10" spans="1:10" x14ac:dyDescent="0.2">
      <c r="A10" s="5"/>
      <c r="B10" s="5"/>
      <c r="C10" s="5"/>
    </row>
    <row r="11" spans="1:10" x14ac:dyDescent="0.2">
      <c r="A11" s="218" t="s">
        <v>11</v>
      </c>
      <c r="B11" s="218"/>
      <c r="C11" s="218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12" t="s">
        <v>12</v>
      </c>
      <c r="B12" s="212"/>
      <c r="C12" s="219"/>
      <c r="D12" s="219"/>
    </row>
    <row r="13" spans="1:10" s="3" customFormat="1" ht="15" customHeight="1" x14ac:dyDescent="0.25">
      <c r="A13" s="212" t="s">
        <v>13</v>
      </c>
      <c r="B13" s="212"/>
      <c r="C13" s="220"/>
      <c r="D13" s="220"/>
    </row>
    <row r="14" spans="1:10" s="3" customFormat="1" ht="15" customHeight="1" x14ac:dyDescent="0.25">
      <c r="A14" s="212" t="s">
        <v>14</v>
      </c>
      <c r="B14" s="212"/>
      <c r="C14" s="214"/>
      <c r="D14" s="215"/>
    </row>
    <row r="15" spans="1:10" x14ac:dyDescent="0.2">
      <c r="A15" s="5"/>
      <c r="B15" s="5"/>
      <c r="C15" s="5"/>
    </row>
    <row r="16" spans="1:10" x14ac:dyDescent="0.2">
      <c r="A16" s="218" t="s">
        <v>15</v>
      </c>
      <c r="B16" s="218"/>
      <c r="C16" s="218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12" t="s">
        <v>12</v>
      </c>
      <c r="B17" s="212"/>
      <c r="C17" s="219"/>
      <c r="D17" s="219"/>
    </row>
    <row r="18" spans="1:5" s="3" customFormat="1" ht="15" customHeight="1" x14ac:dyDescent="0.25">
      <c r="A18" s="212" t="s">
        <v>16</v>
      </c>
      <c r="B18" s="212"/>
      <c r="C18" s="220"/>
      <c r="D18" s="220"/>
    </row>
    <row r="19" spans="1:5" s="3" customFormat="1" ht="15" customHeight="1" x14ac:dyDescent="0.25">
      <c r="A19" s="212" t="s">
        <v>14</v>
      </c>
      <c r="B19" s="212"/>
      <c r="C19" s="214"/>
      <c r="D19" s="215"/>
    </row>
    <row r="20" spans="1:5" x14ac:dyDescent="0.2">
      <c r="B20" s="208"/>
      <c r="C20" s="208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17</v>
      </c>
      <c r="B23" s="17"/>
      <c r="C23" s="7"/>
    </row>
    <row r="24" spans="1:5" s="3" customFormat="1" x14ac:dyDescent="0.25">
      <c r="A24" s="3" t="s">
        <v>18</v>
      </c>
      <c r="B24" s="20"/>
      <c r="C24" s="7"/>
    </row>
    <row r="26" spans="1:5" ht="15" customHeight="1" x14ac:dyDescent="0.2">
      <c r="D26" s="8"/>
    </row>
    <row r="27" spans="1:5" ht="15" customHeight="1" x14ac:dyDescent="0.2">
      <c r="C27" s="21" t="s">
        <v>28</v>
      </c>
      <c r="D27" s="84"/>
    </row>
    <row r="28" spans="1:5" x14ac:dyDescent="0.2">
      <c r="D28" s="18" t="s">
        <v>29</v>
      </c>
    </row>
    <row r="29" spans="1:5" x14ac:dyDescent="0.2">
      <c r="A29" s="208" t="s">
        <v>19</v>
      </c>
      <c r="B29" s="208"/>
    </row>
    <row r="30" spans="1:5" s="6" customFormat="1" ht="12" customHeight="1" x14ac:dyDescent="0.2">
      <c r="A30" s="9"/>
      <c r="B30" s="221" t="s">
        <v>20</v>
      </c>
      <c r="C30" s="221"/>
      <c r="D30" s="10"/>
      <c r="E30" s="11"/>
    </row>
    <row r="97" spans="4:4" x14ac:dyDescent="0.2">
      <c r="D97" s="1" t="str">
        <f>IF('Príloha č.1'!C8="","",'Príloha č.1'!C8:D8)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61" priority="6">
      <formula>LEN(TRIM(A30))=0</formula>
    </cfRule>
  </conditionalFormatting>
  <conditionalFormatting sqref="B23:B24">
    <cfRule type="containsBlanks" dxfId="60" priority="5">
      <formula>LEN(TRIM(B23))=0</formula>
    </cfRule>
  </conditionalFormatting>
  <conditionalFormatting sqref="C6:D9">
    <cfRule type="containsBlanks" dxfId="59" priority="7">
      <formula>LEN(TRIM(C6))=0</formula>
    </cfRule>
  </conditionalFormatting>
  <conditionalFormatting sqref="C12:D14">
    <cfRule type="containsBlanks" dxfId="58" priority="8">
      <formula>LEN(TRIM(C12))=0</formula>
    </cfRule>
  </conditionalFormatting>
  <conditionalFormatting sqref="C17:D19">
    <cfRule type="containsBlanks" dxfId="57" priority="9">
      <formula>LEN(TRIM(C17))=0</formula>
    </cfRule>
  </conditionalFormatting>
  <conditionalFormatting sqref="D27">
    <cfRule type="containsBlanks" dxfId="56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22" t="s">
        <v>5</v>
      </c>
      <c r="B1" s="222"/>
    </row>
    <row r="2" spans="1:10" s="12" customFormat="1" ht="30" customHeight="1" x14ac:dyDescent="0.25">
      <c r="A2" s="209" t="str">
        <f>'Príloha č.1'!A2:D2</f>
        <v>Nádoby na klinický odpad</v>
      </c>
      <c r="B2" s="209"/>
      <c r="C2" s="209"/>
      <c r="D2" s="209"/>
    </row>
    <row r="3" spans="1:10" ht="24.95" customHeight="1" x14ac:dyDescent="0.2">
      <c r="A3" s="223"/>
      <c r="B3" s="223"/>
      <c r="C3" s="223"/>
    </row>
    <row r="4" spans="1:10" ht="15" customHeight="1" x14ac:dyDescent="0.25">
      <c r="A4" s="224" t="s">
        <v>21</v>
      </c>
      <c r="B4" s="224"/>
      <c r="C4" s="224"/>
      <c r="D4" s="224"/>
      <c r="E4" s="13"/>
      <c r="F4" s="13"/>
      <c r="G4" s="13"/>
      <c r="H4" s="13"/>
      <c r="I4" s="13"/>
      <c r="J4" s="13"/>
    </row>
    <row r="6" spans="1:10" s="12" customFormat="1" ht="15" customHeight="1" x14ac:dyDescent="0.25">
      <c r="A6" s="225" t="s">
        <v>7</v>
      </c>
      <c r="B6" s="225"/>
      <c r="C6" s="226" t="str">
        <f>IF('Príloha č.1'!$C$6="","",'Príloha č.1'!$C$6)</f>
        <v/>
      </c>
      <c r="D6" s="227"/>
      <c r="E6" s="14"/>
    </row>
    <row r="7" spans="1:10" s="12" customFormat="1" ht="15" customHeight="1" x14ac:dyDescent="0.25">
      <c r="A7" s="225" t="s">
        <v>8</v>
      </c>
      <c r="B7" s="225"/>
      <c r="C7" s="228" t="str">
        <f>IF('Príloha č.1'!$C$7="","",'Príloha č.1'!$C$7)</f>
        <v/>
      </c>
      <c r="D7" s="229"/>
    </row>
    <row r="8" spans="1:10" ht="15" customHeight="1" x14ac:dyDescent="0.2">
      <c r="A8" s="222" t="s">
        <v>9</v>
      </c>
      <c r="B8" s="222"/>
      <c r="C8" s="228" t="str">
        <f>IF('Príloha č.1'!$C$8="","",'Príloha č.1'!$C$8)</f>
        <v/>
      </c>
      <c r="D8" s="229"/>
    </row>
    <row r="9" spans="1:10" ht="15" customHeight="1" x14ac:dyDescent="0.2">
      <c r="A9" s="222" t="s">
        <v>10</v>
      </c>
      <c r="B9" s="222"/>
      <c r="C9" s="228" t="str">
        <f>IF('Príloha č.1'!$C$9="","",'Príloha č.1'!$C$9)</f>
        <v/>
      </c>
      <c r="D9" s="229"/>
    </row>
    <row r="10" spans="1:10" ht="20.100000000000001" customHeight="1" x14ac:dyDescent="0.2">
      <c r="C10" s="15"/>
    </row>
    <row r="11" spans="1:10" s="16" customFormat="1" ht="20.100000000000001" customHeight="1" x14ac:dyDescent="0.25">
      <c r="A11" s="212" t="s">
        <v>22</v>
      </c>
      <c r="B11" s="212"/>
      <c r="C11" s="212"/>
      <c r="D11" s="212"/>
    </row>
    <row r="12" spans="1:10" ht="26.25" customHeight="1" x14ac:dyDescent="0.2">
      <c r="A12" s="12" t="s">
        <v>23</v>
      </c>
      <c r="B12" s="225" t="s">
        <v>60</v>
      </c>
      <c r="C12" s="225"/>
      <c r="D12" s="225"/>
    </row>
    <row r="13" spans="1:10" ht="28.5" customHeight="1" x14ac:dyDescent="0.2">
      <c r="A13" s="12" t="s">
        <v>23</v>
      </c>
      <c r="B13" s="225" t="s">
        <v>46</v>
      </c>
      <c r="C13" s="225"/>
      <c r="D13" s="225"/>
    </row>
    <row r="14" spans="1:10" ht="28.5" customHeight="1" x14ac:dyDescent="0.2">
      <c r="A14" s="12" t="s">
        <v>23</v>
      </c>
      <c r="B14" s="225" t="s">
        <v>24</v>
      </c>
      <c r="C14" s="225"/>
      <c r="D14" s="225"/>
    </row>
    <row r="15" spans="1:10" ht="49.5" customHeight="1" x14ac:dyDescent="0.2">
      <c r="A15" s="12" t="s">
        <v>23</v>
      </c>
      <c r="B15" s="225" t="s">
        <v>47</v>
      </c>
      <c r="C15" s="225"/>
      <c r="D15" s="225"/>
    </row>
    <row r="16" spans="1:10" ht="18" customHeight="1" x14ac:dyDescent="0.2">
      <c r="A16" s="12" t="s">
        <v>23</v>
      </c>
      <c r="B16" s="225" t="s">
        <v>25</v>
      </c>
      <c r="C16" s="225"/>
      <c r="D16" s="225"/>
    </row>
    <row r="17" spans="1:5" ht="20.100000000000001" customHeight="1" x14ac:dyDescent="0.2"/>
    <row r="18" spans="1:5" s="16" customFormat="1" x14ac:dyDescent="0.25">
      <c r="A18" s="16" t="s">
        <v>17</v>
      </c>
      <c r="B18" s="17" t="str">
        <f>IF('Príloha č.1'!B23:B23="","",'Príloha č.1'!B23:B23)</f>
        <v/>
      </c>
    </row>
    <row r="19" spans="1:5" s="16" customFormat="1" x14ac:dyDescent="0.25">
      <c r="A19" s="16" t="s">
        <v>26</v>
      </c>
      <c r="B19" s="20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1" t="s">
        <v>28</v>
      </c>
      <c r="D21" s="19" t="str">
        <f>IF('Príloha č.1'!D27="","",'Príloha č.1'!D27)</f>
        <v/>
      </c>
    </row>
    <row r="22" spans="1:5" x14ac:dyDescent="0.2">
      <c r="C22" s="1"/>
      <c r="D22" s="18" t="s">
        <v>29</v>
      </c>
    </row>
    <row r="23" spans="1:5" s="1" customFormat="1" x14ac:dyDescent="0.2">
      <c r="A23" s="208" t="s">
        <v>19</v>
      </c>
      <c r="B23" s="208"/>
    </row>
    <row r="24" spans="1:5" s="6" customFormat="1" ht="12" customHeight="1" x14ac:dyDescent="0.2">
      <c r="A24" s="9"/>
      <c r="B24" s="222" t="s">
        <v>20</v>
      </c>
      <c r="C24" s="222"/>
      <c r="D24" s="10"/>
      <c r="E24" s="11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55" priority="13">
      <formula>LEN(TRIM(A24))=0</formula>
    </cfRule>
  </conditionalFormatting>
  <conditionalFormatting sqref="C6:D9">
    <cfRule type="containsBlanks" dxfId="54" priority="15">
      <formula>LEN(TRIM(C6))=0</formula>
    </cfRule>
  </conditionalFormatting>
  <conditionalFormatting sqref="B18:B19">
    <cfRule type="containsBlanks" dxfId="53" priority="14">
      <formula>LEN(TRIM(B18))=0</formula>
    </cfRule>
  </conditionalFormatting>
  <conditionalFormatting sqref="D21">
    <cfRule type="containsBlanks" dxfId="52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25" customWidth="1"/>
    <col min="2" max="2" width="19.7109375" style="25" customWidth="1"/>
    <col min="3" max="3" width="28.7109375" style="25" customWidth="1"/>
    <col min="4" max="4" width="30" style="25" customWidth="1"/>
    <col min="5" max="5" width="10.42578125" style="25" bestFit="1" customWidth="1"/>
    <col min="6" max="16384" width="9.140625" style="25"/>
  </cols>
  <sheetData>
    <row r="1" spans="1:10" s="24" customFormat="1" ht="19.5" customHeight="1" x14ac:dyDescent="0.2">
      <c r="A1" s="232" t="s">
        <v>5</v>
      </c>
      <c r="B1" s="232"/>
      <c r="C1" s="23"/>
      <c r="D1" s="23"/>
    </row>
    <row r="2" spans="1:10" s="24" customFormat="1" ht="15.75" customHeight="1" x14ac:dyDescent="0.2">
      <c r="A2" s="209" t="str">
        <f>'Príloha č.1'!A2:D2</f>
        <v>Nádoby na klinický odpad</v>
      </c>
      <c r="B2" s="209"/>
      <c r="C2" s="209"/>
      <c r="D2" s="209"/>
    </row>
    <row r="3" spans="1:10" ht="15" customHeight="1" x14ac:dyDescent="0.2">
      <c r="A3" s="235"/>
      <c r="B3" s="235"/>
      <c r="C3" s="235"/>
      <c r="D3" s="23"/>
    </row>
    <row r="4" spans="1:10" s="27" customFormat="1" ht="35.1" customHeight="1" x14ac:dyDescent="0.25">
      <c r="A4" s="236" t="s">
        <v>36</v>
      </c>
      <c r="B4" s="236"/>
      <c r="C4" s="236"/>
      <c r="D4" s="236"/>
      <c r="E4" s="26"/>
      <c r="F4" s="26"/>
      <c r="G4" s="26"/>
      <c r="H4" s="26"/>
      <c r="I4" s="26"/>
      <c r="J4" s="26"/>
    </row>
    <row r="5" spans="1:10" s="24" customFormat="1" ht="15" customHeight="1" x14ac:dyDescent="0.2">
      <c r="A5" s="23"/>
      <c r="B5" s="23"/>
      <c r="C5" s="23"/>
      <c r="D5" s="23"/>
    </row>
    <row r="6" spans="1:10" s="24" customFormat="1" ht="15" customHeight="1" x14ac:dyDescent="0.2">
      <c r="A6" s="232" t="s">
        <v>7</v>
      </c>
      <c r="B6" s="232"/>
      <c r="C6" s="237" t="str">
        <f>IF('Príloha č.1'!$C$6="","",'Príloha č.1'!$C$6)</f>
        <v/>
      </c>
      <c r="D6" s="238"/>
      <c r="E6" s="28"/>
    </row>
    <row r="7" spans="1:10" s="24" customFormat="1" ht="15" customHeight="1" x14ac:dyDescent="0.2">
      <c r="A7" s="232" t="s">
        <v>8</v>
      </c>
      <c r="B7" s="232"/>
      <c r="C7" s="233" t="str">
        <f>IF('Príloha č.1'!$C$7="","",'Príloha č.1'!$C$7)</f>
        <v/>
      </c>
      <c r="D7" s="234"/>
    </row>
    <row r="8" spans="1:10" s="24" customFormat="1" ht="15" customHeight="1" x14ac:dyDescent="0.2">
      <c r="A8" s="232" t="s">
        <v>9</v>
      </c>
      <c r="B8" s="232"/>
      <c r="C8" s="233" t="str">
        <f>IF('Príloha č.1'!$C$8="","",'Príloha č.1'!$C$8)</f>
        <v/>
      </c>
      <c r="D8" s="234"/>
    </row>
    <row r="9" spans="1:10" s="24" customFormat="1" ht="15" customHeight="1" x14ac:dyDescent="0.2">
      <c r="A9" s="232" t="s">
        <v>10</v>
      </c>
      <c r="B9" s="232"/>
      <c r="C9" s="233" t="str">
        <f>IF('Príloha č.1'!$C$9="","",'Príloha č.1'!$C$9)</f>
        <v/>
      </c>
      <c r="D9" s="234"/>
    </row>
    <row r="10" spans="1:10" s="24" customFormat="1" ht="15" customHeight="1" x14ac:dyDescent="0.2">
      <c r="A10" s="23"/>
      <c r="B10" s="23"/>
      <c r="C10" s="29"/>
      <c r="D10" s="23"/>
    </row>
    <row r="11" spans="1:10" s="30" customFormat="1" ht="30" customHeight="1" x14ac:dyDescent="0.25">
      <c r="A11" s="230" t="s">
        <v>61</v>
      </c>
      <c r="B11" s="230"/>
      <c r="C11" s="230"/>
      <c r="D11" s="230"/>
    </row>
    <row r="12" spans="1:10" x14ac:dyDescent="0.2">
      <c r="A12" s="23"/>
      <c r="B12" s="23"/>
      <c r="C12" s="23"/>
      <c r="D12" s="23"/>
    </row>
    <row r="13" spans="1:10" x14ac:dyDescent="0.2">
      <c r="A13" s="23"/>
      <c r="B13" s="23"/>
      <c r="C13" s="23"/>
      <c r="D13" s="23"/>
    </row>
    <row r="14" spans="1:10" s="24" customFormat="1" ht="15" customHeight="1" x14ac:dyDescent="0.2">
      <c r="A14" s="23"/>
      <c r="B14" s="23"/>
      <c r="C14" s="23"/>
      <c r="D14" s="23"/>
    </row>
    <row r="15" spans="1:10" s="24" customFormat="1" ht="15" customHeight="1" x14ac:dyDescent="0.2">
      <c r="A15" s="31" t="s">
        <v>17</v>
      </c>
      <c r="B15" s="32" t="str">
        <f>IF('Príloha č.1'!B23:B23="","",'Príloha č.1'!B23:B23)</f>
        <v/>
      </c>
      <c r="C15" s="33"/>
      <c r="D15" s="23"/>
    </row>
    <row r="16" spans="1:10" s="37" customFormat="1" ht="15" customHeight="1" x14ac:dyDescent="0.25">
      <c r="A16" s="31" t="s">
        <v>18</v>
      </c>
      <c r="B16" s="34" t="str">
        <f>IF('Príloha č.1'!B24:B24="","",'Príloha č.1'!B24:B24)</f>
        <v/>
      </c>
      <c r="C16" s="35"/>
      <c r="D16" s="36"/>
    </row>
    <row r="17" spans="1:5" s="24" customFormat="1" ht="15" customHeight="1" x14ac:dyDescent="0.2">
      <c r="A17" s="23"/>
      <c r="B17" s="23"/>
      <c r="C17" s="23"/>
      <c r="D17" s="23"/>
    </row>
    <row r="18" spans="1:5" s="24" customFormat="1" ht="15" customHeight="1" x14ac:dyDescent="0.2">
      <c r="A18" s="23"/>
      <c r="B18" s="23"/>
      <c r="C18" s="23"/>
      <c r="D18" s="23"/>
    </row>
    <row r="19" spans="1:5" s="24" customFormat="1" ht="15" customHeight="1" x14ac:dyDescent="0.2">
      <c r="A19" s="23"/>
      <c r="B19" s="23"/>
      <c r="C19" s="23"/>
      <c r="D19" s="23"/>
    </row>
    <row r="20" spans="1:5" ht="39.950000000000003" customHeight="1" x14ac:dyDescent="0.2">
      <c r="A20" s="23"/>
      <c r="B20" s="23"/>
      <c r="C20" s="23"/>
      <c r="D20" s="38"/>
    </row>
    <row r="21" spans="1:5" ht="15" customHeight="1" x14ac:dyDescent="0.2">
      <c r="A21" s="23"/>
      <c r="B21" s="23"/>
      <c r="C21" s="39" t="s">
        <v>28</v>
      </c>
      <c r="D21" s="32" t="str">
        <f>IF('Príloha č.1'!D27="","",'Príloha č.1'!D27)</f>
        <v/>
      </c>
    </row>
    <row r="22" spans="1:5" x14ac:dyDescent="0.2">
      <c r="A22" s="23"/>
      <c r="B22" s="23"/>
      <c r="C22" s="40"/>
      <c r="D22" s="41" t="s">
        <v>29</v>
      </c>
    </row>
    <row r="23" spans="1:5" x14ac:dyDescent="0.2">
      <c r="A23" s="23"/>
      <c r="B23" s="23"/>
      <c r="C23" s="23"/>
      <c r="D23" s="23"/>
    </row>
    <row r="24" spans="1:5" s="42" customFormat="1" ht="12" x14ac:dyDescent="0.2">
      <c r="A24" s="231" t="s">
        <v>19</v>
      </c>
      <c r="B24" s="231"/>
      <c r="C24" s="40"/>
      <c r="D24" s="40"/>
    </row>
    <row r="25" spans="1:5" s="45" customFormat="1" ht="12" customHeight="1" x14ac:dyDescent="0.2">
      <c r="A25" s="43"/>
      <c r="B25" s="230" t="s">
        <v>20</v>
      </c>
      <c r="C25" s="230"/>
      <c r="D25" s="41"/>
      <c r="E25" s="44"/>
    </row>
    <row r="26" spans="1:5" x14ac:dyDescent="0.2">
      <c r="A26" s="23"/>
      <c r="B26" s="23"/>
      <c r="C26" s="23"/>
      <c r="D26" s="23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B15:B16">
    <cfRule type="containsBlanks" dxfId="51" priority="2">
      <formula>LEN(TRIM(B15))=0</formula>
    </cfRule>
  </conditionalFormatting>
  <conditionalFormatting sqref="C6:D9">
    <cfRule type="containsBlanks" dxfId="50" priority="3">
      <formula>LEN(TRIM(C6))=0</formula>
    </cfRule>
  </conditionalFormatting>
  <conditionalFormatting sqref="D21">
    <cfRule type="containsBlanks" dxfId="49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CC"/>
  </sheetPr>
  <dimension ref="A1:J22"/>
  <sheetViews>
    <sheetView showGridLines="0" zoomScale="110" zoomScaleNormal="11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22" t="s">
        <v>5</v>
      </c>
      <c r="B1" s="222"/>
    </row>
    <row r="2" spans="1:10" s="12" customFormat="1" ht="30" customHeight="1" x14ac:dyDescent="0.25">
      <c r="A2" s="209" t="str">
        <f>'Príloha č.1'!A2:D2</f>
        <v>Nádoby na klinický odpad</v>
      </c>
      <c r="B2" s="209"/>
      <c r="C2" s="209"/>
      <c r="D2" s="209"/>
    </row>
    <row r="3" spans="1:10" s="12" customFormat="1" ht="15" customHeight="1" x14ac:dyDescent="0.25">
      <c r="A3" s="107"/>
      <c r="B3" s="107"/>
      <c r="C3" s="107"/>
      <c r="D3" s="107"/>
    </row>
    <row r="4" spans="1:10" ht="15" customHeight="1" x14ac:dyDescent="0.25">
      <c r="A4" s="239" t="s">
        <v>58</v>
      </c>
      <c r="B4" s="239"/>
      <c r="C4" s="239"/>
      <c r="D4" s="239"/>
      <c r="E4" s="13"/>
      <c r="F4" s="13"/>
      <c r="G4" s="13"/>
      <c r="H4" s="13"/>
      <c r="I4" s="13"/>
      <c r="J4" s="13"/>
    </row>
    <row r="6" spans="1:10" s="12" customFormat="1" ht="15" customHeight="1" x14ac:dyDescent="0.25">
      <c r="A6" s="225" t="s">
        <v>7</v>
      </c>
      <c r="B6" s="225"/>
      <c r="C6" s="226" t="str">
        <f>IF('Príloha č.1'!$C$6="","",'Príloha č.1'!$C$6)</f>
        <v/>
      </c>
      <c r="D6" s="227"/>
      <c r="E6" s="14"/>
    </row>
    <row r="7" spans="1:10" s="12" customFormat="1" ht="15" customHeight="1" x14ac:dyDescent="0.25">
      <c r="A7" s="225" t="s">
        <v>8</v>
      </c>
      <c r="B7" s="225"/>
      <c r="C7" s="228" t="str">
        <f>IF('Príloha č.1'!$C$7="","",'Príloha č.1'!$C$7)</f>
        <v/>
      </c>
      <c r="D7" s="229"/>
    </row>
    <row r="8" spans="1:10" ht="15" customHeight="1" x14ac:dyDescent="0.2">
      <c r="A8" s="222" t="s">
        <v>9</v>
      </c>
      <c r="B8" s="222"/>
      <c r="C8" s="228" t="str">
        <f>IF('Príloha č.1'!$C$8="","",'Príloha č.1'!$C$8)</f>
        <v/>
      </c>
      <c r="D8" s="229"/>
    </row>
    <row r="9" spans="1:10" ht="15" customHeight="1" x14ac:dyDescent="0.2">
      <c r="A9" s="222" t="s">
        <v>10</v>
      </c>
      <c r="B9" s="222"/>
      <c r="C9" s="228" t="str">
        <f>IF('Príloha č.1'!$C$9="","",'Príloha č.1'!$C$9)</f>
        <v/>
      </c>
      <c r="D9" s="229"/>
    </row>
    <row r="10" spans="1:10" ht="20.100000000000001" customHeight="1" x14ac:dyDescent="0.2">
      <c r="C10" s="49"/>
    </row>
    <row r="11" spans="1:10" s="16" customFormat="1" ht="20.100000000000001" customHeight="1" x14ac:dyDescent="0.25">
      <c r="A11" s="212" t="s">
        <v>22</v>
      </c>
      <c r="B11" s="212"/>
      <c r="C11" s="212"/>
      <c r="D11" s="212"/>
    </row>
    <row r="12" spans="1:10" ht="52.5" customHeight="1" x14ac:dyDescent="0.2">
      <c r="A12" s="12" t="s">
        <v>23</v>
      </c>
      <c r="B12" s="225" t="s">
        <v>50</v>
      </c>
      <c r="C12" s="225"/>
      <c r="D12" s="225"/>
    </row>
    <row r="13" spans="1:10" ht="36.75" customHeight="1" x14ac:dyDescent="0.2">
      <c r="A13" s="12" t="s">
        <v>23</v>
      </c>
      <c r="B13" s="225" t="s">
        <v>49</v>
      </c>
      <c r="C13" s="225"/>
      <c r="D13" s="225"/>
    </row>
    <row r="14" spans="1:10" ht="37.5" customHeight="1" x14ac:dyDescent="0.2">
      <c r="A14" s="12" t="s">
        <v>23</v>
      </c>
      <c r="B14" s="225" t="s">
        <v>51</v>
      </c>
      <c r="C14" s="225"/>
      <c r="D14" s="225"/>
    </row>
    <row r="15" spans="1:10" ht="20.100000000000001" customHeight="1" x14ac:dyDescent="0.2"/>
    <row r="16" spans="1:10" s="16" customFormat="1" x14ac:dyDescent="0.25">
      <c r="A16" s="16" t="s">
        <v>17</v>
      </c>
      <c r="B16" s="48" t="str">
        <f>IF('Príloha č.1'!B23:B23="","",'Príloha č.1'!B23:B23)</f>
        <v/>
      </c>
    </row>
    <row r="17" spans="1:5" s="16" customFormat="1" x14ac:dyDescent="0.25">
      <c r="A17" s="16" t="s">
        <v>26</v>
      </c>
      <c r="B17" s="22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1" t="s">
        <v>28</v>
      </c>
      <c r="D19" s="48" t="str">
        <f>IF('Príloha č.1'!D27="","",'Príloha č.1'!D27)</f>
        <v/>
      </c>
    </row>
    <row r="20" spans="1:5" x14ac:dyDescent="0.2">
      <c r="C20" s="1"/>
      <c r="D20" s="47" t="s">
        <v>29</v>
      </c>
    </row>
    <row r="21" spans="1:5" s="1" customFormat="1" x14ac:dyDescent="0.2">
      <c r="A21" s="208" t="s">
        <v>19</v>
      </c>
      <c r="B21" s="208"/>
    </row>
    <row r="22" spans="1:5" s="6" customFormat="1" ht="12" customHeight="1" x14ac:dyDescent="0.2">
      <c r="A22" s="9"/>
      <c r="B22" s="222" t="s">
        <v>20</v>
      </c>
      <c r="C22" s="222"/>
      <c r="D22" s="47"/>
      <c r="E22" s="11"/>
    </row>
  </sheetData>
  <mergeCells count="17"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1:B21"/>
    <mergeCell ref="B22:C22"/>
    <mergeCell ref="A11:D11"/>
    <mergeCell ref="B12:D12"/>
    <mergeCell ref="B13:D13"/>
    <mergeCell ref="B14:D14"/>
  </mergeCells>
  <conditionalFormatting sqref="A22">
    <cfRule type="containsBlanks" dxfId="48" priority="2">
      <formula>LEN(TRIM(A22))=0</formula>
    </cfRule>
  </conditionalFormatting>
  <conditionalFormatting sqref="C6:D9">
    <cfRule type="containsBlanks" dxfId="47" priority="4">
      <formula>LEN(TRIM(C6))=0</formula>
    </cfRule>
  </conditionalFormatting>
  <conditionalFormatting sqref="B16:B17">
    <cfRule type="containsBlanks" dxfId="46" priority="3">
      <formula>LEN(TRIM(B16))=0</formula>
    </cfRule>
  </conditionalFormatting>
  <conditionalFormatting sqref="D19">
    <cfRule type="containsBlanks" dxfId="45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101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58" customWidth="1"/>
    <col min="2" max="2" width="6.140625" style="82" bestFit="1" customWidth="1"/>
    <col min="3" max="3" width="6.7109375" style="58" bestFit="1" customWidth="1"/>
    <col min="4" max="4" width="23.85546875" style="82" customWidth="1"/>
    <col min="5" max="5" width="22.28515625" style="58" customWidth="1"/>
    <col min="6" max="6" width="25.7109375" style="83" customWidth="1"/>
    <col min="7" max="7" width="25.7109375" style="58" customWidth="1"/>
    <col min="8" max="8" width="13.42578125" style="58" customWidth="1"/>
    <col min="9" max="9" width="11.7109375" style="58" bestFit="1" customWidth="1"/>
    <col min="10" max="16384" width="9.140625" style="58"/>
  </cols>
  <sheetData>
    <row r="1" spans="1:9" s="50" customFormat="1" ht="19.5" customHeight="1" x14ac:dyDescent="0.2">
      <c r="A1" s="261" t="s">
        <v>5</v>
      </c>
      <c r="B1" s="261"/>
      <c r="C1" s="261"/>
      <c r="D1" s="261"/>
      <c r="E1" s="261"/>
      <c r="F1" s="261"/>
      <c r="G1" s="261"/>
    </row>
    <row r="2" spans="1:9" s="50" customFormat="1" ht="21.75" customHeight="1" x14ac:dyDescent="0.2">
      <c r="A2" s="262" t="str">
        <f>'Príloha č.1'!A2:D2</f>
        <v>Nádoby na klinický odpad</v>
      </c>
      <c r="B2" s="262"/>
      <c r="C2" s="262"/>
      <c r="D2" s="262"/>
      <c r="E2" s="262"/>
      <c r="F2" s="262"/>
      <c r="G2" s="262"/>
      <c r="H2" s="51"/>
      <c r="I2" s="51"/>
    </row>
    <row r="3" spans="1:9" s="50" customFormat="1" ht="15" customHeight="1" x14ac:dyDescent="0.2">
      <c r="A3" s="52"/>
      <c r="B3" s="52"/>
      <c r="C3" s="52"/>
      <c r="D3" s="52"/>
      <c r="E3" s="52"/>
      <c r="F3" s="52"/>
      <c r="G3" s="52"/>
      <c r="H3" s="51"/>
      <c r="I3" s="51"/>
    </row>
    <row r="4" spans="1:9" s="54" customFormat="1" ht="18.95" customHeight="1" x14ac:dyDescent="0.25">
      <c r="A4" s="263" t="s">
        <v>37</v>
      </c>
      <c r="B4" s="263"/>
      <c r="C4" s="263"/>
      <c r="D4" s="263"/>
      <c r="E4" s="263"/>
      <c r="F4" s="263"/>
      <c r="G4" s="263"/>
      <c r="H4" s="53"/>
      <c r="I4" s="53"/>
    </row>
    <row r="5" spans="1:9" s="54" customFormat="1" ht="18.95" customHeight="1" x14ac:dyDescent="0.25">
      <c r="A5" s="113" t="s">
        <v>62</v>
      </c>
      <c r="B5" s="109"/>
      <c r="C5" s="109"/>
      <c r="D5" s="109"/>
      <c r="E5" s="109"/>
      <c r="F5" s="109"/>
      <c r="G5" s="109"/>
      <c r="H5" s="53"/>
      <c r="I5" s="53"/>
    </row>
    <row r="6" spans="1:9" s="54" customFormat="1" ht="18.95" customHeight="1" thickBot="1" x14ac:dyDescent="0.3">
      <c r="A6" s="267" t="s">
        <v>63</v>
      </c>
      <c r="B6" s="267"/>
      <c r="C6" s="267"/>
      <c r="D6" s="267"/>
      <c r="E6" s="267"/>
      <c r="F6" s="121"/>
      <c r="G6" s="109"/>
      <c r="H6" s="53"/>
      <c r="I6" s="53"/>
    </row>
    <row r="7" spans="1:9" s="56" customFormat="1" ht="30.75" customHeight="1" x14ac:dyDescent="0.25">
      <c r="A7" s="264" t="s">
        <v>52</v>
      </c>
      <c r="B7" s="265"/>
      <c r="C7" s="265"/>
      <c r="D7" s="265"/>
      <c r="E7" s="266"/>
      <c r="F7" s="198" t="s">
        <v>38</v>
      </c>
      <c r="G7" s="199" t="s">
        <v>39</v>
      </c>
      <c r="H7" s="55"/>
    </row>
    <row r="8" spans="1:9" s="57" customFormat="1" ht="30" customHeight="1" x14ac:dyDescent="0.25">
      <c r="A8" s="249" t="s">
        <v>64</v>
      </c>
      <c r="B8" s="250"/>
      <c r="C8" s="250"/>
      <c r="D8" s="250"/>
      <c r="E8" s="250"/>
      <c r="F8" s="250"/>
      <c r="G8" s="251"/>
    </row>
    <row r="9" spans="1:9" s="57" customFormat="1" ht="24.95" customHeight="1" x14ac:dyDescent="0.25">
      <c r="A9" s="114" t="s">
        <v>65</v>
      </c>
      <c r="B9" s="258" t="s">
        <v>122</v>
      </c>
      <c r="C9" s="259"/>
      <c r="D9" s="260"/>
      <c r="E9" s="115" t="s">
        <v>99</v>
      </c>
      <c r="F9" s="86" t="s">
        <v>40</v>
      </c>
      <c r="G9" s="87"/>
    </row>
    <row r="10" spans="1:9" s="57" customFormat="1" ht="24.95" customHeight="1" x14ac:dyDescent="0.25">
      <c r="A10" s="114" t="s">
        <v>67</v>
      </c>
      <c r="B10" s="258" t="s">
        <v>68</v>
      </c>
      <c r="C10" s="259"/>
      <c r="D10" s="260"/>
      <c r="E10" s="115"/>
      <c r="F10" s="86" t="s">
        <v>40</v>
      </c>
      <c r="G10" s="87"/>
    </row>
    <row r="11" spans="1:9" s="57" customFormat="1" ht="24.95" customHeight="1" x14ac:dyDescent="0.25">
      <c r="A11" s="116" t="s">
        <v>69</v>
      </c>
      <c r="B11" s="258" t="s">
        <v>123</v>
      </c>
      <c r="C11" s="259"/>
      <c r="D11" s="260"/>
      <c r="E11" s="115" t="s">
        <v>100</v>
      </c>
      <c r="F11" s="86" t="s">
        <v>40</v>
      </c>
      <c r="G11" s="87"/>
    </row>
    <row r="12" spans="1:9" s="57" customFormat="1" ht="24.95" customHeight="1" x14ac:dyDescent="0.25">
      <c r="A12" s="117"/>
      <c r="B12" s="258" t="s">
        <v>70</v>
      </c>
      <c r="C12" s="259"/>
      <c r="D12" s="260"/>
      <c r="E12" s="115"/>
      <c r="F12" s="86" t="s">
        <v>40</v>
      </c>
      <c r="G12" s="87"/>
    </row>
    <row r="13" spans="1:9" s="57" customFormat="1" ht="24.95" customHeight="1" x14ac:dyDescent="0.25">
      <c r="A13" s="118" t="s">
        <v>71</v>
      </c>
      <c r="B13" s="258" t="s">
        <v>124</v>
      </c>
      <c r="C13" s="259"/>
      <c r="D13" s="260"/>
      <c r="E13" s="115" t="s">
        <v>101</v>
      </c>
      <c r="F13" s="86" t="s">
        <v>40</v>
      </c>
      <c r="G13" s="87"/>
    </row>
    <row r="14" spans="1:9" s="57" customFormat="1" ht="24.95" customHeight="1" x14ac:dyDescent="0.25">
      <c r="A14" s="119" t="s">
        <v>73</v>
      </c>
      <c r="B14" s="258" t="s">
        <v>125</v>
      </c>
      <c r="C14" s="259"/>
      <c r="D14" s="260"/>
      <c r="E14" s="115" t="s">
        <v>102</v>
      </c>
      <c r="F14" s="86" t="s">
        <v>40</v>
      </c>
      <c r="G14" s="87"/>
    </row>
    <row r="15" spans="1:9" s="57" customFormat="1" ht="24.95" customHeight="1" x14ac:dyDescent="0.25">
      <c r="A15" s="119" t="s">
        <v>75</v>
      </c>
      <c r="B15" s="258" t="s">
        <v>76</v>
      </c>
      <c r="C15" s="259"/>
      <c r="D15" s="259"/>
      <c r="E15" s="260"/>
      <c r="F15" s="86" t="s">
        <v>40</v>
      </c>
      <c r="G15" s="87"/>
    </row>
    <row r="16" spans="1:9" s="57" customFormat="1" ht="24.95" customHeight="1" x14ac:dyDescent="0.25">
      <c r="A16" s="119" t="s">
        <v>77</v>
      </c>
      <c r="B16" s="258" t="s">
        <v>78</v>
      </c>
      <c r="C16" s="259"/>
      <c r="D16" s="259"/>
      <c r="E16" s="260"/>
      <c r="F16" s="86" t="s">
        <v>40</v>
      </c>
      <c r="G16" s="87"/>
    </row>
    <row r="17" spans="1:7" s="57" customFormat="1" ht="24.95" customHeight="1" x14ac:dyDescent="0.25">
      <c r="A17" s="119" t="s">
        <v>79</v>
      </c>
      <c r="B17" s="258" t="s">
        <v>80</v>
      </c>
      <c r="C17" s="259"/>
      <c r="D17" s="259"/>
      <c r="E17" s="260"/>
      <c r="F17" s="86" t="s">
        <v>40</v>
      </c>
      <c r="G17" s="87"/>
    </row>
    <row r="18" spans="1:7" s="57" customFormat="1" ht="24.95" customHeight="1" x14ac:dyDescent="0.25">
      <c r="A18" s="119" t="s">
        <v>81</v>
      </c>
      <c r="B18" s="258" t="s">
        <v>82</v>
      </c>
      <c r="C18" s="259"/>
      <c r="D18" s="259"/>
      <c r="E18" s="260"/>
      <c r="F18" s="86" t="s">
        <v>40</v>
      </c>
      <c r="G18" s="87"/>
    </row>
    <row r="19" spans="1:7" s="57" customFormat="1" ht="24.95" customHeight="1" x14ac:dyDescent="0.25">
      <c r="A19" s="119" t="s">
        <v>83</v>
      </c>
      <c r="B19" s="258" t="s">
        <v>84</v>
      </c>
      <c r="C19" s="259"/>
      <c r="D19" s="259"/>
      <c r="E19" s="260"/>
      <c r="F19" s="86" t="s">
        <v>40</v>
      </c>
      <c r="G19" s="87"/>
    </row>
    <row r="20" spans="1:7" s="57" customFormat="1" ht="24.95" customHeight="1" x14ac:dyDescent="0.25">
      <c r="A20" s="119" t="s">
        <v>85</v>
      </c>
      <c r="B20" s="258" t="s">
        <v>86</v>
      </c>
      <c r="C20" s="259"/>
      <c r="D20" s="259"/>
      <c r="E20" s="260"/>
      <c r="F20" s="86" t="s">
        <v>40</v>
      </c>
      <c r="G20" s="87"/>
    </row>
    <row r="21" spans="1:7" s="57" customFormat="1" ht="24.95" customHeight="1" x14ac:dyDescent="0.25">
      <c r="A21" s="120" t="s">
        <v>87</v>
      </c>
      <c r="B21" s="258" t="s">
        <v>88</v>
      </c>
      <c r="C21" s="259"/>
      <c r="D21" s="259"/>
      <c r="E21" s="260"/>
      <c r="F21" s="86" t="s">
        <v>40</v>
      </c>
      <c r="G21" s="87"/>
    </row>
    <row r="22" spans="1:7" s="57" customFormat="1" ht="24.95" customHeight="1" x14ac:dyDescent="0.25">
      <c r="A22" s="120" t="s">
        <v>89</v>
      </c>
      <c r="B22" s="258" t="s">
        <v>90</v>
      </c>
      <c r="C22" s="259"/>
      <c r="D22" s="259"/>
      <c r="E22" s="260"/>
      <c r="F22" s="86" t="s">
        <v>40</v>
      </c>
      <c r="G22" s="87"/>
    </row>
    <row r="23" spans="1:7" s="57" customFormat="1" ht="24.95" customHeight="1" x14ac:dyDescent="0.25">
      <c r="A23" s="119" t="s">
        <v>91</v>
      </c>
      <c r="B23" s="258" t="s">
        <v>92</v>
      </c>
      <c r="C23" s="259"/>
      <c r="D23" s="259"/>
      <c r="E23" s="260"/>
      <c r="F23" s="86" t="s">
        <v>40</v>
      </c>
      <c r="G23" s="87"/>
    </row>
    <row r="24" spans="1:7" s="57" customFormat="1" ht="39.75" customHeight="1" x14ac:dyDescent="0.25">
      <c r="A24" s="120" t="s">
        <v>87</v>
      </c>
      <c r="B24" s="258" t="s">
        <v>93</v>
      </c>
      <c r="C24" s="259"/>
      <c r="D24" s="259"/>
      <c r="E24" s="260"/>
      <c r="F24" s="86" t="s">
        <v>40</v>
      </c>
      <c r="G24" s="87"/>
    </row>
    <row r="25" spans="1:7" s="57" customFormat="1" ht="51.75" customHeight="1" x14ac:dyDescent="0.25">
      <c r="A25" s="120" t="s">
        <v>89</v>
      </c>
      <c r="B25" s="258" t="s">
        <v>94</v>
      </c>
      <c r="C25" s="259"/>
      <c r="D25" s="259"/>
      <c r="E25" s="260"/>
      <c r="F25" s="86" t="s">
        <v>40</v>
      </c>
      <c r="G25" s="87"/>
    </row>
    <row r="26" spans="1:7" s="57" customFormat="1" ht="33" customHeight="1" x14ac:dyDescent="0.25">
      <c r="A26" s="119" t="s">
        <v>95</v>
      </c>
      <c r="B26" s="258" t="s">
        <v>96</v>
      </c>
      <c r="C26" s="259"/>
      <c r="D26" s="259"/>
      <c r="E26" s="260"/>
      <c r="F26" s="86" t="s">
        <v>40</v>
      </c>
      <c r="G26" s="87"/>
    </row>
    <row r="27" spans="1:7" s="57" customFormat="1" ht="39.75" customHeight="1" x14ac:dyDescent="0.25">
      <c r="A27" s="119" t="s">
        <v>97</v>
      </c>
      <c r="B27" s="258" t="s">
        <v>98</v>
      </c>
      <c r="C27" s="259"/>
      <c r="D27" s="259"/>
      <c r="E27" s="260"/>
      <c r="F27" s="86" t="s">
        <v>40</v>
      </c>
      <c r="G27" s="87"/>
    </row>
    <row r="28" spans="1:7" s="57" customFormat="1" ht="24.95" customHeight="1" x14ac:dyDescent="0.25">
      <c r="A28" s="249" t="s">
        <v>103</v>
      </c>
      <c r="B28" s="250"/>
      <c r="C28" s="250"/>
      <c r="D28" s="250"/>
      <c r="E28" s="250"/>
      <c r="F28" s="250" t="s">
        <v>40</v>
      </c>
      <c r="G28" s="251"/>
    </row>
    <row r="29" spans="1:7" s="57" customFormat="1" ht="24.95" customHeight="1" x14ac:dyDescent="0.25">
      <c r="A29" s="122" t="s">
        <v>104</v>
      </c>
      <c r="B29" s="246" t="s">
        <v>122</v>
      </c>
      <c r="C29" s="247"/>
      <c r="D29" s="248"/>
      <c r="E29" s="128" t="s">
        <v>105</v>
      </c>
      <c r="F29" s="127" t="s">
        <v>40</v>
      </c>
      <c r="G29" s="87"/>
    </row>
    <row r="30" spans="1:7" s="57" customFormat="1" ht="24.95" customHeight="1" x14ac:dyDescent="0.25">
      <c r="A30" s="122" t="s">
        <v>106</v>
      </c>
      <c r="B30" s="246" t="s">
        <v>68</v>
      </c>
      <c r="C30" s="247"/>
      <c r="D30" s="248"/>
      <c r="E30" s="128"/>
      <c r="F30" s="127" t="s">
        <v>40</v>
      </c>
      <c r="G30" s="87"/>
    </row>
    <row r="31" spans="1:7" s="57" customFormat="1" ht="24.95" customHeight="1" x14ac:dyDescent="0.25">
      <c r="A31" s="123" t="s">
        <v>107</v>
      </c>
      <c r="B31" s="246" t="s">
        <v>123</v>
      </c>
      <c r="C31" s="247"/>
      <c r="D31" s="248"/>
      <c r="E31" s="128" t="s">
        <v>108</v>
      </c>
      <c r="F31" s="127" t="s">
        <v>40</v>
      </c>
      <c r="G31" s="87"/>
    </row>
    <row r="32" spans="1:7" s="57" customFormat="1" ht="24.95" customHeight="1" x14ac:dyDescent="0.25">
      <c r="A32" s="124"/>
      <c r="B32" s="246" t="s">
        <v>70</v>
      </c>
      <c r="C32" s="247"/>
      <c r="D32" s="248"/>
      <c r="E32" s="128"/>
      <c r="F32" s="127" t="s">
        <v>40</v>
      </c>
      <c r="G32" s="87"/>
    </row>
    <row r="33" spans="1:7" s="57" customFormat="1" ht="24.95" customHeight="1" x14ac:dyDescent="0.25">
      <c r="A33" s="123" t="s">
        <v>109</v>
      </c>
      <c r="B33" s="246" t="s">
        <v>72</v>
      </c>
      <c r="C33" s="247"/>
      <c r="D33" s="248"/>
      <c r="E33" s="128" t="s">
        <v>110</v>
      </c>
      <c r="F33" s="127" t="s">
        <v>40</v>
      </c>
      <c r="G33" s="87"/>
    </row>
    <row r="34" spans="1:7" s="57" customFormat="1" ht="24.95" customHeight="1" x14ac:dyDescent="0.25">
      <c r="A34" s="125" t="s">
        <v>111</v>
      </c>
      <c r="B34" s="246" t="s">
        <v>74</v>
      </c>
      <c r="C34" s="247"/>
      <c r="D34" s="248"/>
      <c r="E34" s="128" t="s">
        <v>121</v>
      </c>
      <c r="F34" s="127" t="s">
        <v>40</v>
      </c>
      <c r="G34" s="87"/>
    </row>
    <row r="35" spans="1:7" s="57" customFormat="1" ht="24.95" customHeight="1" x14ac:dyDescent="0.25">
      <c r="A35" s="125" t="s">
        <v>112</v>
      </c>
      <c r="B35" s="240" t="s">
        <v>76</v>
      </c>
      <c r="C35" s="241"/>
      <c r="D35" s="241"/>
      <c r="E35" s="242"/>
      <c r="F35" s="127" t="s">
        <v>40</v>
      </c>
      <c r="G35" s="87"/>
    </row>
    <row r="36" spans="1:7" s="57" customFormat="1" ht="24.95" customHeight="1" x14ac:dyDescent="0.25">
      <c r="A36" s="125" t="s">
        <v>113</v>
      </c>
      <c r="B36" s="240" t="s">
        <v>78</v>
      </c>
      <c r="C36" s="241"/>
      <c r="D36" s="241"/>
      <c r="E36" s="242"/>
      <c r="F36" s="127" t="s">
        <v>40</v>
      </c>
      <c r="G36" s="87"/>
    </row>
    <row r="37" spans="1:7" s="57" customFormat="1" ht="27.75" customHeight="1" x14ac:dyDescent="0.25">
      <c r="A37" s="125" t="s">
        <v>114</v>
      </c>
      <c r="B37" s="240" t="s">
        <v>80</v>
      </c>
      <c r="C37" s="241"/>
      <c r="D37" s="241"/>
      <c r="E37" s="242"/>
      <c r="F37" s="127" t="s">
        <v>40</v>
      </c>
      <c r="G37" s="87"/>
    </row>
    <row r="38" spans="1:7" s="57" customFormat="1" ht="24.95" customHeight="1" x14ac:dyDescent="0.25">
      <c r="A38" s="125" t="s">
        <v>115</v>
      </c>
      <c r="B38" s="240" t="s">
        <v>82</v>
      </c>
      <c r="C38" s="241"/>
      <c r="D38" s="241"/>
      <c r="E38" s="242"/>
      <c r="F38" s="127" t="s">
        <v>40</v>
      </c>
      <c r="G38" s="87"/>
    </row>
    <row r="39" spans="1:7" s="57" customFormat="1" ht="29.25" customHeight="1" x14ac:dyDescent="0.25">
      <c r="A39" s="125" t="s">
        <v>116</v>
      </c>
      <c r="B39" s="240" t="s">
        <v>84</v>
      </c>
      <c r="C39" s="241"/>
      <c r="D39" s="241"/>
      <c r="E39" s="242"/>
      <c r="F39" s="127" t="s">
        <v>40</v>
      </c>
      <c r="G39" s="87"/>
    </row>
    <row r="40" spans="1:7" s="57" customFormat="1" ht="24.95" customHeight="1" x14ac:dyDescent="0.25">
      <c r="A40" s="125" t="s">
        <v>117</v>
      </c>
      <c r="B40" s="240" t="s">
        <v>86</v>
      </c>
      <c r="C40" s="241"/>
      <c r="D40" s="241"/>
      <c r="E40" s="242"/>
      <c r="F40" s="127" t="s">
        <v>40</v>
      </c>
      <c r="G40" s="87"/>
    </row>
    <row r="41" spans="1:7" s="57" customFormat="1" ht="24.95" customHeight="1" x14ac:dyDescent="0.25">
      <c r="A41" s="126" t="s">
        <v>87</v>
      </c>
      <c r="B41" s="240" t="s">
        <v>88</v>
      </c>
      <c r="C41" s="241"/>
      <c r="D41" s="241"/>
      <c r="E41" s="242"/>
      <c r="F41" s="127" t="s">
        <v>40</v>
      </c>
      <c r="G41" s="87"/>
    </row>
    <row r="42" spans="1:7" s="57" customFormat="1" ht="24.95" customHeight="1" x14ac:dyDescent="0.25">
      <c r="A42" s="126" t="s">
        <v>89</v>
      </c>
      <c r="B42" s="240" t="s">
        <v>90</v>
      </c>
      <c r="C42" s="241"/>
      <c r="D42" s="241"/>
      <c r="E42" s="242"/>
      <c r="F42" s="127" t="s">
        <v>40</v>
      </c>
      <c r="G42" s="87"/>
    </row>
    <row r="43" spans="1:7" s="57" customFormat="1" ht="24.95" customHeight="1" x14ac:dyDescent="0.25">
      <c r="A43" s="125" t="s">
        <v>118</v>
      </c>
      <c r="B43" s="240" t="s">
        <v>92</v>
      </c>
      <c r="C43" s="241"/>
      <c r="D43" s="241"/>
      <c r="E43" s="242"/>
      <c r="F43" s="127" t="s">
        <v>40</v>
      </c>
      <c r="G43" s="87"/>
    </row>
    <row r="44" spans="1:7" s="57" customFormat="1" ht="39" customHeight="1" x14ac:dyDescent="0.25">
      <c r="A44" s="126" t="s">
        <v>87</v>
      </c>
      <c r="B44" s="240" t="s">
        <v>93</v>
      </c>
      <c r="C44" s="241"/>
      <c r="D44" s="241"/>
      <c r="E44" s="242"/>
      <c r="F44" s="127" t="s">
        <v>40</v>
      </c>
      <c r="G44" s="87"/>
    </row>
    <row r="45" spans="1:7" s="57" customFormat="1" ht="53.25" customHeight="1" x14ac:dyDescent="0.25">
      <c r="A45" s="126" t="s">
        <v>89</v>
      </c>
      <c r="B45" s="240" t="s">
        <v>94</v>
      </c>
      <c r="C45" s="241"/>
      <c r="D45" s="241"/>
      <c r="E45" s="242"/>
      <c r="F45" s="127" t="s">
        <v>40</v>
      </c>
      <c r="G45" s="87"/>
    </row>
    <row r="46" spans="1:7" s="57" customFormat="1" ht="32.25" customHeight="1" x14ac:dyDescent="0.25">
      <c r="A46" s="125" t="s">
        <v>119</v>
      </c>
      <c r="B46" s="240" t="s">
        <v>96</v>
      </c>
      <c r="C46" s="241"/>
      <c r="D46" s="241"/>
      <c r="E46" s="242"/>
      <c r="F46" s="127" t="s">
        <v>40</v>
      </c>
      <c r="G46" s="87"/>
    </row>
    <row r="47" spans="1:7" s="57" customFormat="1" ht="40.5" customHeight="1" x14ac:dyDescent="0.25">
      <c r="A47" s="125" t="s">
        <v>120</v>
      </c>
      <c r="B47" s="240" t="s">
        <v>98</v>
      </c>
      <c r="C47" s="241"/>
      <c r="D47" s="241"/>
      <c r="E47" s="242"/>
      <c r="F47" s="127" t="s">
        <v>40</v>
      </c>
      <c r="G47" s="87"/>
    </row>
    <row r="48" spans="1:7" s="57" customFormat="1" ht="24.95" customHeight="1" x14ac:dyDescent="0.25">
      <c r="A48" s="249" t="s">
        <v>126</v>
      </c>
      <c r="B48" s="250"/>
      <c r="C48" s="250"/>
      <c r="D48" s="250"/>
      <c r="E48" s="250"/>
      <c r="F48" s="250"/>
      <c r="G48" s="251"/>
    </row>
    <row r="49" spans="1:7" s="57" customFormat="1" ht="24.95" customHeight="1" x14ac:dyDescent="0.25">
      <c r="A49" s="129" t="s">
        <v>128</v>
      </c>
      <c r="B49" s="243" t="s">
        <v>122</v>
      </c>
      <c r="C49" s="244"/>
      <c r="D49" s="245"/>
      <c r="E49" s="115" t="s">
        <v>140</v>
      </c>
      <c r="F49" s="86" t="s">
        <v>40</v>
      </c>
      <c r="G49" s="87"/>
    </row>
    <row r="50" spans="1:7" s="57" customFormat="1" ht="24.95" customHeight="1" x14ac:dyDescent="0.25">
      <c r="A50" s="129" t="s">
        <v>129</v>
      </c>
      <c r="B50" s="243" t="s">
        <v>141</v>
      </c>
      <c r="C50" s="244"/>
      <c r="D50" s="245"/>
      <c r="E50" s="115" t="s">
        <v>142</v>
      </c>
      <c r="F50" s="86" t="s">
        <v>40</v>
      </c>
      <c r="G50" s="87"/>
    </row>
    <row r="51" spans="1:7" s="57" customFormat="1" ht="24.95" customHeight="1" x14ac:dyDescent="0.25">
      <c r="A51" s="129" t="s">
        <v>130</v>
      </c>
      <c r="B51" s="243" t="s">
        <v>74</v>
      </c>
      <c r="C51" s="244"/>
      <c r="D51" s="245"/>
      <c r="E51" s="115" t="s">
        <v>143</v>
      </c>
      <c r="F51" s="86" t="s">
        <v>40</v>
      </c>
      <c r="G51" s="87"/>
    </row>
    <row r="52" spans="1:7" s="57" customFormat="1" ht="24.95" customHeight="1" x14ac:dyDescent="0.25">
      <c r="A52" s="129" t="s">
        <v>131</v>
      </c>
      <c r="B52" s="243" t="s">
        <v>76</v>
      </c>
      <c r="C52" s="244"/>
      <c r="D52" s="244"/>
      <c r="E52" s="245"/>
      <c r="F52" s="86" t="s">
        <v>40</v>
      </c>
      <c r="G52" s="87"/>
    </row>
    <row r="53" spans="1:7" s="57" customFormat="1" ht="24.95" customHeight="1" x14ac:dyDescent="0.25">
      <c r="A53" s="129" t="s">
        <v>132</v>
      </c>
      <c r="B53" s="243" t="s">
        <v>78</v>
      </c>
      <c r="C53" s="244"/>
      <c r="D53" s="244"/>
      <c r="E53" s="245"/>
      <c r="F53" s="86" t="s">
        <v>40</v>
      </c>
      <c r="G53" s="87"/>
    </row>
    <row r="54" spans="1:7" s="57" customFormat="1" ht="24.95" customHeight="1" x14ac:dyDescent="0.25">
      <c r="A54" s="129" t="s">
        <v>133</v>
      </c>
      <c r="B54" s="243" t="s">
        <v>80</v>
      </c>
      <c r="C54" s="244"/>
      <c r="D54" s="244"/>
      <c r="E54" s="245"/>
      <c r="F54" s="86" t="s">
        <v>40</v>
      </c>
      <c r="G54" s="87"/>
    </row>
    <row r="55" spans="1:7" s="57" customFormat="1" ht="24.95" customHeight="1" x14ac:dyDescent="0.25">
      <c r="A55" s="129" t="s">
        <v>134</v>
      </c>
      <c r="B55" s="243" t="s">
        <v>82</v>
      </c>
      <c r="C55" s="244"/>
      <c r="D55" s="244"/>
      <c r="E55" s="245"/>
      <c r="F55" s="86" t="s">
        <v>40</v>
      </c>
      <c r="G55" s="87"/>
    </row>
    <row r="56" spans="1:7" s="57" customFormat="1" ht="24.95" customHeight="1" x14ac:dyDescent="0.25">
      <c r="A56" s="129" t="s">
        <v>135</v>
      </c>
      <c r="B56" s="243" t="s">
        <v>84</v>
      </c>
      <c r="C56" s="244"/>
      <c r="D56" s="244"/>
      <c r="E56" s="245"/>
      <c r="F56" s="86" t="s">
        <v>40</v>
      </c>
      <c r="G56" s="87"/>
    </row>
    <row r="57" spans="1:7" s="57" customFormat="1" ht="24.95" customHeight="1" x14ac:dyDescent="0.25">
      <c r="A57" s="129" t="s">
        <v>136</v>
      </c>
      <c r="B57" s="243" t="s">
        <v>86</v>
      </c>
      <c r="C57" s="244"/>
      <c r="D57" s="244"/>
      <c r="E57" s="245"/>
      <c r="F57" s="86" t="s">
        <v>40</v>
      </c>
      <c r="G57" s="87"/>
    </row>
    <row r="58" spans="1:7" s="57" customFormat="1" ht="24.95" customHeight="1" x14ac:dyDescent="0.25">
      <c r="A58" s="131" t="s">
        <v>87</v>
      </c>
      <c r="B58" s="243" t="s">
        <v>88</v>
      </c>
      <c r="C58" s="244"/>
      <c r="D58" s="244"/>
      <c r="E58" s="245"/>
      <c r="F58" s="86" t="s">
        <v>40</v>
      </c>
      <c r="G58" s="87"/>
    </row>
    <row r="59" spans="1:7" s="57" customFormat="1" ht="24.95" customHeight="1" x14ac:dyDescent="0.25">
      <c r="A59" s="131" t="s">
        <v>89</v>
      </c>
      <c r="B59" s="243" t="s">
        <v>90</v>
      </c>
      <c r="C59" s="244"/>
      <c r="D59" s="244"/>
      <c r="E59" s="245"/>
      <c r="F59" s="86" t="s">
        <v>40</v>
      </c>
      <c r="G59" s="87"/>
    </row>
    <row r="60" spans="1:7" s="57" customFormat="1" ht="24.95" customHeight="1" x14ac:dyDescent="0.25">
      <c r="A60" s="129" t="s">
        <v>137</v>
      </c>
      <c r="B60" s="243" t="s">
        <v>92</v>
      </c>
      <c r="C60" s="244"/>
      <c r="D60" s="244"/>
      <c r="E60" s="245"/>
      <c r="F60" s="86" t="s">
        <v>40</v>
      </c>
      <c r="G60" s="87"/>
    </row>
    <row r="61" spans="1:7" s="57" customFormat="1" ht="38.25" customHeight="1" x14ac:dyDescent="0.25">
      <c r="A61" s="131" t="s">
        <v>87</v>
      </c>
      <c r="B61" s="243" t="s">
        <v>93</v>
      </c>
      <c r="C61" s="244"/>
      <c r="D61" s="244"/>
      <c r="E61" s="245"/>
      <c r="F61" s="86" t="s">
        <v>40</v>
      </c>
      <c r="G61" s="87"/>
    </row>
    <row r="62" spans="1:7" s="57" customFormat="1" ht="51" customHeight="1" x14ac:dyDescent="0.25">
      <c r="A62" s="131" t="s">
        <v>89</v>
      </c>
      <c r="B62" s="243" t="s">
        <v>94</v>
      </c>
      <c r="C62" s="244"/>
      <c r="D62" s="244"/>
      <c r="E62" s="245"/>
      <c r="F62" s="86" t="s">
        <v>40</v>
      </c>
      <c r="G62" s="87"/>
    </row>
    <row r="63" spans="1:7" s="57" customFormat="1" ht="29.25" customHeight="1" x14ac:dyDescent="0.25">
      <c r="A63" s="129" t="s">
        <v>138</v>
      </c>
      <c r="B63" s="243" t="s">
        <v>96</v>
      </c>
      <c r="C63" s="244"/>
      <c r="D63" s="244"/>
      <c r="E63" s="245"/>
      <c r="F63" s="86" t="s">
        <v>40</v>
      </c>
      <c r="G63" s="87"/>
    </row>
    <row r="64" spans="1:7" s="57" customFormat="1" ht="38.25" customHeight="1" x14ac:dyDescent="0.25">
      <c r="A64" s="129" t="s">
        <v>139</v>
      </c>
      <c r="B64" s="243" t="s">
        <v>98</v>
      </c>
      <c r="C64" s="244"/>
      <c r="D64" s="244"/>
      <c r="E64" s="245"/>
      <c r="F64" s="86" t="s">
        <v>40</v>
      </c>
      <c r="G64" s="87"/>
    </row>
    <row r="65" spans="1:7" s="57" customFormat="1" ht="24.95" customHeight="1" x14ac:dyDescent="0.25">
      <c r="A65" s="249" t="s">
        <v>127</v>
      </c>
      <c r="B65" s="250"/>
      <c r="C65" s="250"/>
      <c r="D65" s="250"/>
      <c r="E65" s="250"/>
      <c r="F65" s="250"/>
      <c r="G65" s="251"/>
    </row>
    <row r="66" spans="1:7" s="57" customFormat="1" ht="24.95" customHeight="1" x14ac:dyDescent="0.25">
      <c r="A66" s="85" t="s">
        <v>144</v>
      </c>
      <c r="B66" s="268" t="s">
        <v>66</v>
      </c>
      <c r="C66" s="269"/>
      <c r="D66" s="270"/>
      <c r="E66" s="115" t="s">
        <v>156</v>
      </c>
      <c r="F66" s="86" t="s">
        <v>40</v>
      </c>
      <c r="G66" s="87"/>
    </row>
    <row r="67" spans="1:7" s="57" customFormat="1" ht="24.95" customHeight="1" x14ac:dyDescent="0.25">
      <c r="A67" s="85" t="s">
        <v>145</v>
      </c>
      <c r="B67" s="268" t="s">
        <v>74</v>
      </c>
      <c r="C67" s="269"/>
      <c r="D67" s="270"/>
      <c r="E67" s="115" t="s">
        <v>157</v>
      </c>
      <c r="F67" s="86" t="s">
        <v>40</v>
      </c>
      <c r="G67" s="87"/>
    </row>
    <row r="68" spans="1:7" s="57" customFormat="1" ht="24.95" customHeight="1" x14ac:dyDescent="0.25">
      <c r="A68" s="85" t="s">
        <v>146</v>
      </c>
      <c r="B68" s="268" t="s">
        <v>76</v>
      </c>
      <c r="C68" s="269"/>
      <c r="D68" s="269"/>
      <c r="E68" s="270"/>
      <c r="F68" s="86" t="s">
        <v>40</v>
      </c>
      <c r="G68" s="87"/>
    </row>
    <row r="69" spans="1:7" s="57" customFormat="1" ht="24.95" customHeight="1" x14ac:dyDescent="0.25">
      <c r="A69" s="85" t="s">
        <v>147</v>
      </c>
      <c r="B69" s="268" t="s">
        <v>78</v>
      </c>
      <c r="C69" s="269"/>
      <c r="D69" s="269"/>
      <c r="E69" s="270"/>
      <c r="F69" s="86" t="s">
        <v>40</v>
      </c>
      <c r="G69" s="87"/>
    </row>
    <row r="70" spans="1:7" s="57" customFormat="1" ht="29.25" customHeight="1" x14ac:dyDescent="0.25">
      <c r="A70" s="85" t="s">
        <v>148</v>
      </c>
      <c r="B70" s="268" t="s">
        <v>80</v>
      </c>
      <c r="C70" s="269"/>
      <c r="D70" s="269"/>
      <c r="E70" s="270"/>
      <c r="F70" s="86" t="s">
        <v>40</v>
      </c>
      <c r="G70" s="87"/>
    </row>
    <row r="71" spans="1:7" s="57" customFormat="1" ht="27" customHeight="1" x14ac:dyDescent="0.25">
      <c r="A71" s="85" t="s">
        <v>149</v>
      </c>
      <c r="B71" s="268" t="s">
        <v>82</v>
      </c>
      <c r="C71" s="269"/>
      <c r="D71" s="269"/>
      <c r="E71" s="270"/>
      <c r="F71" s="86" t="s">
        <v>40</v>
      </c>
      <c r="G71" s="87"/>
    </row>
    <row r="72" spans="1:7" s="57" customFormat="1" ht="27" customHeight="1" x14ac:dyDescent="0.25">
      <c r="A72" s="85" t="s">
        <v>150</v>
      </c>
      <c r="B72" s="268" t="s">
        <v>84</v>
      </c>
      <c r="C72" s="269"/>
      <c r="D72" s="269"/>
      <c r="E72" s="270"/>
      <c r="F72" s="86" t="s">
        <v>40</v>
      </c>
      <c r="G72" s="87"/>
    </row>
    <row r="73" spans="1:7" s="57" customFormat="1" ht="24.95" customHeight="1" x14ac:dyDescent="0.25">
      <c r="A73" s="85" t="s">
        <v>151</v>
      </c>
      <c r="B73" s="268" t="s">
        <v>86</v>
      </c>
      <c r="C73" s="269"/>
      <c r="D73" s="269"/>
      <c r="E73" s="270"/>
      <c r="F73" s="86" t="s">
        <v>40</v>
      </c>
      <c r="G73" s="87"/>
    </row>
    <row r="74" spans="1:7" s="57" customFormat="1" ht="24.95" customHeight="1" x14ac:dyDescent="0.25">
      <c r="A74" s="89" t="s">
        <v>87</v>
      </c>
      <c r="B74" s="268" t="s">
        <v>88</v>
      </c>
      <c r="C74" s="269"/>
      <c r="D74" s="269"/>
      <c r="E74" s="270"/>
      <c r="F74" s="86" t="s">
        <v>40</v>
      </c>
      <c r="G74" s="87"/>
    </row>
    <row r="75" spans="1:7" s="57" customFormat="1" ht="24.95" customHeight="1" x14ac:dyDescent="0.25">
      <c r="A75" s="89" t="s">
        <v>89</v>
      </c>
      <c r="B75" s="268" t="s">
        <v>152</v>
      </c>
      <c r="C75" s="269"/>
      <c r="D75" s="269"/>
      <c r="E75" s="270"/>
      <c r="F75" s="86" t="s">
        <v>40</v>
      </c>
      <c r="G75" s="87"/>
    </row>
    <row r="76" spans="1:7" s="57" customFormat="1" ht="24.95" customHeight="1" x14ac:dyDescent="0.25">
      <c r="A76" s="85" t="s">
        <v>153</v>
      </c>
      <c r="B76" s="268" t="s">
        <v>92</v>
      </c>
      <c r="C76" s="269"/>
      <c r="D76" s="269"/>
      <c r="E76" s="270"/>
      <c r="F76" s="86" t="s">
        <v>40</v>
      </c>
      <c r="G76" s="87"/>
    </row>
    <row r="77" spans="1:7" s="57" customFormat="1" ht="39.75" customHeight="1" x14ac:dyDescent="0.25">
      <c r="A77" s="89" t="s">
        <v>87</v>
      </c>
      <c r="B77" s="268" t="s">
        <v>93</v>
      </c>
      <c r="C77" s="269"/>
      <c r="D77" s="269"/>
      <c r="E77" s="270"/>
      <c r="F77" s="86" t="s">
        <v>40</v>
      </c>
      <c r="G77" s="87"/>
    </row>
    <row r="78" spans="1:7" s="57" customFormat="1" ht="54.75" customHeight="1" x14ac:dyDescent="0.25">
      <c r="A78" s="89" t="s">
        <v>89</v>
      </c>
      <c r="B78" s="268" t="s">
        <v>94</v>
      </c>
      <c r="C78" s="269"/>
      <c r="D78" s="269"/>
      <c r="E78" s="270"/>
      <c r="F78" s="86" t="s">
        <v>40</v>
      </c>
      <c r="G78" s="87"/>
    </row>
    <row r="79" spans="1:7" s="57" customFormat="1" ht="31.5" customHeight="1" x14ac:dyDescent="0.25">
      <c r="A79" s="85" t="s">
        <v>154</v>
      </c>
      <c r="B79" s="268" t="s">
        <v>96</v>
      </c>
      <c r="C79" s="269"/>
      <c r="D79" s="269"/>
      <c r="E79" s="270"/>
      <c r="F79" s="86" t="s">
        <v>40</v>
      </c>
      <c r="G79" s="87"/>
    </row>
    <row r="80" spans="1:7" s="57" customFormat="1" ht="39.75" customHeight="1" thickBot="1" x14ac:dyDescent="0.3">
      <c r="A80" s="90" t="s">
        <v>155</v>
      </c>
      <c r="B80" s="271" t="s">
        <v>98</v>
      </c>
      <c r="C80" s="272"/>
      <c r="D80" s="272"/>
      <c r="E80" s="273"/>
      <c r="F80" s="88" t="s">
        <v>40</v>
      </c>
      <c r="G80" s="59"/>
    </row>
    <row r="81" spans="1:7" s="54" customFormat="1" ht="15" customHeight="1" x14ac:dyDescent="0.2">
      <c r="A81" s="60"/>
      <c r="B81" s="61"/>
      <c r="C81" s="60"/>
      <c r="D81" s="61"/>
      <c r="E81" s="60"/>
      <c r="F81" s="62"/>
      <c r="G81" s="130"/>
    </row>
    <row r="82" spans="1:7" s="54" customFormat="1" ht="15" customHeight="1" x14ac:dyDescent="0.25">
      <c r="A82" s="254" t="s">
        <v>42</v>
      </c>
      <c r="B82" s="254"/>
      <c r="C82" s="254"/>
      <c r="D82" s="254"/>
      <c r="E82" s="254"/>
      <c r="F82" s="254"/>
      <c r="G82" s="254"/>
    </row>
    <row r="83" spans="1:7" s="54" customFormat="1" ht="15" customHeight="1" x14ac:dyDescent="0.25">
      <c r="A83" s="255" t="s">
        <v>7</v>
      </c>
      <c r="B83" s="255"/>
      <c r="C83" s="255"/>
      <c r="D83" s="255"/>
      <c r="E83" s="63" t="str">
        <f>IF('Príloha č.1'!$C$6="","",'Príloha č.1'!$C$6)</f>
        <v/>
      </c>
      <c r="F83" s="64"/>
    </row>
    <row r="84" spans="1:7" s="54" customFormat="1" ht="15" customHeight="1" x14ac:dyDescent="0.25">
      <c r="A84" s="256" t="s">
        <v>8</v>
      </c>
      <c r="B84" s="256"/>
      <c r="C84" s="256"/>
      <c r="D84" s="256"/>
      <c r="E84" s="63" t="str">
        <f>IF('Príloha č.1'!$C$7="","",'Príloha č.1'!$C$7)</f>
        <v/>
      </c>
      <c r="F84" s="66"/>
    </row>
    <row r="85" spans="1:7" s="54" customFormat="1" ht="15" customHeight="1" x14ac:dyDescent="0.25">
      <c r="A85" s="256" t="s">
        <v>9</v>
      </c>
      <c r="B85" s="256"/>
      <c r="C85" s="256"/>
      <c r="D85" s="256"/>
      <c r="E85" s="63" t="str">
        <f>IF('Príloha č.1'!$C$8="","",'Príloha č.1'!$C$8)</f>
        <v/>
      </c>
      <c r="F85" s="66"/>
    </row>
    <row r="86" spans="1:7" s="54" customFormat="1" ht="15" customHeight="1" x14ac:dyDescent="0.25">
      <c r="A86" s="256" t="s">
        <v>10</v>
      </c>
      <c r="B86" s="256"/>
      <c r="C86" s="256"/>
      <c r="D86" s="256"/>
      <c r="E86" s="63" t="str">
        <f>IF('Príloha č.1'!$C$9="","",'Príloha č.1'!$C$9)</f>
        <v/>
      </c>
      <c r="F86" s="66"/>
    </row>
    <row r="87" spans="1:7" s="54" customFormat="1" ht="15" customHeight="1" x14ac:dyDescent="0.25">
      <c r="A87" s="67"/>
      <c r="B87" s="67"/>
      <c r="C87" s="67"/>
      <c r="D87" s="67"/>
    </row>
    <row r="88" spans="1:7" s="50" customFormat="1" ht="15" customHeight="1" x14ac:dyDescent="0.2">
      <c r="A88" s="257" t="s">
        <v>43</v>
      </c>
      <c r="B88" s="257"/>
      <c r="C88" s="257"/>
      <c r="D88" s="257"/>
      <c r="E88" s="257"/>
      <c r="F88" s="54"/>
      <c r="G88" s="54"/>
    </row>
    <row r="89" spans="1:7" s="50" customFormat="1" ht="15" customHeight="1" x14ac:dyDescent="0.2">
      <c r="A89" s="256" t="s">
        <v>44</v>
      </c>
      <c r="B89" s="256"/>
      <c r="C89" s="256"/>
      <c r="D89" s="256"/>
      <c r="E89" s="65"/>
      <c r="F89" s="66"/>
      <c r="G89" s="54"/>
    </row>
    <row r="90" spans="1:7" s="50" customFormat="1" ht="15" customHeight="1" x14ac:dyDescent="0.2">
      <c r="B90" s="68"/>
      <c r="D90" s="68"/>
    </row>
    <row r="91" spans="1:7" s="50" customFormat="1" ht="15" customHeight="1" x14ac:dyDescent="0.2">
      <c r="A91" s="50" t="s">
        <v>17</v>
      </c>
      <c r="B91" s="252" t="str">
        <f>IF('Príloha č.1'!B23:B23="","",'Príloha č.1'!B23:B23)</f>
        <v/>
      </c>
      <c r="C91" s="252" t="s">
        <v>45</v>
      </c>
      <c r="D91" s="252" t="s">
        <v>45</v>
      </c>
    </row>
    <row r="92" spans="1:7" s="70" customFormat="1" ht="15" customHeight="1" x14ac:dyDescent="0.2">
      <c r="A92" s="50" t="s">
        <v>26</v>
      </c>
      <c r="B92" s="253" t="str">
        <f>IF('Príloha č.1'!B24:B24="","",'Príloha č.1'!B24:B24)</f>
        <v/>
      </c>
      <c r="C92" s="253" t="s">
        <v>45</v>
      </c>
      <c r="D92" s="253" t="s">
        <v>45</v>
      </c>
      <c r="E92" s="50"/>
      <c r="F92" s="69"/>
      <c r="G92" s="46"/>
    </row>
    <row r="93" spans="1:7" s="72" customFormat="1" ht="15" customHeight="1" x14ac:dyDescent="0.2">
      <c r="A93" s="50"/>
      <c r="B93" s="68"/>
      <c r="C93" s="50"/>
      <c r="D93" s="68"/>
      <c r="E93" s="71" t="s">
        <v>28</v>
      </c>
      <c r="F93" s="63" t="str">
        <f>IF('Príloha č.1'!D27="","",'Príloha č.1'!D27)</f>
        <v/>
      </c>
      <c r="G93" s="50"/>
    </row>
    <row r="94" spans="1:7" s="75" customFormat="1" ht="15" customHeight="1" x14ac:dyDescent="0.2">
      <c r="A94" s="72" t="s">
        <v>19</v>
      </c>
      <c r="B94" s="72"/>
      <c r="C94" s="72"/>
      <c r="D94" s="72"/>
      <c r="E94" s="73"/>
      <c r="F94" s="74" t="s">
        <v>29</v>
      </c>
      <c r="G94" s="72"/>
    </row>
    <row r="95" spans="1:7" ht="15" customHeight="1" x14ac:dyDescent="0.2">
      <c r="A95" s="76"/>
      <c r="B95" s="77" t="s">
        <v>20</v>
      </c>
      <c r="C95" s="78"/>
      <c r="D95" s="78"/>
      <c r="E95" s="78"/>
      <c r="F95" s="78"/>
      <c r="G95" s="78"/>
    </row>
    <row r="96" spans="1:7" x14ac:dyDescent="0.2">
      <c r="A96" s="79"/>
      <c r="B96" s="80"/>
      <c r="C96" s="75"/>
      <c r="D96" s="80"/>
      <c r="E96" s="75"/>
      <c r="F96" s="81"/>
      <c r="G96" s="75"/>
    </row>
    <row r="101" spans="7:7" x14ac:dyDescent="0.2">
      <c r="G101" s="58" t="s">
        <v>41</v>
      </c>
    </row>
  </sheetData>
  <mergeCells count="87">
    <mergeCell ref="B71:E71"/>
    <mergeCell ref="B72:E72"/>
    <mergeCell ref="B73:E73"/>
    <mergeCell ref="B74:E74"/>
    <mergeCell ref="B80:E80"/>
    <mergeCell ref="B75:E75"/>
    <mergeCell ref="B76:E76"/>
    <mergeCell ref="B77:E77"/>
    <mergeCell ref="B78:E78"/>
    <mergeCell ref="B79:E79"/>
    <mergeCell ref="B66:D66"/>
    <mergeCell ref="B67:D67"/>
    <mergeCell ref="B68:E68"/>
    <mergeCell ref="B69:E69"/>
    <mergeCell ref="B70:E70"/>
    <mergeCell ref="B15:E15"/>
    <mergeCell ref="B16:E16"/>
    <mergeCell ref="B17:E17"/>
    <mergeCell ref="B18:E18"/>
    <mergeCell ref="B19:E19"/>
    <mergeCell ref="A1:G1"/>
    <mergeCell ref="A2:G2"/>
    <mergeCell ref="A4:G4"/>
    <mergeCell ref="A8:G8"/>
    <mergeCell ref="A7:E7"/>
    <mergeCell ref="A6:E6"/>
    <mergeCell ref="B9:D9"/>
    <mergeCell ref="B10:D10"/>
    <mergeCell ref="B11:D11"/>
    <mergeCell ref="A28:G28"/>
    <mergeCell ref="B29:D29"/>
    <mergeCell ref="B25:E25"/>
    <mergeCell ref="B26:E26"/>
    <mergeCell ref="B27:E27"/>
    <mergeCell ref="B12:D12"/>
    <mergeCell ref="B13:D13"/>
    <mergeCell ref="B14:D14"/>
    <mergeCell ref="B20:E20"/>
    <mergeCell ref="B21:E21"/>
    <mergeCell ref="B22:E22"/>
    <mergeCell ref="B23:E23"/>
    <mergeCell ref="B24:E24"/>
    <mergeCell ref="B91:D91"/>
    <mergeCell ref="B92:D92"/>
    <mergeCell ref="A82:G82"/>
    <mergeCell ref="A83:D83"/>
    <mergeCell ref="A84:D84"/>
    <mergeCell ref="A85:D85"/>
    <mergeCell ref="A86:D86"/>
    <mergeCell ref="A88:E88"/>
    <mergeCell ref="A89:D89"/>
    <mergeCell ref="B40:E40"/>
    <mergeCell ref="B41:E41"/>
    <mergeCell ref="B42:E42"/>
    <mergeCell ref="A65:G65"/>
    <mergeCell ref="B43:E43"/>
    <mergeCell ref="B44:E44"/>
    <mergeCell ref="B45:E45"/>
    <mergeCell ref="B46:E46"/>
    <mergeCell ref="B47:E47"/>
    <mergeCell ref="B62:E62"/>
    <mergeCell ref="B63:E63"/>
    <mergeCell ref="B64:E64"/>
    <mergeCell ref="A48:G48"/>
    <mergeCell ref="B49:D49"/>
    <mergeCell ref="B51:D51"/>
    <mergeCell ref="B30:D30"/>
    <mergeCell ref="B31:D31"/>
    <mergeCell ref="B32:D32"/>
    <mergeCell ref="B33:D33"/>
    <mergeCell ref="B34:D34"/>
    <mergeCell ref="B35:E35"/>
    <mergeCell ref="B58:E58"/>
    <mergeCell ref="B59:E59"/>
    <mergeCell ref="B60:E60"/>
    <mergeCell ref="B61:E61"/>
    <mergeCell ref="B53:E53"/>
    <mergeCell ref="B54:E54"/>
    <mergeCell ref="B55:E55"/>
    <mergeCell ref="B56:E56"/>
    <mergeCell ref="B57:E57"/>
    <mergeCell ref="B52:E52"/>
    <mergeCell ref="B36:E36"/>
    <mergeCell ref="B37:E37"/>
    <mergeCell ref="B38:E38"/>
    <mergeCell ref="B39:E39"/>
    <mergeCell ref="B50:D50"/>
  </mergeCells>
  <conditionalFormatting sqref="G16:G25">
    <cfRule type="containsBlanks" dxfId="44" priority="22">
      <formula>LEN(TRIM(G16))=0</formula>
    </cfRule>
  </conditionalFormatting>
  <conditionalFormatting sqref="E89 E83:E86">
    <cfRule type="containsBlanks" dxfId="43" priority="21">
      <formula>LEN(TRIM(E83))=0</formula>
    </cfRule>
  </conditionalFormatting>
  <conditionalFormatting sqref="F93">
    <cfRule type="containsBlanks" dxfId="42" priority="20">
      <formula>LEN(TRIM(F93))=0</formula>
    </cfRule>
  </conditionalFormatting>
  <conditionalFormatting sqref="G26">
    <cfRule type="containsBlanks" dxfId="41" priority="19">
      <formula>LEN(TRIM(G26))=0</formula>
    </cfRule>
  </conditionalFormatting>
  <conditionalFormatting sqref="B91:D92">
    <cfRule type="containsBlanks" dxfId="40" priority="23">
      <formula>LEN(TRIM(B91))=0</formula>
    </cfRule>
  </conditionalFormatting>
  <conditionalFormatting sqref="G27">
    <cfRule type="containsBlanks" dxfId="39" priority="18">
      <formula>LEN(TRIM(G27))=0</formula>
    </cfRule>
  </conditionalFormatting>
  <conditionalFormatting sqref="G29">
    <cfRule type="containsBlanks" dxfId="38" priority="14">
      <formula>LEN(TRIM(G29))=0</formula>
    </cfRule>
  </conditionalFormatting>
  <conditionalFormatting sqref="G30">
    <cfRule type="containsBlanks" dxfId="37" priority="13">
      <formula>LEN(TRIM(G30))=0</formula>
    </cfRule>
  </conditionalFormatting>
  <conditionalFormatting sqref="G31">
    <cfRule type="containsBlanks" dxfId="36" priority="12">
      <formula>LEN(TRIM(G31))=0</formula>
    </cfRule>
  </conditionalFormatting>
  <conditionalFormatting sqref="G9">
    <cfRule type="containsBlanks" dxfId="35" priority="11">
      <formula>LEN(TRIM(G9))=0</formula>
    </cfRule>
  </conditionalFormatting>
  <conditionalFormatting sqref="G10">
    <cfRule type="containsBlanks" dxfId="34" priority="10">
      <formula>LEN(TRIM(G10))=0</formula>
    </cfRule>
  </conditionalFormatting>
  <conditionalFormatting sqref="G11">
    <cfRule type="containsBlanks" dxfId="33" priority="9">
      <formula>LEN(TRIM(G11))=0</formula>
    </cfRule>
  </conditionalFormatting>
  <conditionalFormatting sqref="G12">
    <cfRule type="containsBlanks" dxfId="32" priority="8">
      <formula>LEN(TRIM(G12))=0</formula>
    </cfRule>
  </conditionalFormatting>
  <conditionalFormatting sqref="G13">
    <cfRule type="containsBlanks" dxfId="31" priority="7">
      <formula>LEN(TRIM(G13))=0</formula>
    </cfRule>
  </conditionalFormatting>
  <conditionalFormatting sqref="G32">
    <cfRule type="containsBlanks" dxfId="30" priority="6">
      <formula>LEN(TRIM(G32))=0</formula>
    </cfRule>
  </conditionalFormatting>
  <conditionalFormatting sqref="G15">
    <cfRule type="containsBlanks" dxfId="29" priority="4">
      <formula>LEN(TRIM(G15))=0</formula>
    </cfRule>
  </conditionalFormatting>
  <conditionalFormatting sqref="G33:G47 G14">
    <cfRule type="containsBlanks" dxfId="28" priority="5">
      <formula>LEN(TRIM(G14))=0</formula>
    </cfRule>
  </conditionalFormatting>
  <conditionalFormatting sqref="G66:G80">
    <cfRule type="containsBlanks" dxfId="27" priority="3">
      <formula>LEN(TRIM(G66))=0</formula>
    </cfRule>
  </conditionalFormatting>
  <conditionalFormatting sqref="G49:G64">
    <cfRule type="containsBlanks" dxfId="26" priority="1">
      <formula>LEN(TRIM(G49))=0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2" manualBreakCount="2">
    <brk id="27" max="6" man="1"/>
    <brk id="8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44"/>
  <sheetViews>
    <sheetView showGridLines="0" zoomScaleNormal="100" workbookViewId="0">
      <selection sqref="A1:G1"/>
    </sheetView>
  </sheetViews>
  <sheetFormatPr defaultColWidth="9.140625" defaultRowHeight="12" x14ac:dyDescent="0.2"/>
  <cols>
    <col min="1" max="1" width="10.7109375" style="58" customWidth="1"/>
    <col min="2" max="2" width="6.140625" style="82" bestFit="1" customWidth="1"/>
    <col min="3" max="3" width="6.7109375" style="58" bestFit="1" customWidth="1"/>
    <col min="4" max="4" width="23.85546875" style="82" customWidth="1"/>
    <col min="5" max="5" width="22.28515625" style="58" customWidth="1"/>
    <col min="6" max="6" width="25.7109375" style="83" customWidth="1"/>
    <col min="7" max="7" width="25.7109375" style="58" customWidth="1"/>
    <col min="8" max="8" width="13.42578125" style="58" customWidth="1"/>
    <col min="9" max="9" width="11.7109375" style="58" bestFit="1" customWidth="1"/>
    <col min="10" max="16384" width="9.140625" style="58"/>
  </cols>
  <sheetData>
    <row r="1" spans="1:9" s="50" customFormat="1" ht="19.5" customHeight="1" x14ac:dyDescent="0.2">
      <c r="A1" s="261" t="s">
        <v>5</v>
      </c>
      <c r="B1" s="261"/>
      <c r="C1" s="261"/>
      <c r="D1" s="261"/>
      <c r="E1" s="261"/>
      <c r="F1" s="261"/>
      <c r="G1" s="261"/>
    </row>
    <row r="2" spans="1:9" s="50" customFormat="1" ht="21.75" customHeight="1" x14ac:dyDescent="0.2">
      <c r="A2" s="262" t="str">
        <f>'Príloha č.1'!A2:D2</f>
        <v>Nádoby na klinický odpad</v>
      </c>
      <c r="B2" s="262"/>
      <c r="C2" s="262"/>
      <c r="D2" s="262"/>
      <c r="E2" s="262"/>
      <c r="F2" s="262"/>
      <c r="G2" s="262"/>
      <c r="H2" s="51"/>
      <c r="I2" s="51"/>
    </row>
    <row r="3" spans="1:9" s="50" customFormat="1" ht="15" customHeight="1" x14ac:dyDescent="0.2">
      <c r="A3" s="108"/>
      <c r="B3" s="108"/>
      <c r="C3" s="108"/>
      <c r="D3" s="108"/>
      <c r="E3" s="108"/>
      <c r="F3" s="108"/>
      <c r="G3" s="108"/>
      <c r="H3" s="51"/>
      <c r="I3" s="51"/>
    </row>
    <row r="4" spans="1:9" s="54" customFormat="1" ht="18.95" customHeight="1" x14ac:dyDescent="0.25">
      <c r="A4" s="263" t="s">
        <v>37</v>
      </c>
      <c r="B4" s="263"/>
      <c r="C4" s="263"/>
      <c r="D4" s="263"/>
      <c r="E4" s="263"/>
      <c r="F4" s="263"/>
      <c r="G4" s="263"/>
      <c r="H4" s="53"/>
      <c r="I4" s="53"/>
    </row>
    <row r="5" spans="1:9" s="54" customFormat="1" ht="18.95" customHeight="1" x14ac:dyDescent="0.25">
      <c r="A5" s="113" t="s">
        <v>159</v>
      </c>
      <c r="B5" s="109"/>
      <c r="C5" s="109"/>
      <c r="D5" s="109"/>
      <c r="E5" s="109"/>
      <c r="F5" s="109"/>
      <c r="G5" s="109"/>
      <c r="H5" s="53"/>
      <c r="I5" s="53"/>
    </row>
    <row r="6" spans="1:9" s="54" customFormat="1" ht="18.95" customHeight="1" thickBot="1" x14ac:dyDescent="0.3">
      <c r="A6" s="267" t="s">
        <v>158</v>
      </c>
      <c r="B6" s="267"/>
      <c r="C6" s="267"/>
      <c r="D6" s="267"/>
      <c r="E6" s="267"/>
      <c r="F6" s="121"/>
      <c r="G6" s="109"/>
      <c r="H6" s="53"/>
      <c r="I6" s="53"/>
    </row>
    <row r="7" spans="1:9" s="56" customFormat="1" ht="30.75" customHeight="1" x14ac:dyDescent="0.25">
      <c r="A7" s="264" t="s">
        <v>52</v>
      </c>
      <c r="B7" s="265"/>
      <c r="C7" s="265"/>
      <c r="D7" s="265"/>
      <c r="E7" s="266"/>
      <c r="F7" s="198" t="s">
        <v>38</v>
      </c>
      <c r="G7" s="199" t="s">
        <v>39</v>
      </c>
      <c r="H7" s="55"/>
    </row>
    <row r="8" spans="1:9" s="57" customFormat="1" ht="30" customHeight="1" x14ac:dyDescent="0.25">
      <c r="A8" s="249" t="s">
        <v>160</v>
      </c>
      <c r="B8" s="250"/>
      <c r="C8" s="250"/>
      <c r="D8" s="250"/>
      <c r="E8" s="250"/>
      <c r="F8" s="250"/>
      <c r="G8" s="251"/>
    </row>
    <row r="9" spans="1:9" s="57" customFormat="1" ht="24.95" customHeight="1" x14ac:dyDescent="0.25">
      <c r="A9" s="119">
        <v>44197</v>
      </c>
      <c r="B9" s="258" t="s">
        <v>66</v>
      </c>
      <c r="C9" s="259"/>
      <c r="D9" s="260"/>
      <c r="E9" s="115" t="s">
        <v>168</v>
      </c>
      <c r="F9" s="86" t="s">
        <v>40</v>
      </c>
      <c r="G9" s="87"/>
    </row>
    <row r="10" spans="1:9" s="57" customFormat="1" ht="24.95" customHeight="1" x14ac:dyDescent="0.25">
      <c r="A10" s="119">
        <v>44228</v>
      </c>
      <c r="B10" s="258" t="s">
        <v>161</v>
      </c>
      <c r="C10" s="259"/>
      <c r="D10" s="260"/>
      <c r="E10" s="115" t="s">
        <v>169</v>
      </c>
      <c r="F10" s="86" t="s">
        <v>40</v>
      </c>
      <c r="G10" s="87"/>
    </row>
    <row r="11" spans="1:9" s="57" customFormat="1" ht="24.95" customHeight="1" x14ac:dyDescent="0.25">
      <c r="A11" s="132" t="s">
        <v>73</v>
      </c>
      <c r="B11" s="258" t="s">
        <v>162</v>
      </c>
      <c r="C11" s="259"/>
      <c r="D11" s="260"/>
      <c r="E11" s="115" t="s">
        <v>170</v>
      </c>
      <c r="F11" s="86" t="s">
        <v>40</v>
      </c>
      <c r="G11" s="87"/>
    </row>
    <row r="12" spans="1:9" s="57" customFormat="1" ht="24.95" customHeight="1" x14ac:dyDescent="0.25">
      <c r="A12" s="133" t="s">
        <v>75</v>
      </c>
      <c r="B12" s="258" t="s">
        <v>78</v>
      </c>
      <c r="C12" s="259"/>
      <c r="D12" s="259"/>
      <c r="E12" s="260"/>
      <c r="F12" s="86" t="s">
        <v>40</v>
      </c>
      <c r="G12" s="87"/>
    </row>
    <row r="13" spans="1:9" s="57" customFormat="1" ht="30" customHeight="1" x14ac:dyDescent="0.25">
      <c r="A13" s="119">
        <v>44317</v>
      </c>
      <c r="B13" s="258" t="s">
        <v>80</v>
      </c>
      <c r="C13" s="259"/>
      <c r="D13" s="259"/>
      <c r="E13" s="260"/>
      <c r="F13" s="86" t="s">
        <v>40</v>
      </c>
      <c r="G13" s="87"/>
    </row>
    <row r="14" spans="1:9" s="57" customFormat="1" ht="27.75" customHeight="1" x14ac:dyDescent="0.25">
      <c r="A14" s="119">
        <v>44348</v>
      </c>
      <c r="B14" s="258" t="s">
        <v>163</v>
      </c>
      <c r="C14" s="259"/>
      <c r="D14" s="259"/>
      <c r="E14" s="260"/>
      <c r="F14" s="86" t="s">
        <v>40</v>
      </c>
      <c r="G14" s="87"/>
    </row>
    <row r="15" spans="1:9" s="57" customFormat="1" ht="24.95" customHeight="1" x14ac:dyDescent="0.25">
      <c r="A15" s="119">
        <v>44378</v>
      </c>
      <c r="B15" s="258" t="s">
        <v>86</v>
      </c>
      <c r="C15" s="259"/>
      <c r="D15" s="259"/>
      <c r="E15" s="260"/>
      <c r="F15" s="86" t="s">
        <v>40</v>
      </c>
      <c r="G15" s="87"/>
    </row>
    <row r="16" spans="1:9" s="57" customFormat="1" ht="24.95" customHeight="1" x14ac:dyDescent="0.25">
      <c r="A16" s="120" t="s">
        <v>87</v>
      </c>
      <c r="B16" s="258" t="s">
        <v>171</v>
      </c>
      <c r="C16" s="259"/>
      <c r="D16" s="259"/>
      <c r="E16" s="260"/>
      <c r="F16" s="86" t="s">
        <v>40</v>
      </c>
      <c r="G16" s="87"/>
    </row>
    <row r="17" spans="1:7" s="57" customFormat="1" ht="24.95" customHeight="1" x14ac:dyDescent="0.25">
      <c r="A17" s="120" t="s">
        <v>89</v>
      </c>
      <c r="B17" s="258" t="s">
        <v>164</v>
      </c>
      <c r="C17" s="259"/>
      <c r="D17" s="259"/>
      <c r="E17" s="260"/>
      <c r="F17" s="86" t="s">
        <v>40</v>
      </c>
      <c r="G17" s="87"/>
    </row>
    <row r="18" spans="1:7" s="57" customFormat="1" ht="24.95" customHeight="1" x14ac:dyDescent="0.25">
      <c r="A18" s="119">
        <v>44409</v>
      </c>
      <c r="B18" s="258" t="s">
        <v>92</v>
      </c>
      <c r="C18" s="259"/>
      <c r="D18" s="259"/>
      <c r="E18" s="260"/>
      <c r="F18" s="86" t="s">
        <v>40</v>
      </c>
      <c r="G18" s="87"/>
    </row>
    <row r="19" spans="1:7" s="57" customFormat="1" ht="38.25" customHeight="1" x14ac:dyDescent="0.25">
      <c r="A19" s="120" t="s">
        <v>87</v>
      </c>
      <c r="B19" s="258" t="s">
        <v>165</v>
      </c>
      <c r="C19" s="259"/>
      <c r="D19" s="259"/>
      <c r="E19" s="260"/>
      <c r="F19" s="86" t="s">
        <v>40</v>
      </c>
      <c r="G19" s="87"/>
    </row>
    <row r="20" spans="1:7" s="57" customFormat="1" ht="38.25" customHeight="1" x14ac:dyDescent="0.25">
      <c r="A20" s="120" t="s">
        <v>89</v>
      </c>
      <c r="B20" s="258" t="s">
        <v>166</v>
      </c>
      <c r="C20" s="259"/>
      <c r="D20" s="259"/>
      <c r="E20" s="260"/>
      <c r="F20" s="86" t="s">
        <v>40</v>
      </c>
      <c r="G20" s="87"/>
    </row>
    <row r="21" spans="1:7" s="57" customFormat="1" ht="24.95" customHeight="1" x14ac:dyDescent="0.25">
      <c r="A21" s="119">
        <v>44440</v>
      </c>
      <c r="B21" s="258" t="s">
        <v>167</v>
      </c>
      <c r="C21" s="259"/>
      <c r="D21" s="259"/>
      <c r="E21" s="260"/>
      <c r="F21" s="86" t="s">
        <v>40</v>
      </c>
      <c r="G21" s="87"/>
    </row>
    <row r="22" spans="1:7" s="57" customFormat="1" ht="30.75" customHeight="1" x14ac:dyDescent="0.25">
      <c r="A22" s="119">
        <v>44470</v>
      </c>
      <c r="B22" s="258" t="s">
        <v>96</v>
      </c>
      <c r="C22" s="259"/>
      <c r="D22" s="259"/>
      <c r="E22" s="260"/>
      <c r="F22" s="86" t="s">
        <v>40</v>
      </c>
      <c r="G22" s="87"/>
    </row>
    <row r="23" spans="1:7" s="57" customFormat="1" ht="39" customHeight="1" thickBot="1" x14ac:dyDescent="0.3">
      <c r="A23" s="134">
        <v>44501</v>
      </c>
      <c r="B23" s="274" t="s">
        <v>98</v>
      </c>
      <c r="C23" s="275"/>
      <c r="D23" s="275"/>
      <c r="E23" s="276"/>
      <c r="F23" s="88" t="s">
        <v>40</v>
      </c>
      <c r="G23" s="59"/>
    </row>
    <row r="24" spans="1:7" s="54" customFormat="1" ht="15" customHeight="1" x14ac:dyDescent="0.2">
      <c r="A24" s="60"/>
      <c r="B24" s="61"/>
      <c r="C24" s="60"/>
      <c r="D24" s="61"/>
      <c r="E24" s="60"/>
      <c r="F24" s="62"/>
      <c r="G24" s="130"/>
    </row>
    <row r="25" spans="1:7" s="54" customFormat="1" ht="15" customHeight="1" x14ac:dyDescent="0.25">
      <c r="A25" s="254" t="s">
        <v>42</v>
      </c>
      <c r="B25" s="254"/>
      <c r="C25" s="254"/>
      <c r="D25" s="254"/>
      <c r="E25" s="254"/>
      <c r="F25" s="254"/>
      <c r="G25" s="254"/>
    </row>
    <row r="26" spans="1:7" s="54" customFormat="1" ht="15" customHeight="1" x14ac:dyDescent="0.25">
      <c r="A26" s="255" t="s">
        <v>7</v>
      </c>
      <c r="B26" s="255"/>
      <c r="C26" s="255"/>
      <c r="D26" s="255"/>
      <c r="E26" s="63" t="str">
        <f>IF('Príloha č.1'!$C$6="","",'Príloha č.1'!$C$6)</f>
        <v/>
      </c>
      <c r="F26" s="64"/>
    </row>
    <row r="27" spans="1:7" s="54" customFormat="1" ht="15" customHeight="1" x14ac:dyDescent="0.25">
      <c r="A27" s="256" t="s">
        <v>8</v>
      </c>
      <c r="B27" s="256"/>
      <c r="C27" s="256"/>
      <c r="D27" s="256"/>
      <c r="E27" s="63" t="str">
        <f>IF('Príloha č.1'!$C$7="","",'Príloha č.1'!$C$7)</f>
        <v/>
      </c>
      <c r="F27" s="66"/>
    </row>
    <row r="28" spans="1:7" s="54" customFormat="1" ht="15" customHeight="1" x14ac:dyDescent="0.25">
      <c r="A28" s="256" t="s">
        <v>9</v>
      </c>
      <c r="B28" s="256"/>
      <c r="C28" s="256"/>
      <c r="D28" s="256"/>
      <c r="E28" s="63" t="str">
        <f>IF('Príloha č.1'!$C$8="","",'Príloha č.1'!$C$8)</f>
        <v/>
      </c>
      <c r="F28" s="66"/>
    </row>
    <row r="29" spans="1:7" s="54" customFormat="1" ht="15" customHeight="1" x14ac:dyDescent="0.25">
      <c r="A29" s="256" t="s">
        <v>10</v>
      </c>
      <c r="B29" s="256"/>
      <c r="C29" s="256"/>
      <c r="D29" s="256"/>
      <c r="E29" s="63" t="str">
        <f>IF('Príloha č.1'!$C$9="","",'Príloha č.1'!$C$9)</f>
        <v/>
      </c>
      <c r="F29" s="66"/>
    </row>
    <row r="30" spans="1:7" s="54" customFormat="1" ht="15" customHeight="1" x14ac:dyDescent="0.25">
      <c r="A30" s="110"/>
      <c r="B30" s="110"/>
      <c r="C30" s="110"/>
      <c r="D30" s="110"/>
    </row>
    <row r="31" spans="1:7" s="50" customFormat="1" ht="15" customHeight="1" x14ac:dyDescent="0.2">
      <c r="A31" s="257" t="s">
        <v>43</v>
      </c>
      <c r="B31" s="257"/>
      <c r="C31" s="257"/>
      <c r="D31" s="257"/>
      <c r="E31" s="257"/>
      <c r="F31" s="54"/>
      <c r="G31" s="54"/>
    </row>
    <row r="32" spans="1:7" s="50" customFormat="1" ht="15" customHeight="1" x14ac:dyDescent="0.2">
      <c r="A32" s="256" t="s">
        <v>44</v>
      </c>
      <c r="B32" s="256"/>
      <c r="C32" s="256"/>
      <c r="D32" s="256"/>
      <c r="E32" s="65"/>
      <c r="F32" s="66"/>
      <c r="G32" s="54"/>
    </row>
    <row r="33" spans="1:7" s="50" customFormat="1" ht="15" customHeight="1" x14ac:dyDescent="0.2">
      <c r="B33" s="68"/>
      <c r="D33" s="68"/>
    </row>
    <row r="34" spans="1:7" s="50" customFormat="1" ht="15" customHeight="1" x14ac:dyDescent="0.2">
      <c r="A34" s="50" t="s">
        <v>17</v>
      </c>
      <c r="B34" s="252" t="str">
        <f>IF('Príloha č.1'!B23:B23="","",'Príloha č.1'!B23:B23)</f>
        <v/>
      </c>
      <c r="C34" s="252" t="s">
        <v>45</v>
      </c>
      <c r="D34" s="252" t="s">
        <v>45</v>
      </c>
    </row>
    <row r="35" spans="1:7" s="70" customFormat="1" ht="15" customHeight="1" x14ac:dyDescent="0.2">
      <c r="A35" s="50" t="s">
        <v>26</v>
      </c>
      <c r="B35" s="253" t="str">
        <f>IF('Príloha č.1'!B24:B24="","",'Príloha č.1'!B24:B24)</f>
        <v/>
      </c>
      <c r="C35" s="253" t="s">
        <v>45</v>
      </c>
      <c r="D35" s="253" t="s">
        <v>45</v>
      </c>
      <c r="E35" s="50"/>
      <c r="F35" s="69"/>
      <c r="G35" s="46"/>
    </row>
    <row r="36" spans="1:7" s="72" customFormat="1" ht="15" customHeight="1" x14ac:dyDescent="0.2">
      <c r="A36" s="50"/>
      <c r="B36" s="68"/>
      <c r="C36" s="50"/>
      <c r="D36" s="68"/>
      <c r="E36" s="71" t="s">
        <v>28</v>
      </c>
      <c r="F36" s="63" t="str">
        <f>IF('Príloha č.1'!D27="","",'Príloha č.1'!D27)</f>
        <v/>
      </c>
      <c r="G36" s="50"/>
    </row>
    <row r="37" spans="1:7" s="75" customFormat="1" ht="15" customHeight="1" x14ac:dyDescent="0.2">
      <c r="A37" s="72" t="s">
        <v>19</v>
      </c>
      <c r="B37" s="72"/>
      <c r="C37" s="72"/>
      <c r="D37" s="72"/>
      <c r="E37" s="73"/>
      <c r="F37" s="74" t="s">
        <v>29</v>
      </c>
      <c r="G37" s="72"/>
    </row>
    <row r="38" spans="1:7" ht="15" customHeight="1" x14ac:dyDescent="0.2">
      <c r="A38" s="76"/>
      <c r="B38" s="77" t="s">
        <v>20</v>
      </c>
      <c r="C38" s="78"/>
      <c r="D38" s="78"/>
      <c r="E38" s="78"/>
      <c r="F38" s="78"/>
      <c r="G38" s="78"/>
    </row>
    <row r="39" spans="1:7" x14ac:dyDescent="0.2">
      <c r="A39" s="79"/>
      <c r="B39" s="80"/>
      <c r="C39" s="75"/>
      <c r="D39" s="80"/>
      <c r="E39" s="75"/>
      <c r="F39" s="81"/>
      <c r="G39" s="75"/>
    </row>
    <row r="44" spans="1:7" x14ac:dyDescent="0.2">
      <c r="G44" s="58" t="s">
        <v>41</v>
      </c>
    </row>
  </sheetData>
  <mergeCells count="30">
    <mergeCell ref="B19:E19"/>
    <mergeCell ref="B20:E20"/>
    <mergeCell ref="B21:E21"/>
    <mergeCell ref="B22:E22"/>
    <mergeCell ref="B23:E23"/>
    <mergeCell ref="A32:D32"/>
    <mergeCell ref="B34:D34"/>
    <mergeCell ref="B35:D35"/>
    <mergeCell ref="B12:E12"/>
    <mergeCell ref="B13:E13"/>
    <mergeCell ref="B14:E14"/>
    <mergeCell ref="B15:E15"/>
    <mergeCell ref="B16:E16"/>
    <mergeCell ref="B17:E17"/>
    <mergeCell ref="B18:E18"/>
    <mergeCell ref="A25:G25"/>
    <mergeCell ref="A26:D26"/>
    <mergeCell ref="A27:D27"/>
    <mergeCell ref="A28:D28"/>
    <mergeCell ref="A29:D29"/>
    <mergeCell ref="A31:E31"/>
    <mergeCell ref="B9:D9"/>
    <mergeCell ref="B10:D10"/>
    <mergeCell ref="B11:D11"/>
    <mergeCell ref="A1:G1"/>
    <mergeCell ref="A2:G2"/>
    <mergeCell ref="A4:G4"/>
    <mergeCell ref="A6:E6"/>
    <mergeCell ref="A7:E7"/>
    <mergeCell ref="A8:G8"/>
  </mergeCells>
  <conditionalFormatting sqref="E32 E26:E29">
    <cfRule type="containsBlanks" dxfId="25" priority="17">
      <formula>LEN(TRIM(E26))=0</formula>
    </cfRule>
  </conditionalFormatting>
  <conditionalFormatting sqref="F36">
    <cfRule type="containsBlanks" dxfId="24" priority="16">
      <formula>LEN(TRIM(F36))=0</formula>
    </cfRule>
  </conditionalFormatting>
  <conditionalFormatting sqref="B34:D35">
    <cfRule type="containsBlanks" dxfId="23" priority="19">
      <formula>LEN(TRIM(B34))=0</formula>
    </cfRule>
  </conditionalFormatting>
  <conditionalFormatting sqref="G9">
    <cfRule type="containsBlanks" dxfId="22" priority="10">
      <formula>LEN(TRIM(G9))=0</formula>
    </cfRule>
  </conditionalFormatting>
  <conditionalFormatting sqref="G10">
    <cfRule type="containsBlanks" dxfId="21" priority="9">
      <formula>LEN(TRIM(G10))=0</formula>
    </cfRule>
  </conditionalFormatting>
  <conditionalFormatting sqref="G11">
    <cfRule type="containsBlanks" dxfId="20" priority="8">
      <formula>LEN(TRIM(G11))=0</formula>
    </cfRule>
  </conditionalFormatting>
  <conditionalFormatting sqref="G12">
    <cfRule type="containsBlanks" dxfId="19" priority="7">
      <formula>LEN(TRIM(G12))=0</formula>
    </cfRule>
  </conditionalFormatting>
  <conditionalFormatting sqref="G13">
    <cfRule type="containsBlanks" dxfId="18" priority="6">
      <formula>LEN(TRIM(G13))=0</formula>
    </cfRule>
  </conditionalFormatting>
  <conditionalFormatting sqref="G14:G23">
    <cfRule type="containsBlanks" dxfId="17" priority="4">
      <formula>LEN(TRIM(G14))=0</formula>
    </cfRule>
  </conditionalFormatting>
  <pageMargins left="0.59055118110236227" right="0.39370078740157483" top="0.59055118110236227" bottom="0.31496062992125984" header="0.31496062992125984" footer="0.11811023622047245"/>
  <pageSetup paperSize="9" scale="76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1" manualBreakCount="1">
    <brk id="2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O41"/>
  <sheetViews>
    <sheetView showGridLines="0" zoomScaleNormal="100" workbookViewId="0"/>
  </sheetViews>
  <sheetFormatPr defaultColWidth="9.140625" defaultRowHeight="12.75" x14ac:dyDescent="0.2"/>
  <cols>
    <col min="1" max="1" width="6.5703125" style="164" customWidth="1"/>
    <col min="2" max="2" width="6.7109375" style="164" customWidth="1"/>
    <col min="3" max="3" width="23.85546875" style="164" customWidth="1"/>
    <col min="4" max="4" width="9.7109375" style="165" customWidth="1"/>
    <col min="5" max="5" width="12" style="165" customWidth="1"/>
    <col min="6" max="6" width="2" style="165" customWidth="1"/>
    <col min="7" max="7" width="20.7109375" style="165" customWidth="1"/>
    <col min="8" max="8" width="15.7109375" style="165" customWidth="1"/>
    <col min="9" max="9" width="12.28515625" style="165" customWidth="1"/>
    <col min="10" max="10" width="10.7109375" style="165" customWidth="1"/>
    <col min="11" max="12" width="15.7109375" style="141" customWidth="1"/>
    <col min="13" max="13" width="10.7109375" style="141" customWidth="1"/>
    <col min="14" max="14" width="15.7109375" style="141" customWidth="1"/>
    <col min="15" max="15" width="15.7109375" style="168" customWidth="1"/>
    <col min="16" max="16384" width="9.140625" style="164"/>
  </cols>
  <sheetData>
    <row r="1" spans="1:15" s="135" customFormat="1" ht="20.100000000000001" customHeight="1" x14ac:dyDescent="0.2">
      <c r="A1" s="142" t="s">
        <v>5</v>
      </c>
      <c r="B1" s="142"/>
      <c r="D1" s="137"/>
      <c r="E1" s="137"/>
      <c r="F1" s="137"/>
      <c r="G1" s="137"/>
      <c r="H1" s="137"/>
      <c r="I1" s="137"/>
      <c r="J1" s="137"/>
      <c r="K1" s="138"/>
      <c r="L1" s="138"/>
      <c r="M1" s="138"/>
      <c r="N1" s="138"/>
      <c r="O1" s="141"/>
    </row>
    <row r="2" spans="1:15" s="135" customFormat="1" ht="24.95" customHeight="1" x14ac:dyDescent="0.25">
      <c r="A2" s="143" t="s">
        <v>59</v>
      </c>
      <c r="B2" s="144"/>
      <c r="D2" s="137"/>
      <c r="E2" s="137"/>
      <c r="F2" s="137"/>
      <c r="G2" s="137"/>
      <c r="H2" s="137"/>
      <c r="I2" s="137"/>
      <c r="J2" s="137"/>
      <c r="K2" s="138"/>
      <c r="L2" s="138"/>
      <c r="M2" s="138"/>
      <c r="N2" s="138"/>
      <c r="O2" s="141"/>
    </row>
    <row r="3" spans="1:15" s="135" customFormat="1" ht="24.95" customHeight="1" x14ac:dyDescent="0.25">
      <c r="A3" s="277" t="s">
        <v>57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5" s="54" customFormat="1" ht="18.95" customHeight="1" x14ac:dyDescent="0.2">
      <c r="A4" s="290" t="s">
        <v>193</v>
      </c>
      <c r="B4" s="290"/>
      <c r="C4" s="290"/>
      <c r="D4" s="109"/>
      <c r="E4" s="109"/>
      <c r="F4" s="109"/>
      <c r="G4" s="109"/>
      <c r="H4" s="53"/>
      <c r="I4" s="53"/>
    </row>
    <row r="5" spans="1:15" s="54" customFormat="1" ht="18.95" customHeight="1" x14ac:dyDescent="0.25">
      <c r="A5" s="267" t="s">
        <v>63</v>
      </c>
      <c r="B5" s="267"/>
      <c r="C5" s="267"/>
      <c r="D5" s="267"/>
      <c r="E5" s="267"/>
      <c r="F5" s="109"/>
      <c r="G5" s="109"/>
      <c r="H5" s="53"/>
      <c r="I5" s="53"/>
    </row>
    <row r="6" spans="1:15" s="135" customFormat="1" ht="8.25" customHeight="1" thickBot="1" x14ac:dyDescent="0.3">
      <c r="A6" s="136"/>
      <c r="B6" s="136"/>
      <c r="D6" s="137"/>
      <c r="E6" s="137"/>
      <c r="F6" s="137"/>
      <c r="G6" s="137"/>
      <c r="H6" s="137"/>
      <c r="I6" s="137"/>
      <c r="J6" s="137"/>
      <c r="K6" s="138"/>
      <c r="L6" s="138"/>
      <c r="M6" s="138"/>
      <c r="N6" s="138"/>
      <c r="O6" s="141"/>
    </row>
    <row r="7" spans="1:15" s="150" customFormat="1" ht="48" x14ac:dyDescent="0.25">
      <c r="A7" s="145" t="s">
        <v>35</v>
      </c>
      <c r="B7" s="282" t="s">
        <v>172</v>
      </c>
      <c r="C7" s="283"/>
      <c r="D7" s="146" t="s">
        <v>173</v>
      </c>
      <c r="E7" s="147" t="s">
        <v>174</v>
      </c>
      <c r="F7" s="148"/>
      <c r="G7" s="175" t="s">
        <v>175</v>
      </c>
      <c r="H7" s="176" t="s">
        <v>176</v>
      </c>
      <c r="I7" s="176" t="s">
        <v>177</v>
      </c>
      <c r="J7" s="177" t="s">
        <v>178</v>
      </c>
      <c r="K7" s="178" t="s">
        <v>179</v>
      </c>
      <c r="L7" s="149" t="s">
        <v>181</v>
      </c>
      <c r="M7" s="149" t="s">
        <v>54</v>
      </c>
      <c r="N7" s="149" t="s">
        <v>180</v>
      </c>
      <c r="O7" s="179" t="s">
        <v>182</v>
      </c>
    </row>
    <row r="8" spans="1:15" s="150" customFormat="1" x14ac:dyDescent="0.25">
      <c r="A8" s="188" t="s">
        <v>0</v>
      </c>
      <c r="B8" s="291" t="s">
        <v>1</v>
      </c>
      <c r="C8" s="292"/>
      <c r="D8" s="189" t="s">
        <v>2</v>
      </c>
      <c r="E8" s="190" t="s">
        <v>3</v>
      </c>
      <c r="F8" s="180"/>
      <c r="G8" s="191" t="s">
        <v>4</v>
      </c>
      <c r="H8" s="192" t="s">
        <v>27</v>
      </c>
      <c r="I8" s="192" t="s">
        <v>34</v>
      </c>
      <c r="J8" s="192" t="s">
        <v>53</v>
      </c>
      <c r="K8" s="192" t="s">
        <v>33</v>
      </c>
      <c r="L8" s="192" t="s">
        <v>32</v>
      </c>
      <c r="M8" s="189" t="s">
        <v>31</v>
      </c>
      <c r="N8" s="189" t="s">
        <v>30</v>
      </c>
      <c r="O8" s="193" t="s">
        <v>55</v>
      </c>
    </row>
    <row r="9" spans="1:15" s="135" customFormat="1" ht="30" customHeight="1" x14ac:dyDescent="0.25">
      <c r="A9" s="181">
        <v>1</v>
      </c>
      <c r="B9" s="284" t="s">
        <v>183</v>
      </c>
      <c r="C9" s="285"/>
      <c r="D9" s="182" t="s">
        <v>48</v>
      </c>
      <c r="E9" s="183">
        <v>737</v>
      </c>
      <c r="F9" s="151"/>
      <c r="G9" s="184"/>
      <c r="H9" s="185"/>
      <c r="I9" s="185"/>
      <c r="J9" s="185"/>
      <c r="K9" s="186"/>
      <c r="L9" s="154">
        <f>K9*E9</f>
        <v>0</v>
      </c>
      <c r="M9" s="200"/>
      <c r="N9" s="154">
        <f>(L9*M9)</f>
        <v>0</v>
      </c>
      <c r="O9" s="187">
        <f>L9+N9</f>
        <v>0</v>
      </c>
    </row>
    <row r="10" spans="1:15" s="135" customFormat="1" ht="30" customHeight="1" x14ac:dyDescent="0.25">
      <c r="A10" s="155" t="s">
        <v>184</v>
      </c>
      <c r="B10" s="286" t="s">
        <v>185</v>
      </c>
      <c r="C10" s="287"/>
      <c r="D10" s="156" t="s">
        <v>48</v>
      </c>
      <c r="E10" s="157">
        <v>12854</v>
      </c>
      <c r="F10" s="151"/>
      <c r="G10" s="152"/>
      <c r="H10" s="153"/>
      <c r="I10" s="153"/>
      <c r="J10" s="153"/>
      <c r="K10" s="154"/>
      <c r="L10" s="154">
        <f>K10*E10</f>
        <v>0</v>
      </c>
      <c r="M10" s="200"/>
      <c r="N10" s="186">
        <f t="shared" ref="N10:N12" si="0">(L10*M10)</f>
        <v>0</v>
      </c>
      <c r="O10" s="187">
        <f t="shared" ref="O10:O12" si="1">L10+N10</f>
        <v>0</v>
      </c>
    </row>
    <row r="11" spans="1:15" s="135" customFormat="1" ht="30" customHeight="1" x14ac:dyDescent="0.25">
      <c r="A11" s="155" t="s">
        <v>186</v>
      </c>
      <c r="B11" s="286" t="s">
        <v>187</v>
      </c>
      <c r="C11" s="287"/>
      <c r="D11" s="156" t="s">
        <v>48</v>
      </c>
      <c r="E11" s="157">
        <v>9867</v>
      </c>
      <c r="F11" s="151"/>
      <c r="G11" s="152"/>
      <c r="H11" s="153"/>
      <c r="I11" s="153"/>
      <c r="J11" s="153"/>
      <c r="K11" s="154"/>
      <c r="L11" s="154">
        <f>K11*E11</f>
        <v>0</v>
      </c>
      <c r="M11" s="200"/>
      <c r="N11" s="186">
        <f t="shared" si="0"/>
        <v>0</v>
      </c>
      <c r="O11" s="187">
        <f t="shared" si="1"/>
        <v>0</v>
      </c>
    </row>
    <row r="12" spans="1:15" s="135" customFormat="1" ht="30" customHeight="1" thickBot="1" x14ac:dyDescent="0.3">
      <c r="A12" s="158" t="s">
        <v>188</v>
      </c>
      <c r="B12" s="288" t="s">
        <v>189</v>
      </c>
      <c r="C12" s="289"/>
      <c r="D12" s="159" t="s">
        <v>48</v>
      </c>
      <c r="E12" s="160">
        <v>11121</v>
      </c>
      <c r="F12" s="151"/>
      <c r="G12" s="161"/>
      <c r="H12" s="162"/>
      <c r="I12" s="162"/>
      <c r="J12" s="162"/>
      <c r="K12" s="163"/>
      <c r="L12" s="163">
        <f>K12*E12</f>
        <v>0</v>
      </c>
      <c r="M12" s="201"/>
      <c r="N12" s="202">
        <f t="shared" si="0"/>
        <v>0</v>
      </c>
      <c r="O12" s="187">
        <f t="shared" si="1"/>
        <v>0</v>
      </c>
    </row>
    <row r="13" spans="1:15" ht="30" customHeight="1" thickBot="1" x14ac:dyDescent="0.25">
      <c r="K13" s="165"/>
      <c r="L13" s="206">
        <f>SUM(L9:L12)</f>
        <v>0</v>
      </c>
      <c r="M13" s="165"/>
      <c r="N13" s="203" t="s">
        <v>190</v>
      </c>
      <c r="O13" s="207">
        <f>SUM(O9:O12)</f>
        <v>0</v>
      </c>
    </row>
    <row r="14" spans="1:15" s="92" customFormat="1" ht="20.100000000000001" customHeight="1" x14ac:dyDescent="0.2">
      <c r="A14" s="294" t="s">
        <v>7</v>
      </c>
      <c r="B14" s="294"/>
      <c r="C14" s="294"/>
      <c r="D14" s="281" t="str">
        <f>IF('Príloha č.1'!$C$6="","",'Príloha č.1'!$C$6)</f>
        <v/>
      </c>
      <c r="E14" s="281"/>
      <c r="F14" s="165"/>
      <c r="G14" s="165"/>
      <c r="H14" s="98"/>
      <c r="I14" s="98"/>
      <c r="J14" s="98"/>
      <c r="K14" s="98"/>
      <c r="L14" s="101"/>
      <c r="M14" s="101"/>
      <c r="N14" s="101"/>
    </row>
    <row r="15" spans="1:15" s="92" customFormat="1" ht="20.100000000000001" customHeight="1" x14ac:dyDescent="0.25">
      <c r="A15" s="293" t="s">
        <v>8</v>
      </c>
      <c r="B15" s="293"/>
      <c r="C15" s="293"/>
      <c r="D15" s="281" t="str">
        <f>IF('Príloha č.1'!$C$7="","",'Príloha č.1'!$C$7)</f>
        <v/>
      </c>
      <c r="E15" s="281"/>
      <c r="F15" s="171"/>
      <c r="G15" s="171"/>
      <c r="H15" s="98"/>
      <c r="I15" s="98"/>
      <c r="J15" s="98"/>
      <c r="K15" s="98"/>
      <c r="L15" s="98"/>
      <c r="M15" s="98"/>
      <c r="N15" s="98"/>
    </row>
    <row r="16" spans="1:15" s="92" customFormat="1" ht="20.100000000000001" customHeight="1" x14ac:dyDescent="0.25">
      <c r="A16" s="293" t="s">
        <v>9</v>
      </c>
      <c r="B16" s="293"/>
      <c r="C16" s="293"/>
      <c r="D16" s="281" t="str">
        <f>IF('Príloha č.1'!$C$8="","",'Príloha č.1'!$C$8)</f>
        <v/>
      </c>
      <c r="E16" s="281"/>
      <c r="F16" s="171"/>
      <c r="G16" s="171"/>
      <c r="H16" s="98"/>
      <c r="I16" s="98"/>
      <c r="J16" s="98"/>
      <c r="K16" s="98"/>
      <c r="L16" s="98"/>
      <c r="M16" s="98"/>
      <c r="N16" s="98"/>
    </row>
    <row r="17" spans="1:14" s="92" customFormat="1" ht="20.100000000000001" customHeight="1" x14ac:dyDescent="0.25">
      <c r="A17" s="293" t="s">
        <v>10</v>
      </c>
      <c r="B17" s="293"/>
      <c r="C17" s="293"/>
      <c r="D17" s="281" t="str">
        <f>IF('Príloha č.1'!$C$9="","",'Príloha č.1'!$C$9)</f>
        <v/>
      </c>
      <c r="E17" s="281"/>
      <c r="F17" s="171"/>
      <c r="G17" s="171"/>
      <c r="H17" s="98"/>
      <c r="I17" s="98"/>
      <c r="J17" s="98"/>
      <c r="K17" s="98"/>
      <c r="L17" s="98"/>
      <c r="M17" s="98"/>
      <c r="N17" s="98"/>
    </row>
    <row r="18" spans="1:14" s="91" customFormat="1" ht="15" x14ac:dyDescent="0.25">
      <c r="A18" s="96"/>
      <c r="B18" s="96"/>
      <c r="C18" s="111"/>
      <c r="D18" s="111"/>
      <c r="E18" s="111"/>
      <c r="F18" s="111"/>
      <c r="G18" s="99"/>
      <c r="H18" s="96"/>
      <c r="I18" s="96"/>
      <c r="J18" s="96"/>
      <c r="K18" s="96"/>
      <c r="L18" s="96"/>
      <c r="M18" s="96"/>
      <c r="N18" s="96"/>
    </row>
    <row r="19" spans="1:14" s="91" customFormat="1" ht="15" customHeight="1" x14ac:dyDescent="0.25">
      <c r="A19" s="96" t="s">
        <v>17</v>
      </c>
      <c r="B19" s="295" t="str">
        <f>IF('Príloha č.1'!B23:B23="","",'Príloha č.1'!B23:B23)</f>
        <v/>
      </c>
      <c r="C19" s="2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1:14" s="91" customFormat="1" ht="15" customHeight="1" x14ac:dyDescent="0.25">
      <c r="A20" s="96" t="s">
        <v>26</v>
      </c>
      <c r="B20" s="296" t="str">
        <f>IF('Príloha č.1'!B24:B24="","",'Príloha č.1'!B24:B24)</f>
        <v/>
      </c>
      <c r="C20" s="296"/>
      <c r="D20" s="111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spans="1:14" s="91" customFormat="1" ht="15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8"/>
      <c r="K21" s="98"/>
      <c r="L21" s="96"/>
      <c r="M21" s="96"/>
      <c r="N21" s="96"/>
    </row>
    <row r="22" spans="1:14" s="91" customFormat="1" ht="15" x14ac:dyDescent="0.25">
      <c r="A22" s="278"/>
      <c r="B22" s="278"/>
      <c r="C22" s="96"/>
      <c r="D22" s="279"/>
      <c r="E22" s="279"/>
      <c r="F22" s="96"/>
      <c r="G22" s="96"/>
      <c r="H22" s="96"/>
      <c r="I22" s="96"/>
      <c r="J22" s="98"/>
      <c r="K22" s="98"/>
      <c r="L22" s="97"/>
      <c r="M22" s="97"/>
      <c r="N22" s="97"/>
    </row>
    <row r="23" spans="1:14" s="91" customFormat="1" ht="15" customHeight="1" x14ac:dyDescent="0.25">
      <c r="A23" s="280" t="s">
        <v>28</v>
      </c>
      <c r="B23" s="280"/>
      <c r="C23" s="280"/>
      <c r="D23" s="281" t="str">
        <f>IF('Príloha č.1'!D27="","",'Príloha č.1'!D27)</f>
        <v/>
      </c>
      <c r="E23" s="281"/>
      <c r="F23" s="96"/>
      <c r="G23" s="96"/>
      <c r="H23" s="96"/>
      <c r="I23" s="96"/>
      <c r="J23" s="98"/>
      <c r="K23" s="98"/>
      <c r="L23" s="97"/>
      <c r="M23" s="97"/>
      <c r="N23" s="97"/>
    </row>
    <row r="24" spans="1:14" s="91" customFormat="1" ht="15" x14ac:dyDescent="0.25">
      <c r="A24" s="111"/>
      <c r="B24" s="111"/>
      <c r="C24" s="111"/>
      <c r="D24" s="6" t="s">
        <v>29</v>
      </c>
      <c r="E24" s="6"/>
      <c r="F24" s="96"/>
      <c r="G24" s="96"/>
      <c r="H24" s="96"/>
      <c r="I24" s="96"/>
      <c r="J24" s="98"/>
      <c r="K24" s="98"/>
      <c r="L24" s="97"/>
      <c r="M24" s="97"/>
      <c r="N24" s="97"/>
    </row>
    <row r="25" spans="1:14" s="93" customFormat="1" ht="12" x14ac:dyDescent="0.2">
      <c r="A25" s="278" t="s">
        <v>19</v>
      </c>
      <c r="B25" s="278"/>
      <c r="C25" s="111"/>
      <c r="D25" s="111"/>
      <c r="E25" s="111"/>
      <c r="F25" s="111"/>
      <c r="G25" s="99"/>
      <c r="H25" s="99"/>
      <c r="I25" s="99"/>
      <c r="J25" s="96"/>
      <c r="K25" s="96"/>
      <c r="L25" s="96"/>
      <c r="M25" s="96"/>
      <c r="N25" s="96"/>
    </row>
    <row r="26" spans="1:14" s="94" customFormat="1" ht="15" customHeight="1" x14ac:dyDescent="0.2">
      <c r="A26" s="102"/>
      <c r="B26" s="293" t="s">
        <v>20</v>
      </c>
      <c r="C26" s="293"/>
      <c r="D26" s="293"/>
      <c r="E26" s="293"/>
      <c r="F26" s="293"/>
      <c r="G26" s="293"/>
      <c r="H26" s="97"/>
      <c r="I26" s="97"/>
      <c r="J26" s="97"/>
      <c r="K26" s="97"/>
      <c r="L26" s="97"/>
      <c r="M26" s="97"/>
      <c r="N26" s="97"/>
    </row>
    <row r="27" spans="1:14" s="95" customFormat="1" ht="5.85" customHeight="1" thickBot="1" x14ac:dyDescent="0.3">
      <c r="A27" s="96"/>
      <c r="B27" s="103"/>
      <c r="C27" s="103"/>
      <c r="D27" s="103"/>
      <c r="E27" s="103"/>
      <c r="F27" s="103"/>
      <c r="G27" s="103"/>
      <c r="H27" s="104"/>
      <c r="I27" s="105"/>
      <c r="J27" s="99"/>
      <c r="K27" s="99"/>
      <c r="L27" s="99"/>
      <c r="M27" s="99"/>
      <c r="N27" s="99"/>
    </row>
    <row r="28" spans="1:14" s="95" customFormat="1" ht="15.75" thickBot="1" x14ac:dyDescent="0.3">
      <c r="A28" s="106"/>
      <c r="B28" s="103" t="s">
        <v>56</v>
      </c>
      <c r="C28" s="103"/>
      <c r="D28" s="103"/>
      <c r="E28" s="103"/>
      <c r="F28" s="103"/>
      <c r="G28" s="103"/>
      <c r="H28" s="104"/>
      <c r="I28" s="105"/>
      <c r="J28" s="99"/>
      <c r="K28" s="99"/>
      <c r="L28" s="99"/>
      <c r="M28" s="99"/>
      <c r="N28" s="99"/>
    </row>
    <row r="29" spans="1:14" ht="29.25" customHeight="1" x14ac:dyDescent="0.2">
      <c r="E29" s="164"/>
      <c r="F29" s="164"/>
      <c r="G29" s="164"/>
    </row>
    <row r="30" spans="1:14" s="168" customFormat="1" x14ac:dyDescent="0.2">
      <c r="A30" s="164"/>
      <c r="B30" s="164"/>
      <c r="C30" s="164"/>
      <c r="D30" s="165"/>
      <c r="E30" s="165"/>
      <c r="F30" s="165"/>
      <c r="G30" s="165"/>
      <c r="H30" s="164"/>
      <c r="I30" s="164"/>
      <c r="J30" s="164"/>
      <c r="K30" s="164"/>
      <c r="L30" s="141"/>
      <c r="M30" s="141"/>
      <c r="N30" s="141"/>
    </row>
    <row r="31" spans="1:14" s="168" customFormat="1" ht="20.100000000000001" customHeight="1" x14ac:dyDescent="0.2">
      <c r="A31" s="164"/>
      <c r="B31" s="164"/>
      <c r="C31" s="164"/>
      <c r="D31" s="165"/>
      <c r="E31" s="165"/>
      <c r="F31" s="165"/>
      <c r="G31" s="165"/>
      <c r="H31" s="164"/>
      <c r="I31" s="164"/>
      <c r="J31" s="164"/>
      <c r="K31" s="164"/>
      <c r="L31" s="141"/>
      <c r="M31" s="141"/>
      <c r="N31" s="141"/>
    </row>
    <row r="32" spans="1:14" s="168" customFormat="1" ht="20.100000000000001" customHeight="1" x14ac:dyDescent="0.2">
      <c r="A32" s="164"/>
      <c r="B32" s="164"/>
      <c r="C32" s="164"/>
      <c r="D32" s="165"/>
      <c r="E32" s="164"/>
      <c r="F32" s="164"/>
      <c r="G32" s="164"/>
      <c r="H32" s="165"/>
      <c r="I32" s="165"/>
      <c r="J32" s="164"/>
      <c r="K32" s="164"/>
      <c r="L32" s="141"/>
      <c r="M32" s="141"/>
      <c r="N32" s="141"/>
    </row>
    <row r="33" spans="1:14" s="168" customFormat="1" x14ac:dyDescent="0.2">
      <c r="A33" s="164"/>
      <c r="B33" s="164"/>
      <c r="C33" s="164"/>
      <c r="D33" s="165"/>
      <c r="E33" s="164"/>
      <c r="F33" s="164"/>
      <c r="G33" s="164"/>
      <c r="H33" s="165"/>
      <c r="I33" s="165"/>
      <c r="J33" s="164"/>
      <c r="K33" s="164"/>
      <c r="L33" s="141"/>
      <c r="M33" s="141"/>
      <c r="N33" s="141"/>
    </row>
    <row r="34" spans="1:14" s="168" customFormat="1" x14ac:dyDescent="0.2">
      <c r="A34" s="164"/>
      <c r="B34" s="164"/>
      <c r="C34" s="164"/>
      <c r="D34" s="165"/>
      <c r="E34" s="164"/>
      <c r="F34" s="164"/>
      <c r="G34" s="164"/>
      <c r="H34" s="165"/>
      <c r="I34" s="165"/>
      <c r="J34" s="164"/>
      <c r="K34" s="164"/>
      <c r="L34" s="141"/>
      <c r="M34" s="141"/>
      <c r="N34" s="141"/>
    </row>
    <row r="35" spans="1:14" s="168" customFormat="1" x14ac:dyDescent="0.2">
      <c r="A35" s="164"/>
      <c r="B35" s="164"/>
      <c r="C35" s="164"/>
      <c r="D35" s="165"/>
      <c r="E35" s="165"/>
      <c r="F35" s="165"/>
      <c r="G35" s="165"/>
      <c r="H35" s="165"/>
      <c r="I35" s="165"/>
      <c r="J35" s="164"/>
      <c r="K35" s="141"/>
      <c r="L35" s="141"/>
      <c r="M35" s="141"/>
      <c r="N35" s="141"/>
    </row>
    <row r="36" spans="1:14" s="168" customFormat="1" x14ac:dyDescent="0.2">
      <c r="A36" s="164"/>
      <c r="B36" s="164"/>
      <c r="C36" s="164"/>
      <c r="D36" s="165"/>
      <c r="E36" s="165"/>
      <c r="F36" s="165"/>
      <c r="G36" s="165"/>
      <c r="H36" s="165"/>
      <c r="I36" s="165"/>
      <c r="J36" s="164"/>
      <c r="K36" s="141"/>
      <c r="L36" s="141"/>
      <c r="M36" s="141"/>
      <c r="N36" s="141"/>
    </row>
    <row r="37" spans="1:14" s="168" customFormat="1" x14ac:dyDescent="0.2">
      <c r="A37" s="164"/>
      <c r="B37" s="164"/>
      <c r="C37" s="164"/>
      <c r="D37" s="165"/>
      <c r="E37" s="165"/>
      <c r="F37" s="165"/>
      <c r="G37" s="169"/>
      <c r="H37" s="169"/>
      <c r="I37" s="165"/>
      <c r="J37" s="165"/>
      <c r="K37" s="141"/>
      <c r="L37" s="141"/>
      <c r="M37" s="141"/>
      <c r="N37" s="141"/>
    </row>
    <row r="38" spans="1:14" s="168" customFormat="1" x14ac:dyDescent="0.2">
      <c r="A38" s="164"/>
      <c r="B38" s="164"/>
      <c r="C38" s="164"/>
      <c r="D38" s="165"/>
      <c r="E38" s="165"/>
      <c r="F38" s="165"/>
      <c r="G38" s="170"/>
      <c r="H38" s="170"/>
      <c r="I38" s="165"/>
      <c r="J38" s="165"/>
      <c r="K38" s="141"/>
      <c r="L38" s="141"/>
      <c r="M38" s="141"/>
      <c r="N38" s="141"/>
    </row>
    <row r="39" spans="1:14" s="168" customFormat="1" x14ac:dyDescent="0.2">
      <c r="A39" s="164"/>
      <c r="B39" s="164"/>
      <c r="C39" s="164"/>
      <c r="D39" s="165"/>
      <c r="E39" s="165"/>
      <c r="F39" s="165"/>
      <c r="G39" s="170"/>
      <c r="H39" s="170"/>
      <c r="I39" s="165"/>
      <c r="J39" s="165"/>
      <c r="K39" s="141"/>
      <c r="L39" s="141"/>
      <c r="M39" s="141"/>
      <c r="N39" s="141"/>
    </row>
    <row r="40" spans="1:14" s="168" customFormat="1" x14ac:dyDescent="0.2">
      <c r="A40" s="164"/>
      <c r="B40" s="164"/>
      <c r="C40" s="164"/>
      <c r="D40" s="165"/>
      <c r="E40" s="165"/>
      <c r="F40" s="165"/>
      <c r="G40" s="170"/>
      <c r="H40" s="170"/>
      <c r="I40" s="165"/>
      <c r="J40" s="165"/>
      <c r="K40" s="141"/>
      <c r="L40" s="141"/>
      <c r="M40" s="141"/>
      <c r="N40" s="141"/>
    </row>
    <row r="41" spans="1:14" s="168" customFormat="1" x14ac:dyDescent="0.2">
      <c r="A41" s="164"/>
      <c r="B41" s="164"/>
      <c r="C41" s="164"/>
      <c r="D41" s="165"/>
      <c r="E41" s="165"/>
      <c r="F41" s="165"/>
      <c r="G41" s="170"/>
      <c r="H41" s="170"/>
      <c r="I41" s="165"/>
      <c r="J41" s="165"/>
      <c r="K41" s="141"/>
      <c r="L41" s="141"/>
      <c r="M41" s="141"/>
      <c r="N41" s="141"/>
    </row>
  </sheetData>
  <mergeCells count="25">
    <mergeCell ref="A25:B25"/>
    <mergeCell ref="B26:G26"/>
    <mergeCell ref="A14:C14"/>
    <mergeCell ref="A15:C15"/>
    <mergeCell ref="A16:C16"/>
    <mergeCell ref="A17:C17"/>
    <mergeCell ref="B19:C19"/>
    <mergeCell ref="B20:C20"/>
    <mergeCell ref="D14:E14"/>
    <mergeCell ref="D15:E15"/>
    <mergeCell ref="D16:E16"/>
    <mergeCell ref="D17:E17"/>
    <mergeCell ref="A3:O3"/>
    <mergeCell ref="A22:B22"/>
    <mergeCell ref="D22:E22"/>
    <mergeCell ref="A23:C23"/>
    <mergeCell ref="D23:E23"/>
    <mergeCell ref="B7:C7"/>
    <mergeCell ref="B9:C9"/>
    <mergeCell ref="B10:C10"/>
    <mergeCell ref="B11:C11"/>
    <mergeCell ref="B12:C12"/>
    <mergeCell ref="A5:E5"/>
    <mergeCell ref="A4:C4"/>
    <mergeCell ref="B8:C8"/>
  </mergeCells>
  <conditionalFormatting sqref="G9:J11 L9:O12">
    <cfRule type="containsBlanks" dxfId="16" priority="20">
      <formula>LEN(TRIM(G9))=0</formula>
    </cfRule>
  </conditionalFormatting>
  <conditionalFormatting sqref="K9:K11">
    <cfRule type="containsBlanks" dxfId="15" priority="18">
      <formula>LEN(TRIM(K9))=0</formula>
    </cfRule>
  </conditionalFormatting>
  <conditionalFormatting sqref="D14:E17">
    <cfRule type="containsBlanks" dxfId="14" priority="6">
      <formula>LEN(TRIM(D14))=0</formula>
    </cfRule>
  </conditionalFormatting>
  <conditionalFormatting sqref="B19:C20">
    <cfRule type="containsBlanks" dxfId="13" priority="5">
      <formula>LEN(TRIM(B19))=0</formula>
    </cfRule>
  </conditionalFormatting>
  <conditionalFormatting sqref="D23:E23">
    <cfRule type="containsBlanks" dxfId="12" priority="4">
      <formula>LEN(TRIM(D23))=0</formula>
    </cfRule>
  </conditionalFormatting>
  <conditionalFormatting sqref="G12:J12">
    <cfRule type="containsBlanks" dxfId="11" priority="3">
      <formula>LEN(TRIM(G12))=0</formula>
    </cfRule>
  </conditionalFormatting>
  <conditionalFormatting sqref="K12">
    <cfRule type="containsBlanks" dxfId="10" priority="1">
      <formula>LEN(TRIM(K12))=0</formula>
    </cfRule>
  </conditionalFormatting>
  <conditionalFormatting sqref="F16:G17">
    <cfRule type="containsBlanks" dxfId="9" priority="14">
      <formula>LEN(TRIM(#REF!))=0</formula>
    </cfRule>
  </conditionalFormatting>
  <conditionalFormatting sqref="F15:G15">
    <cfRule type="containsBlanks" dxfId="8" priority="7">
      <formula>LEN(TRIM(#REF!))=0</formula>
    </cfRule>
  </conditionalFormatting>
  <pageMargins left="0.70866141732283472" right="0.70866141732283472" top="0.76" bottom="0.74803149606299213" header="0.31496062992125984" footer="0.31496062992125984"/>
  <pageSetup paperSize="9" scale="67" orientation="landscape" r:id="rId1"/>
  <headerFooter>
    <oddHeader>&amp;L&amp;"Calibri,Tučné"Príloha č.6 SP&amp;"Calibri,Normálne"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O38"/>
  <sheetViews>
    <sheetView showGridLines="0" zoomScaleNormal="100" workbookViewId="0"/>
  </sheetViews>
  <sheetFormatPr defaultColWidth="9.140625" defaultRowHeight="12.75" x14ac:dyDescent="0.2"/>
  <cols>
    <col min="1" max="1" width="6.5703125" style="164" customWidth="1"/>
    <col min="2" max="2" width="6.7109375" style="164" customWidth="1"/>
    <col min="3" max="3" width="23.85546875" style="164" customWidth="1"/>
    <col min="4" max="4" width="9.7109375" style="165" customWidth="1"/>
    <col min="5" max="5" width="12" style="165" customWidth="1"/>
    <col min="6" max="6" width="2" style="165" customWidth="1"/>
    <col min="7" max="7" width="20.7109375" style="165" customWidth="1"/>
    <col min="8" max="8" width="15.7109375" style="165" customWidth="1"/>
    <col min="9" max="9" width="12.28515625" style="165" customWidth="1"/>
    <col min="10" max="10" width="10.7109375" style="165" customWidth="1"/>
    <col min="11" max="11" width="15.7109375" style="141" customWidth="1"/>
    <col min="12" max="12" width="15.7109375" style="166" customWidth="1"/>
    <col min="13" max="13" width="10.7109375" style="167" customWidth="1"/>
    <col min="14" max="14" width="15.7109375" style="168" customWidth="1"/>
    <col min="15" max="15" width="15.7109375" style="141" customWidth="1"/>
    <col min="16" max="16384" width="9.140625" style="164"/>
  </cols>
  <sheetData>
    <row r="1" spans="1:15" s="135" customFormat="1" ht="20.100000000000001" customHeight="1" x14ac:dyDescent="0.2">
      <c r="A1" s="142" t="s">
        <v>5</v>
      </c>
      <c r="B1" s="142"/>
      <c r="D1" s="137"/>
      <c r="E1" s="137"/>
      <c r="F1" s="137"/>
      <c r="G1" s="137"/>
      <c r="H1" s="137"/>
      <c r="I1" s="137"/>
      <c r="J1" s="137"/>
      <c r="K1" s="138"/>
      <c r="L1" s="139"/>
      <c r="M1" s="140"/>
      <c r="N1" s="141"/>
      <c r="O1" s="138"/>
    </row>
    <row r="2" spans="1:15" s="135" customFormat="1" ht="24.95" customHeight="1" x14ac:dyDescent="0.25">
      <c r="A2" s="143" t="s">
        <v>59</v>
      </c>
      <c r="B2" s="144"/>
      <c r="D2" s="137"/>
      <c r="E2" s="137"/>
      <c r="F2" s="137"/>
      <c r="G2" s="137"/>
      <c r="H2" s="137"/>
      <c r="I2" s="137"/>
      <c r="J2" s="137"/>
      <c r="K2" s="138"/>
      <c r="L2" s="139"/>
      <c r="M2" s="140"/>
      <c r="N2" s="141"/>
      <c r="O2" s="138"/>
    </row>
    <row r="3" spans="1:15" s="135" customFormat="1" ht="24.95" customHeight="1" x14ac:dyDescent="0.25">
      <c r="A3" s="277" t="s">
        <v>57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5" s="54" customFormat="1" ht="18.95" customHeight="1" x14ac:dyDescent="0.2">
      <c r="A4" s="290" t="s">
        <v>191</v>
      </c>
      <c r="B4" s="290"/>
      <c r="C4" s="290"/>
      <c r="D4" s="109"/>
      <c r="E4" s="109"/>
      <c r="F4" s="109"/>
      <c r="G4" s="109"/>
      <c r="H4" s="53"/>
      <c r="I4" s="53"/>
    </row>
    <row r="5" spans="1:15" s="54" customFormat="1" ht="18.95" customHeight="1" x14ac:dyDescent="0.25">
      <c r="A5" s="267" t="s">
        <v>192</v>
      </c>
      <c r="B5" s="267"/>
      <c r="C5" s="267"/>
      <c r="D5" s="267"/>
      <c r="E5" s="267"/>
      <c r="F5" s="109"/>
      <c r="G5" s="109"/>
      <c r="H5" s="53"/>
      <c r="I5" s="53"/>
    </row>
    <row r="6" spans="1:15" s="135" customFormat="1" ht="8.25" customHeight="1" thickBot="1" x14ac:dyDescent="0.3">
      <c r="A6" s="136"/>
      <c r="B6" s="136"/>
      <c r="D6" s="137"/>
      <c r="E6" s="137"/>
      <c r="F6" s="137"/>
      <c r="G6" s="137"/>
      <c r="H6" s="137"/>
      <c r="I6" s="137"/>
      <c r="J6" s="137"/>
      <c r="K6" s="138"/>
      <c r="L6" s="139"/>
      <c r="M6" s="140"/>
      <c r="N6" s="141"/>
      <c r="O6" s="138"/>
    </row>
    <row r="7" spans="1:15" s="150" customFormat="1" ht="48" x14ac:dyDescent="0.25">
      <c r="A7" s="145" t="s">
        <v>35</v>
      </c>
      <c r="B7" s="282" t="s">
        <v>172</v>
      </c>
      <c r="C7" s="283"/>
      <c r="D7" s="146" t="s">
        <v>173</v>
      </c>
      <c r="E7" s="197" t="s">
        <v>174</v>
      </c>
      <c r="F7" s="148"/>
      <c r="G7" s="175" t="s">
        <v>175</v>
      </c>
      <c r="H7" s="176" t="s">
        <v>176</v>
      </c>
      <c r="I7" s="176" t="s">
        <v>177</v>
      </c>
      <c r="J7" s="177" t="s">
        <v>178</v>
      </c>
      <c r="K7" s="178" t="s">
        <v>179</v>
      </c>
      <c r="L7" s="149" t="s">
        <v>181</v>
      </c>
      <c r="M7" s="149" t="s">
        <v>54</v>
      </c>
      <c r="N7" s="149" t="s">
        <v>180</v>
      </c>
      <c r="O7" s="179" t="s">
        <v>182</v>
      </c>
    </row>
    <row r="8" spans="1:15" s="150" customFormat="1" x14ac:dyDescent="0.25">
      <c r="A8" s="194" t="s">
        <v>0</v>
      </c>
      <c r="B8" s="297" t="s">
        <v>1</v>
      </c>
      <c r="C8" s="298"/>
      <c r="D8" s="195" t="s">
        <v>2</v>
      </c>
      <c r="E8" s="196" t="s">
        <v>3</v>
      </c>
      <c r="F8" s="180"/>
      <c r="G8" s="191" t="s">
        <v>4</v>
      </c>
      <c r="H8" s="192" t="s">
        <v>27</v>
      </c>
      <c r="I8" s="192" t="s">
        <v>34</v>
      </c>
      <c r="J8" s="192" t="s">
        <v>53</v>
      </c>
      <c r="K8" s="192" t="s">
        <v>33</v>
      </c>
      <c r="L8" s="192" t="s">
        <v>32</v>
      </c>
      <c r="M8" s="189" t="s">
        <v>31</v>
      </c>
      <c r="N8" s="189" t="s">
        <v>30</v>
      </c>
      <c r="O8" s="193" t="s">
        <v>55</v>
      </c>
    </row>
    <row r="9" spans="1:15" s="135" customFormat="1" ht="30" customHeight="1" thickBot="1" x14ac:dyDescent="0.3">
      <c r="A9" s="173">
        <v>1</v>
      </c>
      <c r="B9" s="288" t="s">
        <v>194</v>
      </c>
      <c r="C9" s="289"/>
      <c r="D9" s="159" t="s">
        <v>48</v>
      </c>
      <c r="E9" s="174">
        <v>9676</v>
      </c>
      <c r="F9" s="151"/>
      <c r="G9" s="161"/>
      <c r="H9" s="162"/>
      <c r="I9" s="162"/>
      <c r="J9" s="162"/>
      <c r="K9" s="163"/>
      <c r="L9" s="163">
        <f>K9*E9</f>
        <v>0</v>
      </c>
      <c r="M9" s="205"/>
      <c r="N9" s="154">
        <f>(L9*M9)</f>
        <v>0</v>
      </c>
      <c r="O9" s="187">
        <f>L9+N9</f>
        <v>0</v>
      </c>
    </row>
    <row r="10" spans="1:15" ht="30" customHeight="1" thickBot="1" x14ac:dyDescent="0.25">
      <c r="L10" s="206">
        <f>SUM(L9)</f>
        <v>0</v>
      </c>
      <c r="M10" s="204"/>
      <c r="N10" s="172" t="s">
        <v>190</v>
      </c>
      <c r="O10" s="207">
        <f>SUM(O9)</f>
        <v>0</v>
      </c>
    </row>
    <row r="11" spans="1:15" s="92" customFormat="1" ht="20.100000000000001" customHeight="1" x14ac:dyDescent="0.2">
      <c r="A11" s="294" t="s">
        <v>7</v>
      </c>
      <c r="B11" s="294"/>
      <c r="C11" s="294"/>
      <c r="D11" s="281" t="str">
        <f>IF('Príloha č.1'!$C$6="","",'Príloha č.1'!$C$6)</f>
        <v/>
      </c>
      <c r="E11" s="281"/>
      <c r="F11" s="165"/>
      <c r="G11" s="165"/>
      <c r="H11" s="98"/>
      <c r="I11" s="98"/>
      <c r="J11" s="98"/>
      <c r="K11" s="98"/>
      <c r="L11" s="98"/>
      <c r="M11" s="98"/>
      <c r="N11" s="98"/>
      <c r="O11" s="101"/>
    </row>
    <row r="12" spans="1:15" s="92" customFormat="1" ht="20.100000000000001" customHeight="1" x14ac:dyDescent="0.25">
      <c r="A12" s="293" t="s">
        <v>8</v>
      </c>
      <c r="B12" s="293"/>
      <c r="C12" s="293"/>
      <c r="D12" s="281" t="str">
        <f>IF('Príloha č.1'!$C$7="","",'Príloha č.1'!$C$7)</f>
        <v/>
      </c>
      <c r="E12" s="281"/>
      <c r="F12" s="171"/>
      <c r="G12" s="171"/>
      <c r="H12" s="98"/>
      <c r="I12" s="98"/>
      <c r="J12" s="98"/>
      <c r="K12" s="98"/>
      <c r="L12" s="98"/>
      <c r="M12" s="98"/>
      <c r="N12" s="98"/>
      <c r="O12" s="98"/>
    </row>
    <row r="13" spans="1:15" s="92" customFormat="1" ht="20.100000000000001" customHeight="1" x14ac:dyDescent="0.25">
      <c r="A13" s="293" t="s">
        <v>9</v>
      </c>
      <c r="B13" s="293"/>
      <c r="C13" s="293"/>
      <c r="D13" s="281" t="str">
        <f>IF('Príloha č.1'!$C$8="","",'Príloha č.1'!$C$8)</f>
        <v/>
      </c>
      <c r="E13" s="281"/>
      <c r="F13" s="171"/>
      <c r="G13" s="171"/>
      <c r="H13" s="98"/>
      <c r="I13" s="98"/>
      <c r="J13" s="98"/>
      <c r="K13" s="98"/>
      <c r="L13" s="98"/>
      <c r="M13" s="98"/>
      <c r="N13" s="98"/>
      <c r="O13" s="98"/>
    </row>
    <row r="14" spans="1:15" s="92" customFormat="1" ht="20.100000000000001" customHeight="1" x14ac:dyDescent="0.25">
      <c r="A14" s="293" t="s">
        <v>10</v>
      </c>
      <c r="B14" s="293"/>
      <c r="C14" s="293"/>
      <c r="D14" s="281" t="str">
        <f>IF('Príloha č.1'!$C$9="","",'Príloha č.1'!$C$9)</f>
        <v/>
      </c>
      <c r="E14" s="281"/>
      <c r="F14" s="171"/>
      <c r="G14" s="171"/>
      <c r="H14" s="98"/>
      <c r="I14" s="98"/>
      <c r="J14" s="98"/>
      <c r="K14" s="98"/>
      <c r="L14" s="98"/>
      <c r="M14" s="98"/>
      <c r="N14" s="98"/>
      <c r="O14" s="98"/>
    </row>
    <row r="15" spans="1:15" s="91" customFormat="1" ht="15" x14ac:dyDescent="0.25">
      <c r="A15" s="96"/>
      <c r="B15" s="96"/>
      <c r="C15" s="111"/>
      <c r="D15" s="111"/>
      <c r="E15" s="111"/>
      <c r="F15" s="111"/>
      <c r="G15" s="99"/>
      <c r="H15" s="96"/>
      <c r="I15" s="96"/>
      <c r="J15" s="96"/>
      <c r="K15" s="96"/>
      <c r="L15" s="96"/>
      <c r="M15" s="96"/>
      <c r="N15" s="96"/>
      <c r="O15" s="96"/>
    </row>
    <row r="16" spans="1:15" s="91" customFormat="1" ht="15" customHeight="1" x14ac:dyDescent="0.25">
      <c r="A16" s="96" t="s">
        <v>17</v>
      </c>
      <c r="B16" s="295" t="str">
        <f>IF('Príloha č.1'!B23:B23="","",'Príloha č.1'!B23:B23)</f>
        <v/>
      </c>
      <c r="C16" s="295"/>
      <c r="D16" s="96"/>
      <c r="E16" s="96"/>
      <c r="F16" s="96"/>
      <c r="G16" s="96"/>
      <c r="H16" s="96"/>
      <c r="I16" s="96"/>
      <c r="J16" s="96"/>
      <c r="K16" s="96"/>
      <c r="L16" s="100"/>
      <c r="M16" s="100"/>
      <c r="N16" s="96"/>
      <c r="O16" s="96"/>
    </row>
    <row r="17" spans="1:15" s="91" customFormat="1" ht="15" customHeight="1" x14ac:dyDescent="0.25">
      <c r="A17" s="96" t="s">
        <v>26</v>
      </c>
      <c r="B17" s="296" t="str">
        <f>IF('Príloha č.1'!B24:B24="","",'Príloha č.1'!B24:B24)</f>
        <v/>
      </c>
      <c r="C17" s="296"/>
      <c r="D17" s="111"/>
      <c r="E17" s="96"/>
      <c r="F17" s="96"/>
      <c r="G17" s="96"/>
      <c r="H17" s="96"/>
      <c r="I17" s="96"/>
      <c r="J17" s="96"/>
      <c r="K17" s="96"/>
      <c r="L17" s="112"/>
      <c r="M17" s="112"/>
      <c r="N17" s="101"/>
      <c r="O17" s="96"/>
    </row>
    <row r="18" spans="1:15" s="91" customFormat="1" ht="15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8"/>
      <c r="K18" s="98"/>
      <c r="L18" s="112"/>
      <c r="M18" s="112"/>
      <c r="N18" s="96"/>
      <c r="O18" s="96"/>
    </row>
    <row r="19" spans="1:15" s="91" customFormat="1" ht="15" x14ac:dyDescent="0.25">
      <c r="A19" s="278"/>
      <c r="B19" s="278"/>
      <c r="C19" s="96"/>
      <c r="D19" s="279"/>
      <c r="E19" s="279"/>
      <c r="F19" s="96"/>
      <c r="G19" s="96"/>
      <c r="H19" s="96"/>
      <c r="I19" s="96"/>
      <c r="J19" s="98"/>
      <c r="K19" s="98"/>
      <c r="L19" s="112"/>
      <c r="M19" s="112"/>
      <c r="N19" s="97"/>
      <c r="O19" s="97"/>
    </row>
    <row r="20" spans="1:15" s="91" customFormat="1" ht="15" customHeight="1" x14ac:dyDescent="0.25">
      <c r="A20" s="280" t="s">
        <v>28</v>
      </c>
      <c r="B20" s="280"/>
      <c r="C20" s="280"/>
      <c r="D20" s="281" t="str">
        <f>IF('Príloha č.1'!D27="","",'Príloha č.1'!D27)</f>
        <v/>
      </c>
      <c r="E20" s="281"/>
      <c r="F20" s="96"/>
      <c r="G20" s="96"/>
      <c r="H20" s="96"/>
      <c r="I20" s="96"/>
      <c r="J20" s="98"/>
      <c r="K20" s="98"/>
      <c r="L20" s="112"/>
      <c r="M20" s="112"/>
      <c r="N20" s="97"/>
      <c r="O20" s="97"/>
    </row>
    <row r="21" spans="1:15" s="91" customFormat="1" ht="15" x14ac:dyDescent="0.25">
      <c r="A21" s="111"/>
      <c r="B21" s="111"/>
      <c r="C21" s="111"/>
      <c r="D21" s="6" t="s">
        <v>29</v>
      </c>
      <c r="E21" s="6"/>
      <c r="F21" s="96"/>
      <c r="G21" s="96"/>
      <c r="H21" s="96"/>
      <c r="I21" s="96"/>
      <c r="J21" s="98"/>
      <c r="K21" s="98"/>
      <c r="L21" s="112"/>
      <c r="M21" s="112"/>
      <c r="N21" s="97"/>
      <c r="O21" s="97"/>
    </row>
    <row r="22" spans="1:15" s="93" customFormat="1" ht="12" x14ac:dyDescent="0.2">
      <c r="A22" s="278" t="s">
        <v>19</v>
      </c>
      <c r="B22" s="278"/>
      <c r="C22" s="111"/>
      <c r="D22" s="111"/>
      <c r="E22" s="111"/>
      <c r="F22" s="111"/>
      <c r="G22" s="99"/>
      <c r="H22" s="99"/>
      <c r="I22" s="99"/>
      <c r="J22" s="96"/>
      <c r="K22" s="96"/>
      <c r="L22" s="96"/>
      <c r="M22" s="96"/>
      <c r="N22" s="99"/>
      <c r="O22" s="96"/>
    </row>
    <row r="23" spans="1:15" s="94" customFormat="1" ht="15" customHeight="1" x14ac:dyDescent="0.2">
      <c r="A23" s="102"/>
      <c r="B23" s="293" t="s">
        <v>20</v>
      </c>
      <c r="C23" s="293"/>
      <c r="D23" s="293"/>
      <c r="E23" s="293"/>
      <c r="F23" s="293"/>
      <c r="G23" s="293"/>
      <c r="H23" s="97"/>
      <c r="I23" s="97"/>
      <c r="J23" s="97"/>
      <c r="K23" s="97"/>
      <c r="L23" s="97"/>
      <c r="M23" s="97"/>
      <c r="N23" s="97"/>
      <c r="O23" s="97"/>
    </row>
    <row r="24" spans="1:15" s="95" customFormat="1" ht="5.85" customHeight="1" thickBot="1" x14ac:dyDescent="0.3">
      <c r="A24" s="96"/>
      <c r="B24" s="103"/>
      <c r="C24" s="103"/>
      <c r="D24" s="103"/>
      <c r="E24" s="103"/>
      <c r="F24" s="103"/>
      <c r="G24" s="103"/>
      <c r="H24" s="104"/>
      <c r="I24" s="105"/>
      <c r="J24" s="99"/>
      <c r="K24" s="99"/>
      <c r="L24" s="99"/>
      <c r="M24" s="99"/>
      <c r="N24" s="104"/>
      <c r="O24" s="99"/>
    </row>
    <row r="25" spans="1:15" s="95" customFormat="1" ht="15.75" thickBot="1" x14ac:dyDescent="0.3">
      <c r="A25" s="106"/>
      <c r="B25" s="103" t="s">
        <v>56</v>
      </c>
      <c r="C25" s="103"/>
      <c r="D25" s="103"/>
      <c r="E25" s="103"/>
      <c r="F25" s="103"/>
      <c r="G25" s="103"/>
      <c r="H25" s="104"/>
      <c r="I25" s="105"/>
      <c r="J25" s="99"/>
      <c r="K25" s="99"/>
      <c r="L25" s="99"/>
      <c r="M25" s="99"/>
      <c r="N25" s="104"/>
      <c r="O25" s="99"/>
    </row>
    <row r="26" spans="1:15" s="168" customFormat="1" ht="29.25" customHeight="1" x14ac:dyDescent="0.2">
      <c r="A26" s="164"/>
      <c r="B26" s="164"/>
      <c r="C26" s="164"/>
      <c r="D26" s="165"/>
      <c r="E26" s="164"/>
      <c r="F26" s="164"/>
      <c r="G26" s="164"/>
      <c r="H26" s="165"/>
      <c r="I26" s="165"/>
      <c r="J26" s="165"/>
      <c r="K26" s="141"/>
      <c r="L26" s="166"/>
      <c r="M26" s="167"/>
      <c r="O26" s="141"/>
    </row>
    <row r="27" spans="1:15" s="168" customFormat="1" x14ac:dyDescent="0.2">
      <c r="A27" s="164"/>
      <c r="B27" s="164"/>
      <c r="C27" s="164"/>
      <c r="D27" s="165"/>
      <c r="E27" s="165"/>
      <c r="F27" s="165"/>
      <c r="G27" s="165"/>
      <c r="H27" s="164"/>
      <c r="I27" s="164"/>
      <c r="J27" s="164"/>
      <c r="K27" s="164"/>
      <c r="L27" s="164"/>
      <c r="M27" s="167"/>
      <c r="O27" s="141"/>
    </row>
    <row r="28" spans="1:15" s="168" customFormat="1" ht="20.100000000000001" customHeight="1" x14ac:dyDescent="0.2">
      <c r="A28" s="164"/>
      <c r="B28" s="164"/>
      <c r="C28" s="164"/>
      <c r="D28" s="165"/>
      <c r="E28" s="165"/>
      <c r="F28" s="165"/>
      <c r="G28" s="165"/>
      <c r="H28" s="164"/>
      <c r="I28" s="164"/>
      <c r="J28" s="164"/>
      <c r="K28" s="164"/>
      <c r="L28" s="164"/>
      <c r="M28" s="167"/>
      <c r="O28" s="141"/>
    </row>
    <row r="29" spans="1:15" s="168" customFormat="1" ht="20.100000000000001" customHeight="1" x14ac:dyDescent="0.2">
      <c r="A29" s="164"/>
      <c r="B29" s="164"/>
      <c r="C29" s="164"/>
      <c r="D29" s="165"/>
      <c r="E29" s="164"/>
      <c r="F29" s="164"/>
      <c r="G29" s="164"/>
      <c r="H29" s="165"/>
      <c r="I29" s="165"/>
      <c r="J29" s="164"/>
      <c r="K29" s="164"/>
      <c r="L29" s="164"/>
      <c r="M29" s="167"/>
      <c r="O29" s="141"/>
    </row>
    <row r="30" spans="1:15" s="168" customFormat="1" x14ac:dyDescent="0.2">
      <c r="A30" s="164"/>
      <c r="B30" s="164"/>
      <c r="C30" s="164"/>
      <c r="D30" s="165"/>
      <c r="E30" s="164"/>
      <c r="F30" s="164"/>
      <c r="G30" s="164"/>
      <c r="H30" s="165"/>
      <c r="I30" s="165"/>
      <c r="J30" s="164"/>
      <c r="K30" s="164"/>
      <c r="L30" s="164"/>
      <c r="M30" s="167"/>
      <c r="O30" s="141"/>
    </row>
    <row r="31" spans="1:15" s="168" customFormat="1" x14ac:dyDescent="0.2">
      <c r="A31" s="164"/>
      <c r="B31" s="164"/>
      <c r="C31" s="164"/>
      <c r="D31" s="165"/>
      <c r="E31" s="164"/>
      <c r="F31" s="164"/>
      <c r="G31" s="164"/>
      <c r="H31" s="165"/>
      <c r="I31" s="165"/>
      <c r="J31" s="164"/>
      <c r="K31" s="164"/>
      <c r="L31" s="164"/>
      <c r="M31" s="164"/>
      <c r="O31" s="141"/>
    </row>
    <row r="32" spans="1:15" s="168" customFormat="1" x14ac:dyDescent="0.2">
      <c r="A32" s="164"/>
      <c r="B32" s="164"/>
      <c r="C32" s="164"/>
      <c r="D32" s="165"/>
      <c r="E32" s="165"/>
      <c r="F32" s="165"/>
      <c r="G32" s="165"/>
      <c r="H32" s="165"/>
      <c r="I32" s="165"/>
      <c r="J32" s="164"/>
      <c r="K32" s="141"/>
      <c r="L32" s="166"/>
      <c r="M32" s="167"/>
      <c r="O32" s="141"/>
    </row>
    <row r="33" spans="1:15" s="168" customFormat="1" x14ac:dyDescent="0.2">
      <c r="A33" s="164"/>
      <c r="B33" s="164"/>
      <c r="C33" s="164"/>
      <c r="D33" s="165"/>
      <c r="E33" s="165"/>
      <c r="F33" s="165"/>
      <c r="G33" s="165"/>
      <c r="H33" s="165"/>
      <c r="I33" s="165"/>
      <c r="J33" s="164"/>
      <c r="K33" s="141"/>
      <c r="L33" s="166"/>
      <c r="M33" s="167"/>
      <c r="O33" s="141"/>
    </row>
    <row r="34" spans="1:15" s="168" customFormat="1" x14ac:dyDescent="0.2">
      <c r="A34" s="164"/>
      <c r="B34" s="164"/>
      <c r="C34" s="164"/>
      <c r="D34" s="165"/>
      <c r="E34" s="165"/>
      <c r="F34" s="165"/>
      <c r="G34" s="169"/>
      <c r="H34" s="169"/>
      <c r="I34" s="165"/>
      <c r="J34" s="165"/>
      <c r="K34" s="141"/>
      <c r="L34" s="166"/>
      <c r="M34" s="167"/>
      <c r="O34" s="141"/>
    </row>
    <row r="35" spans="1:15" s="168" customFormat="1" x14ac:dyDescent="0.2">
      <c r="A35" s="164"/>
      <c r="B35" s="164"/>
      <c r="C35" s="164"/>
      <c r="D35" s="165"/>
      <c r="E35" s="165"/>
      <c r="F35" s="165"/>
      <c r="G35" s="170"/>
      <c r="H35" s="170"/>
      <c r="I35" s="165"/>
      <c r="J35" s="165"/>
      <c r="K35" s="141"/>
      <c r="L35" s="166"/>
      <c r="M35" s="167"/>
      <c r="O35" s="141"/>
    </row>
    <row r="36" spans="1:15" s="168" customFormat="1" x14ac:dyDescent="0.2">
      <c r="A36" s="164"/>
      <c r="B36" s="164"/>
      <c r="C36" s="164"/>
      <c r="D36" s="165"/>
      <c r="E36" s="165"/>
      <c r="F36" s="165"/>
      <c r="G36" s="170"/>
      <c r="H36" s="170"/>
      <c r="I36" s="165"/>
      <c r="J36" s="165"/>
      <c r="K36" s="141"/>
      <c r="L36" s="166"/>
      <c r="M36" s="167"/>
      <c r="O36" s="141"/>
    </row>
    <row r="37" spans="1:15" s="168" customFormat="1" x14ac:dyDescent="0.2">
      <c r="A37" s="164"/>
      <c r="B37" s="164"/>
      <c r="C37" s="164"/>
      <c r="D37" s="165"/>
      <c r="E37" s="165"/>
      <c r="F37" s="165"/>
      <c r="G37" s="170"/>
      <c r="H37" s="170"/>
      <c r="I37" s="165"/>
      <c r="J37" s="165"/>
      <c r="K37" s="141"/>
      <c r="L37" s="166"/>
      <c r="M37" s="167"/>
      <c r="O37" s="141"/>
    </row>
    <row r="38" spans="1:15" s="168" customFormat="1" x14ac:dyDescent="0.2">
      <c r="A38" s="164"/>
      <c r="B38" s="164"/>
      <c r="C38" s="164"/>
      <c r="D38" s="165"/>
      <c r="E38" s="165"/>
      <c r="F38" s="165"/>
      <c r="G38" s="170"/>
      <c r="H38" s="170"/>
      <c r="I38" s="165"/>
      <c r="J38" s="165"/>
      <c r="K38" s="141"/>
      <c r="L38" s="166"/>
      <c r="M38" s="167"/>
      <c r="O38" s="141"/>
    </row>
  </sheetData>
  <mergeCells count="22">
    <mergeCell ref="B23:G23"/>
    <mergeCell ref="A13:C13"/>
    <mergeCell ref="D13:E13"/>
    <mergeCell ref="A14:C14"/>
    <mergeCell ref="D14:E14"/>
    <mergeCell ref="B16:C16"/>
    <mergeCell ref="B17:C17"/>
    <mergeCell ref="A19:B19"/>
    <mergeCell ref="D19:E19"/>
    <mergeCell ref="A20:C20"/>
    <mergeCell ref="D20:E20"/>
    <mergeCell ref="A22:B22"/>
    <mergeCell ref="B9:C9"/>
    <mergeCell ref="A11:C11"/>
    <mergeCell ref="D11:E11"/>
    <mergeCell ref="A12:C12"/>
    <mergeCell ref="D12:E12"/>
    <mergeCell ref="B8:C8"/>
    <mergeCell ref="A3:O3"/>
    <mergeCell ref="A4:C4"/>
    <mergeCell ref="A5:E5"/>
    <mergeCell ref="B7:C7"/>
  </mergeCells>
  <conditionalFormatting sqref="G9:J9">
    <cfRule type="containsBlanks" dxfId="7" priority="10">
      <formula>LEN(TRIM(G9))=0</formula>
    </cfRule>
  </conditionalFormatting>
  <conditionalFormatting sqref="D11:E14">
    <cfRule type="containsBlanks" dxfId="6" priority="5">
      <formula>LEN(TRIM(D11))=0</formula>
    </cfRule>
  </conditionalFormatting>
  <conditionalFormatting sqref="B16:C17">
    <cfRule type="containsBlanks" dxfId="5" priority="4">
      <formula>LEN(TRIM(B16))=0</formula>
    </cfRule>
  </conditionalFormatting>
  <conditionalFormatting sqref="D20:E20">
    <cfRule type="containsBlanks" dxfId="4" priority="3">
      <formula>LEN(TRIM(D20))=0</formula>
    </cfRule>
  </conditionalFormatting>
  <conditionalFormatting sqref="F13:G14">
    <cfRule type="containsBlanks" dxfId="3" priority="7">
      <formula>LEN(TRIM(#REF!))=0</formula>
    </cfRule>
  </conditionalFormatting>
  <conditionalFormatting sqref="F12:G12">
    <cfRule type="containsBlanks" dxfId="2" priority="6">
      <formula>LEN(TRIM(#REF!))=0</formula>
    </cfRule>
  </conditionalFormatting>
  <conditionalFormatting sqref="L9:O9">
    <cfRule type="containsBlanks" dxfId="1" priority="2">
      <formula>LEN(TRIM(L9))=0</formula>
    </cfRule>
  </conditionalFormatting>
  <conditionalFormatting sqref="K9">
    <cfRule type="containsBlanks" dxfId="0" priority="1">
      <formula>LEN(TRIM(K9))=0</formula>
    </cfRule>
  </conditionalFormatting>
  <pageMargins left="0.70866141732283472" right="0.70866141732283472" top="0.76" bottom="0.74803149606299213" header="0.31496062992125984" footer="0.31496062992125984"/>
  <pageSetup paperSize="9" scale="67" orientation="landscape" r:id="rId1"/>
  <headerFooter>
    <oddHeader>&amp;L&amp;"Calibri,Tučné"Príloha č.6 SP&amp;"Calibri,Normálne"
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Príloha č.1</vt:lpstr>
      <vt:lpstr>Príloha č.2</vt:lpstr>
      <vt:lpstr>Príloha č.3</vt:lpstr>
      <vt:lpstr>Príloha č.4</vt:lpstr>
      <vt:lpstr>Príloha č.5 - časť č.1</vt:lpstr>
      <vt:lpstr>Príloha č.5 - časť č.2</vt:lpstr>
      <vt:lpstr>Príloha č.6 - časť č.1</vt:lpstr>
      <vt:lpstr>Príloha č.6 - časť č.2</vt:lpstr>
      <vt:lpstr>'Príloha č.1'!Oblasť_tlače</vt:lpstr>
      <vt:lpstr>'Príloha č.2'!Oblasť_tlače</vt:lpstr>
      <vt:lpstr>'Príloha č.3'!Oblasť_tlače</vt:lpstr>
      <vt:lpstr>'Príloha č.4'!Oblasť_tlače</vt:lpstr>
      <vt:lpstr>'Príloha č.5 - časť č.1'!Oblasť_tlače</vt:lpstr>
      <vt:lpstr>'Príloha č.5 - časť č.2'!Oblasť_tlače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Asus</cp:lastModifiedBy>
  <cp:lastPrinted>2021-10-11T09:33:45Z</cp:lastPrinted>
  <dcterms:created xsi:type="dcterms:W3CDTF">2017-08-18T08:10:31Z</dcterms:created>
  <dcterms:modified xsi:type="dcterms:W3CDTF">2021-11-11T12:46:11Z</dcterms:modified>
</cp:coreProperties>
</file>