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ZP\SZKOŁKA RAMÓWKA 2022-2025\good\"/>
    </mc:Choice>
  </mc:AlternateContent>
  <xr:revisionPtr revIDLastSave="0" documentId="8_{4FE06A9E-5885-430B-8628-81C742690A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L43" i="1" s="1"/>
  <c r="K44" i="1"/>
  <c r="L44" i="1"/>
  <c r="K45" i="1"/>
  <c r="L45" i="1" s="1"/>
  <c r="K46" i="1"/>
  <c r="L46" i="1"/>
  <c r="K47" i="1"/>
  <c r="L47" i="1" s="1"/>
  <c r="K48" i="1"/>
  <c r="L48" i="1"/>
  <c r="K49" i="1"/>
  <c r="L49" i="1" s="1"/>
  <c r="K50" i="1"/>
  <c r="L50" i="1"/>
  <c r="K51" i="1"/>
  <c r="L51" i="1" s="1"/>
  <c r="K52" i="1"/>
  <c r="L52" i="1"/>
  <c r="K53" i="1"/>
  <c r="L53" i="1" s="1"/>
  <c r="K54" i="1"/>
  <c r="L54" i="1"/>
  <c r="K55" i="1"/>
  <c r="L55" i="1" s="1"/>
  <c r="K56" i="1"/>
  <c r="L56" i="1"/>
  <c r="K57" i="1"/>
  <c r="L57" i="1" s="1"/>
  <c r="K58" i="1"/>
  <c r="L58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28" i="1"/>
  <c r="I28" i="1" s="1"/>
  <c r="K28" i="1" s="1"/>
  <c r="L28" i="1" s="1"/>
  <c r="G29" i="1"/>
  <c r="G30" i="1"/>
  <c r="G31" i="1"/>
  <c r="I31" i="1" s="1"/>
  <c r="K31" i="1" s="1"/>
  <c r="L31" i="1" s="1"/>
  <c r="G32" i="1"/>
  <c r="I32" i="1" s="1"/>
  <c r="K32" i="1" s="1"/>
  <c r="L32" i="1" s="1"/>
  <c r="G33" i="1"/>
  <c r="I33" i="1" s="1"/>
  <c r="K33" i="1" s="1"/>
  <c r="L33" i="1" s="1"/>
  <c r="G34" i="1"/>
  <c r="I34" i="1" s="1"/>
  <c r="K34" i="1" s="1"/>
  <c r="L34" i="1" s="1"/>
  <c r="G35" i="1"/>
  <c r="I35" i="1" s="1"/>
  <c r="K35" i="1" s="1"/>
  <c r="L35" i="1" s="1"/>
  <c r="G36" i="1"/>
  <c r="I36" i="1" s="1"/>
  <c r="K36" i="1" s="1"/>
  <c r="L36" i="1" s="1"/>
  <c r="G37" i="1"/>
  <c r="G38" i="1"/>
  <c r="I38" i="1" s="1"/>
  <c r="K38" i="1" s="1"/>
  <c r="L38" i="1" s="1"/>
  <c r="G39" i="1"/>
  <c r="I39" i="1" s="1"/>
  <c r="K39" i="1" s="1"/>
  <c r="L39" i="1" s="1"/>
  <c r="G40" i="1"/>
  <c r="I40" i="1" s="1"/>
  <c r="K40" i="1" s="1"/>
  <c r="L40" i="1" s="1"/>
  <c r="G41" i="1"/>
  <c r="I41" i="1" s="1"/>
  <c r="K41" i="1" s="1"/>
  <c r="L41" i="1" s="1"/>
  <c r="G42" i="1"/>
  <c r="I42" i="1" s="1"/>
  <c r="K42" i="1" s="1"/>
  <c r="L42" i="1" s="1"/>
  <c r="G59" i="1"/>
  <c r="I59" i="1" s="1"/>
  <c r="K59" i="1" s="1"/>
  <c r="L59" i="1" s="1"/>
  <c r="G60" i="1"/>
  <c r="G61" i="1"/>
  <c r="I30" i="1"/>
  <c r="K30" i="1" s="1"/>
  <c r="L30" i="1" s="1"/>
  <c r="G66" i="1"/>
  <c r="I66" i="1" s="1"/>
  <c r="G65" i="1"/>
  <c r="I65" i="1" s="1"/>
  <c r="K65" i="1" s="1"/>
  <c r="L65" i="1" s="1"/>
  <c r="I62" i="1"/>
  <c r="I61" i="1"/>
  <c r="K61" i="1" s="1"/>
  <c r="L61" i="1" s="1"/>
  <c r="I60" i="1"/>
  <c r="K60" i="1" s="1"/>
  <c r="L60" i="1" s="1"/>
  <c r="I37" i="1"/>
  <c r="K37" i="1" s="1"/>
  <c r="L37" i="1" s="1"/>
  <c r="I29" i="1"/>
  <c r="K29" i="1" s="1"/>
  <c r="L29" i="1" s="1"/>
  <c r="K66" i="1" l="1"/>
  <c r="L66" i="1" s="1"/>
  <c r="E69" i="1" s="1"/>
  <c r="E68" i="1"/>
</calcChain>
</file>

<file path=xl/sharedStrings.xml><?xml version="1.0" encoding="utf-8"?>
<sst xmlns="http://schemas.openxmlformats.org/spreadsheetml/2006/main" count="168" uniqueCount="128">
  <si>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</si>
  <si>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</si>
  <si>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</si>
  <si>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</si>
  <si>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</si>
  <si>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</si>
  <si>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</si>
  <si>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</si>
  <si>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Nr poz.
w STWPL</t>
  </si>
  <si>
    <t>Kod czynności do rozliczenia</t>
  </si>
  <si>
    <t>Czynność - opis prac</t>
  </si>
  <si>
    <t>Jedn. miary</t>
  </si>
  <si>
    <t>Ilość w roku 2022</t>
  </si>
  <si>
    <t>4lata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</si>
  <si>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</si>
  <si>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</si>
  <si>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</si>
  <si>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</si>
  <si>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</si>
  <si>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TSZT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</si>
  <si>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</si>
  <si>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</si>
  <si>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</si>
  <si>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</si>
  <si>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</si>
  <si>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</si>
  <si>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</si>
  <si>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</si>
  <si>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</si>
  <si>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</si>
  <si>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</si>
  <si>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</si>
  <si>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</si>
  <si>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</si>
  <si>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227</t>
  </si>
  <si>
    <t>ORKA-SC</t>
  </si>
  <si>
    <t>Orka pełna</t>
  </si>
  <si>
    <t>229</t>
  </si>
  <si>
    <t>WYOR-CK</t>
  </si>
  <si>
    <t>Wyorywanie i podcinanie sadzonek ciągnikowym wyorywaczem klamrowych</t>
  </si>
  <si>
    <t>230</t>
  </si>
  <si>
    <t>WYOR-CS</t>
  </si>
  <si>
    <t>Wyorywanie lub podcinanie sadzonek ciągnikowym podcinaczem sekcyjnym</t>
  </si>
  <si>
    <t>232</t>
  </si>
  <si>
    <t>WŁÓK-SC</t>
  </si>
  <si>
    <t>Wyrównywanie powierzchni włóką</t>
  </si>
  <si>
    <t>233</t>
  </si>
  <si>
    <t>WAŁ-SC</t>
  </si>
  <si>
    <t>Wałowanie pełnej orki - jednokrotne</t>
  </si>
  <si>
    <t>240</t>
  </si>
  <si>
    <t>SIEW-KC</t>
  </si>
  <si>
    <t>Rozsiew kompostu rozrzutnikiem</t>
  </si>
  <si>
    <t>M3P</t>
  </si>
  <si>
    <t>241</t>
  </si>
  <si>
    <t>SIEW-NC</t>
  </si>
  <si>
    <t>Rozsiew nawozów startowo rozrzutnikiem</t>
  </si>
  <si>
    <t>HA</t>
  </si>
  <si>
    <t>242</t>
  </si>
  <si>
    <t>SIEW-WAP</t>
  </si>
  <si>
    <t>Rozsiew wapna nawozowego</t>
  </si>
  <si>
    <t>245</t>
  </si>
  <si>
    <t>NAW-MINER</t>
  </si>
  <si>
    <t>Nawożenie mineralne w sadzonkach -wykonywane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</si>
  <si>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</si>
  <si>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</si>
  <si>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</si>
  <si>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</si>
  <si>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</si>
  <si>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</si>
  <si>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</si>
  <si>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</si>
  <si>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</si>
  <si>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</si>
  <si>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</si>
  <si>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</si>
  <si>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269</t>
  </si>
  <si>
    <t>WYJ 1R</t>
  </si>
  <si>
    <t>Wyjęcie 1-latek</t>
  </si>
  <si>
    <t>270</t>
  </si>
  <si>
    <t>WYJ 2-3L</t>
  </si>
  <si>
    <t>Wyjęcie 2-3 latek</t>
  </si>
  <si>
    <t>288</t>
  </si>
  <si>
    <t>SIEW-DC</t>
  </si>
  <si>
    <t>Siew nasion drobnych</t>
  </si>
  <si>
    <t>289</t>
  </si>
  <si>
    <t>SIEW-GC</t>
  </si>
  <si>
    <t>Siew nasion grubych</t>
  </si>
  <si>
    <t>298</t>
  </si>
  <si>
    <t>ZAŁ-T</t>
  </si>
  <si>
    <t>Załadunek lub rozładunek materiału kompostowego - z torfu</t>
  </si>
  <si>
    <t>305</t>
  </si>
  <si>
    <t>WIĄZ-PE</t>
  </si>
  <si>
    <t>Wiązanie sadzonek w pęczki i etykietowanie</t>
  </si>
  <si>
    <t>Ilość w 2022r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</si>
  <si>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</si>
  <si>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</si>
  <si>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</si>
  <si>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</si>
  <si>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</si>
  <si>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</si>
  <si>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</si>
  <si>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</si>
  <si>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</si>
  <si>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</si>
  <si>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</si>
  <si>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284</t>
  </si>
  <si>
    <t>ZAŁ-1</t>
  </si>
  <si>
    <t>285</t>
  </si>
  <si>
    <t>ZAŁ-2</t>
  </si>
  <si>
    <t>362</t>
  </si>
  <si>
    <t>UKŁ-SUB</t>
  </si>
  <si>
    <t>364</t>
  </si>
  <si>
    <t>ZEBR-SUB</t>
  </si>
  <si>
    <t>365</t>
  </si>
  <si>
    <t>GRAB-WYR</t>
  </si>
  <si>
    <t>366</t>
  </si>
  <si>
    <t>WAŁ-FOL</t>
  </si>
  <si>
    <t>367</t>
  </si>
  <si>
    <t>ROZŁ-SUB</t>
  </si>
  <si>
    <t>370</t>
  </si>
  <si>
    <t>SIEW-PRC</t>
  </si>
  <si>
    <t>371</t>
  </si>
  <si>
    <t>PIEL-NAM</t>
  </si>
  <si>
    <t>373</t>
  </si>
  <si>
    <t>WYJ-1IN</t>
  </si>
  <si>
    <t>374</t>
  </si>
  <si>
    <t>WYJ-1LN</t>
  </si>
  <si>
    <t>Odpowiadając na ogłoszenie o przetargu nieograniczonym na „Wykonywanie usług z zakresu gospodarki szkółkarskiej na terenie Nadleśnictwa Świerklaniec w roku 2022 - 2025''  składamy niniejszym ofertę  i oferujemy następujące ceny jednostkowe za usługi wchodzące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</si>
</sst>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1" x14ac:knownFonts="1">
    <font>
      <sz val="10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sz val="9"/>
      <color indexed="63"/>
      <name val="Arial"/>
    </font>
    <font>
      <sz val="8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 wrapText="1"/>
    </xf>
    <xf numFmtId="39" fontId="9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3"/>
  <sheetViews>
    <sheetView tabSelected="1" workbookViewId="0">
      <selection activeCell="D72" sqref="D7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8" width="10.7109375" customWidth="1"/>
    <col min="9" max="9" width="11.7109375" customWidth="1"/>
    <col min="10" max="10" width="7.85546875" customWidth="1"/>
    <col min="11" max="12" width="10.7109375" customWidth="1"/>
    <col min="13" max="13" width="0.85546875" customWidth="1"/>
    <col min="14" max="14" width="0.28515625" customWidth="1"/>
  </cols>
  <sheetData>
    <row r="1" spans="2:13" s="1" customFormat="1" ht="1.7" customHeight="1" x14ac:dyDescent="0.2"/>
    <row r="2" spans="2:13" s="1" customFormat="1" ht="17.649999999999999" customHeight="1" x14ac:dyDescent="0.2">
      <c r="I2" s="22" t="s">
        <v>0</v>
      </c>
      <c r="J2" s="22"/>
      <c r="K2" s="22"/>
      <c r="L2" s="22"/>
      <c r="M2" s="22"/>
    </row>
    <row r="3" spans="2:13" s="1" customFormat="1" ht="6.95" customHeight="1" x14ac:dyDescent="0.2"/>
    <row r="4" spans="2:13" s="1" customFormat="1" ht="2.85" customHeight="1" x14ac:dyDescent="0.2">
      <c r="B4" s="23"/>
      <c r="C4" s="23"/>
    </row>
    <row r="5" spans="2:13" s="1" customFormat="1" ht="29.25" customHeight="1" x14ac:dyDescent="0.2"/>
    <row r="6" spans="2:13" s="1" customFormat="1" ht="2.85" customHeight="1" x14ac:dyDescent="0.2">
      <c r="B6" s="23"/>
      <c r="C6" s="23"/>
    </row>
    <row r="7" spans="2:13" s="1" customFormat="1" ht="19.350000000000001" customHeight="1" x14ac:dyDescent="0.2"/>
    <row r="8" spans="2:13" s="1" customFormat="1" ht="10.7" customHeight="1" x14ac:dyDescent="0.2">
      <c r="F8" s="24" t="s">
        <v>1</v>
      </c>
      <c r="G8" s="24"/>
      <c r="H8" s="24"/>
      <c r="I8" s="24"/>
      <c r="J8" s="24"/>
      <c r="K8" s="24"/>
      <c r="L8" s="24"/>
    </row>
    <row r="9" spans="2:13" s="1" customFormat="1" ht="2.85" customHeight="1" x14ac:dyDescent="0.2">
      <c r="B9" s="23"/>
      <c r="C9" s="23"/>
      <c r="F9" s="24"/>
      <c r="G9" s="24"/>
      <c r="H9" s="24"/>
      <c r="I9" s="24"/>
      <c r="J9" s="24"/>
      <c r="K9" s="24"/>
      <c r="L9" s="24"/>
    </row>
    <row r="10" spans="2:13" s="1" customFormat="1" ht="3.2" customHeight="1" x14ac:dyDescent="0.2">
      <c r="F10" s="24"/>
      <c r="G10" s="24"/>
      <c r="H10" s="24"/>
      <c r="I10" s="24"/>
      <c r="J10" s="24"/>
      <c r="K10" s="24"/>
      <c r="L10" s="24"/>
    </row>
    <row r="11" spans="2:13" s="1" customFormat="1" ht="3.75" customHeight="1" x14ac:dyDescent="0.2">
      <c r="B11" s="25" t="s">
        <v>2</v>
      </c>
      <c r="C11" s="25"/>
      <c r="F11" s="24"/>
      <c r="G11" s="24"/>
      <c r="H11" s="24"/>
      <c r="I11" s="24"/>
      <c r="J11" s="24"/>
      <c r="K11" s="24"/>
      <c r="L11" s="24"/>
    </row>
    <row r="12" spans="2:13" s="1" customFormat="1" ht="15.75" customHeight="1" x14ac:dyDescent="0.2">
      <c r="B12" s="25"/>
      <c r="C12" s="25"/>
    </row>
    <row r="13" spans="2:13" s="1" customFormat="1" ht="47.45" customHeight="1" x14ac:dyDescent="0.2"/>
    <row r="14" spans="2:13" s="1" customFormat="1" ht="23.45" customHeight="1" x14ac:dyDescent="0.2">
      <c r="D14" s="27" t="s">
        <v>3</v>
      </c>
      <c r="E14" s="27"/>
    </row>
    <row r="15" spans="2:13" s="1" customFormat="1" ht="56.1" customHeight="1" x14ac:dyDescent="0.2"/>
    <row r="16" spans="2:13" s="1" customFormat="1" ht="20.45" customHeight="1" x14ac:dyDescent="0.2">
      <c r="B16" s="2" t="s">
        <v>4</v>
      </c>
    </row>
    <row r="17" spans="2:12" s="1" customFormat="1" ht="3.4" customHeight="1" x14ac:dyDescent="0.2"/>
    <row r="18" spans="2:12" s="1" customFormat="1" ht="20.45" customHeight="1" x14ac:dyDescent="0.2">
      <c r="B18" s="2" t="s">
        <v>5</v>
      </c>
    </row>
    <row r="19" spans="2:12" s="1" customFormat="1" ht="3.95" customHeight="1" x14ac:dyDescent="0.2"/>
    <row r="20" spans="2:12" s="1" customFormat="1" ht="20.45" customHeight="1" x14ac:dyDescent="0.2">
      <c r="B20" s="2" t="s">
        <v>6</v>
      </c>
    </row>
    <row r="21" spans="2:12" s="1" customFormat="1" ht="3" customHeight="1" x14ac:dyDescent="0.2"/>
    <row r="22" spans="2:12" s="1" customFormat="1" ht="20.45" customHeight="1" x14ac:dyDescent="0.2">
      <c r="B22" s="2" t="s">
        <v>7</v>
      </c>
    </row>
    <row r="23" spans="2:12" s="1" customFormat="1" ht="58.7" customHeight="1" x14ac:dyDescent="0.2"/>
    <row r="24" spans="2:12" s="1" customFormat="1" ht="48.95" customHeight="1" x14ac:dyDescent="0.2">
      <c r="B24" s="28" t="s">
        <v>127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2:12" s="1" customFormat="1" ht="51" customHeight="1" x14ac:dyDescent="0.2"/>
    <row r="26" spans="2:12" s="1" customFormat="1" ht="13.35" customHeight="1" x14ac:dyDescent="0.2"/>
    <row r="27" spans="2:12" s="1" customFormat="1" ht="44.65" customHeight="1" x14ac:dyDescent="0.2">
      <c r="B27" s="3" t="s">
        <v>8</v>
      </c>
      <c r="C27" s="4" t="s">
        <v>9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14</v>
      </c>
      <c r="I27" s="3" t="s">
        <v>15</v>
      </c>
      <c r="J27" s="4" t="s">
        <v>16</v>
      </c>
      <c r="K27" s="4" t="s">
        <v>17</v>
      </c>
      <c r="L27" s="3" t="s">
        <v>18</v>
      </c>
    </row>
    <row r="28" spans="2:12" s="1" customFormat="1" ht="19.5" customHeight="1" x14ac:dyDescent="0.2">
      <c r="B28" s="33" t="s">
        <v>20</v>
      </c>
      <c r="C28" s="33" t="s">
        <v>21</v>
      </c>
      <c r="D28" s="34" t="s">
        <v>22</v>
      </c>
      <c r="E28" s="33" t="s">
        <v>23</v>
      </c>
      <c r="F28" s="35">
        <v>77</v>
      </c>
      <c r="G28" s="6">
        <f>F28*4</f>
        <v>308</v>
      </c>
      <c r="H28" s="8">
        <v>0</v>
      </c>
      <c r="I28" s="9">
        <f>G28*H28</f>
        <v>0</v>
      </c>
      <c r="J28" s="10">
        <v>0.08</v>
      </c>
      <c r="K28" s="7">
        <f>I28*J28</f>
        <v>0</v>
      </c>
      <c r="L28" s="11">
        <f>K28+I28</f>
        <v>0</v>
      </c>
    </row>
    <row r="29" spans="2:12" s="1" customFormat="1" ht="19.5" customHeight="1" x14ac:dyDescent="0.2">
      <c r="B29" s="33" t="s">
        <v>24</v>
      </c>
      <c r="C29" s="33" t="s">
        <v>25</v>
      </c>
      <c r="D29" s="34" t="s">
        <v>26</v>
      </c>
      <c r="E29" s="33" t="s">
        <v>27</v>
      </c>
      <c r="F29" s="35">
        <v>3267</v>
      </c>
      <c r="G29" s="6">
        <f t="shared" ref="G29:G61" si="0">F29*4</f>
        <v>13068</v>
      </c>
      <c r="H29" s="8">
        <v>0</v>
      </c>
      <c r="I29" s="9">
        <f t="shared" ref="I29:I62" si="1">G29*H29</f>
        <v>0</v>
      </c>
      <c r="J29" s="10">
        <v>0.08</v>
      </c>
      <c r="K29" s="7">
        <f t="shared" ref="K29:K61" si="2">I29*J29</f>
        <v>0</v>
      </c>
      <c r="L29" s="11">
        <f t="shared" ref="L29:L61" si="3">K29+I29</f>
        <v>0</v>
      </c>
    </row>
    <row r="30" spans="2:12" s="1" customFormat="1" ht="19.5" customHeight="1" x14ac:dyDescent="0.2">
      <c r="B30" s="33" t="s">
        <v>28</v>
      </c>
      <c r="C30" s="33" t="s">
        <v>29</v>
      </c>
      <c r="D30" s="34" t="s">
        <v>30</v>
      </c>
      <c r="E30" s="33" t="s">
        <v>27</v>
      </c>
      <c r="F30" s="35">
        <v>1852</v>
      </c>
      <c r="G30" s="6">
        <f t="shared" si="0"/>
        <v>7408</v>
      </c>
      <c r="H30" s="8">
        <v>0</v>
      </c>
      <c r="I30" s="9">
        <f t="shared" si="1"/>
        <v>0</v>
      </c>
      <c r="J30" s="10">
        <v>0.08</v>
      </c>
      <c r="K30" s="7">
        <f t="shared" si="2"/>
        <v>0</v>
      </c>
      <c r="L30" s="11">
        <f t="shared" si="3"/>
        <v>0</v>
      </c>
    </row>
    <row r="31" spans="2:12" s="1" customFormat="1" ht="19.5" customHeight="1" x14ac:dyDescent="0.2">
      <c r="B31" s="33" t="s">
        <v>31</v>
      </c>
      <c r="C31" s="33" t="s">
        <v>32</v>
      </c>
      <c r="D31" s="34" t="s">
        <v>33</v>
      </c>
      <c r="E31" s="33" t="s">
        <v>27</v>
      </c>
      <c r="F31" s="35">
        <v>1404</v>
      </c>
      <c r="G31" s="6">
        <f t="shared" si="0"/>
        <v>5616</v>
      </c>
      <c r="H31" s="8">
        <v>0</v>
      </c>
      <c r="I31" s="9">
        <f t="shared" si="1"/>
        <v>0</v>
      </c>
      <c r="J31" s="10">
        <v>0.08</v>
      </c>
      <c r="K31" s="7">
        <f t="shared" si="2"/>
        <v>0</v>
      </c>
      <c r="L31" s="11">
        <f t="shared" si="3"/>
        <v>0</v>
      </c>
    </row>
    <row r="32" spans="2:12" s="1" customFormat="1" ht="19.5" customHeight="1" x14ac:dyDescent="0.2">
      <c r="B32" s="33" t="s">
        <v>34</v>
      </c>
      <c r="C32" s="33" t="s">
        <v>35</v>
      </c>
      <c r="D32" s="34" t="s">
        <v>36</v>
      </c>
      <c r="E32" s="33" t="s">
        <v>27</v>
      </c>
      <c r="F32" s="35">
        <v>256</v>
      </c>
      <c r="G32" s="6">
        <f t="shared" si="0"/>
        <v>1024</v>
      </c>
      <c r="H32" s="8">
        <v>0</v>
      </c>
      <c r="I32" s="9">
        <f t="shared" si="1"/>
        <v>0</v>
      </c>
      <c r="J32" s="10">
        <v>0.08</v>
      </c>
      <c r="K32" s="7">
        <f t="shared" si="2"/>
        <v>0</v>
      </c>
      <c r="L32" s="11">
        <f t="shared" si="3"/>
        <v>0</v>
      </c>
    </row>
    <row r="33" spans="2:12" s="1" customFormat="1" ht="28.5" customHeight="1" x14ac:dyDescent="0.2">
      <c r="B33" s="33" t="s">
        <v>37</v>
      </c>
      <c r="C33" s="33" t="s">
        <v>38</v>
      </c>
      <c r="D33" s="34" t="s">
        <v>39</v>
      </c>
      <c r="E33" s="33" t="s">
        <v>27</v>
      </c>
      <c r="F33" s="35">
        <v>103</v>
      </c>
      <c r="G33" s="6">
        <f t="shared" si="0"/>
        <v>412</v>
      </c>
      <c r="H33" s="8">
        <v>0</v>
      </c>
      <c r="I33" s="9">
        <f t="shared" si="1"/>
        <v>0</v>
      </c>
      <c r="J33" s="10">
        <v>0.08</v>
      </c>
      <c r="K33" s="7">
        <f t="shared" si="2"/>
        <v>0</v>
      </c>
      <c r="L33" s="11">
        <f t="shared" si="3"/>
        <v>0</v>
      </c>
    </row>
    <row r="34" spans="2:12" s="1" customFormat="1" ht="28.5" customHeight="1" x14ac:dyDescent="0.2">
      <c r="B34" s="33" t="s">
        <v>40</v>
      </c>
      <c r="C34" s="33" t="s">
        <v>41</v>
      </c>
      <c r="D34" s="34" t="s">
        <v>42</v>
      </c>
      <c r="E34" s="33" t="s">
        <v>27</v>
      </c>
      <c r="F34" s="35">
        <v>115</v>
      </c>
      <c r="G34" s="6">
        <f t="shared" si="0"/>
        <v>460</v>
      </c>
      <c r="H34" s="8">
        <v>0</v>
      </c>
      <c r="I34" s="9">
        <f t="shared" si="1"/>
        <v>0</v>
      </c>
      <c r="J34" s="10">
        <v>0.08</v>
      </c>
      <c r="K34" s="7">
        <f t="shared" si="2"/>
        <v>0</v>
      </c>
      <c r="L34" s="11">
        <f t="shared" si="3"/>
        <v>0</v>
      </c>
    </row>
    <row r="35" spans="2:12" s="1" customFormat="1" ht="19.5" customHeight="1" x14ac:dyDescent="0.2">
      <c r="B35" s="33" t="s">
        <v>43</v>
      </c>
      <c r="C35" s="33" t="s">
        <v>44</v>
      </c>
      <c r="D35" s="34" t="s">
        <v>45</v>
      </c>
      <c r="E35" s="33" t="s">
        <v>27</v>
      </c>
      <c r="F35" s="35">
        <v>162</v>
      </c>
      <c r="G35" s="6">
        <f t="shared" si="0"/>
        <v>648</v>
      </c>
      <c r="H35" s="8">
        <v>0</v>
      </c>
      <c r="I35" s="9">
        <f t="shared" si="1"/>
        <v>0</v>
      </c>
      <c r="J35" s="10">
        <v>0.08</v>
      </c>
      <c r="K35" s="7">
        <f t="shared" si="2"/>
        <v>0</v>
      </c>
      <c r="L35" s="11">
        <f t="shared" si="3"/>
        <v>0</v>
      </c>
    </row>
    <row r="36" spans="2:12" s="1" customFormat="1" ht="19.5" customHeight="1" x14ac:dyDescent="0.2">
      <c r="B36" s="33" t="s">
        <v>46</v>
      </c>
      <c r="C36" s="33" t="s">
        <v>47</v>
      </c>
      <c r="D36" s="34" t="s">
        <v>48</v>
      </c>
      <c r="E36" s="33" t="s">
        <v>27</v>
      </c>
      <c r="F36" s="35">
        <v>162</v>
      </c>
      <c r="G36" s="6">
        <f t="shared" si="0"/>
        <v>648</v>
      </c>
      <c r="H36" s="8">
        <v>0</v>
      </c>
      <c r="I36" s="9">
        <f t="shared" si="1"/>
        <v>0</v>
      </c>
      <c r="J36" s="10">
        <v>0.08</v>
      </c>
      <c r="K36" s="7">
        <f t="shared" si="2"/>
        <v>0</v>
      </c>
      <c r="L36" s="11">
        <f t="shared" si="3"/>
        <v>0</v>
      </c>
    </row>
    <row r="37" spans="2:12" s="1" customFormat="1" ht="19.5" customHeight="1" x14ac:dyDescent="0.2">
      <c r="B37" s="33" t="s">
        <v>49</v>
      </c>
      <c r="C37" s="33" t="s">
        <v>50</v>
      </c>
      <c r="D37" s="34" t="s">
        <v>51</v>
      </c>
      <c r="E37" s="33" t="s">
        <v>52</v>
      </c>
      <c r="F37" s="35">
        <v>56</v>
      </c>
      <c r="G37" s="6">
        <f t="shared" si="0"/>
        <v>224</v>
      </c>
      <c r="H37" s="8">
        <v>0</v>
      </c>
      <c r="I37" s="9">
        <f t="shared" si="1"/>
        <v>0</v>
      </c>
      <c r="J37" s="10">
        <v>0.08</v>
      </c>
      <c r="K37" s="7">
        <f t="shared" si="2"/>
        <v>0</v>
      </c>
      <c r="L37" s="11">
        <f t="shared" si="3"/>
        <v>0</v>
      </c>
    </row>
    <row r="38" spans="2:12" s="1" customFormat="1" ht="19.5" customHeight="1" x14ac:dyDescent="0.2">
      <c r="B38" s="33" t="s">
        <v>53</v>
      </c>
      <c r="C38" s="33" t="s">
        <v>54</v>
      </c>
      <c r="D38" s="34" t="s">
        <v>55</v>
      </c>
      <c r="E38" s="33" t="s">
        <v>56</v>
      </c>
      <c r="F38" s="35">
        <v>3.52</v>
      </c>
      <c r="G38" s="6">
        <f t="shared" si="0"/>
        <v>14.08</v>
      </c>
      <c r="H38" s="8">
        <v>0</v>
      </c>
      <c r="I38" s="9">
        <f t="shared" si="1"/>
        <v>0</v>
      </c>
      <c r="J38" s="10">
        <v>0.08</v>
      </c>
      <c r="K38" s="7">
        <f t="shared" si="2"/>
        <v>0</v>
      </c>
      <c r="L38" s="11">
        <f t="shared" si="3"/>
        <v>0</v>
      </c>
    </row>
    <row r="39" spans="2:12" s="1" customFormat="1" ht="19.5" customHeight="1" x14ac:dyDescent="0.2">
      <c r="B39" s="33" t="s">
        <v>57</v>
      </c>
      <c r="C39" s="33" t="s">
        <v>58</v>
      </c>
      <c r="D39" s="34" t="s">
        <v>59</v>
      </c>
      <c r="E39" s="33" t="s">
        <v>56</v>
      </c>
      <c r="F39" s="35">
        <v>0.56999999999999995</v>
      </c>
      <c r="G39" s="6">
        <f t="shared" si="0"/>
        <v>2.2799999999999998</v>
      </c>
      <c r="H39" s="8">
        <v>0</v>
      </c>
      <c r="I39" s="9">
        <f t="shared" si="1"/>
        <v>0</v>
      </c>
      <c r="J39" s="10">
        <v>0.08</v>
      </c>
      <c r="K39" s="7">
        <f t="shared" si="2"/>
        <v>0</v>
      </c>
      <c r="L39" s="11">
        <f t="shared" si="3"/>
        <v>0</v>
      </c>
    </row>
    <row r="40" spans="2:12" s="1" customFormat="1" ht="19.5" customHeight="1" x14ac:dyDescent="0.2">
      <c r="B40" s="33" t="s">
        <v>60</v>
      </c>
      <c r="C40" s="33" t="s">
        <v>61</v>
      </c>
      <c r="D40" s="34" t="s">
        <v>62</v>
      </c>
      <c r="E40" s="33" t="s">
        <v>27</v>
      </c>
      <c r="F40" s="35">
        <v>1.05</v>
      </c>
      <c r="G40" s="6">
        <f t="shared" si="0"/>
        <v>4.2</v>
      </c>
      <c r="H40" s="8">
        <v>0</v>
      </c>
      <c r="I40" s="9">
        <f t="shared" si="1"/>
        <v>0</v>
      </c>
      <c r="J40" s="10">
        <v>0.08</v>
      </c>
      <c r="K40" s="7">
        <f t="shared" si="2"/>
        <v>0</v>
      </c>
      <c r="L40" s="11">
        <f t="shared" si="3"/>
        <v>0</v>
      </c>
    </row>
    <row r="41" spans="2:12" s="1" customFormat="1" ht="19.5" customHeight="1" x14ac:dyDescent="0.2">
      <c r="B41" s="33" t="s">
        <v>63</v>
      </c>
      <c r="C41" s="33" t="s">
        <v>64</v>
      </c>
      <c r="D41" s="34" t="s">
        <v>65</v>
      </c>
      <c r="E41" s="33" t="s">
        <v>56</v>
      </c>
      <c r="F41" s="35">
        <v>63.21</v>
      </c>
      <c r="G41" s="6">
        <f t="shared" si="0"/>
        <v>252.84</v>
      </c>
      <c r="H41" s="8">
        <v>0</v>
      </c>
      <c r="I41" s="9">
        <f t="shared" si="1"/>
        <v>0</v>
      </c>
      <c r="J41" s="10">
        <v>0.08</v>
      </c>
      <c r="K41" s="7">
        <f t="shared" si="2"/>
        <v>0</v>
      </c>
      <c r="L41" s="11">
        <f t="shared" si="3"/>
        <v>0</v>
      </c>
    </row>
    <row r="42" spans="2:12" s="1" customFormat="1" ht="28.5" customHeight="1" x14ac:dyDescent="0.2">
      <c r="B42" s="33" t="s">
        <v>66</v>
      </c>
      <c r="C42" s="33" t="s">
        <v>67</v>
      </c>
      <c r="D42" s="34" t="s">
        <v>68</v>
      </c>
      <c r="E42" s="33" t="s">
        <v>27</v>
      </c>
      <c r="F42" s="35">
        <v>1111</v>
      </c>
      <c r="G42" s="6">
        <f t="shared" si="0"/>
        <v>4444</v>
      </c>
      <c r="H42" s="8">
        <v>0</v>
      </c>
      <c r="I42" s="9">
        <f t="shared" si="1"/>
        <v>0</v>
      </c>
      <c r="J42" s="10">
        <v>0.08</v>
      </c>
      <c r="K42" s="7">
        <f t="shared" si="2"/>
        <v>0</v>
      </c>
      <c r="L42" s="11">
        <f t="shared" si="3"/>
        <v>0</v>
      </c>
    </row>
    <row r="43" spans="2:12" s="1" customFormat="1" ht="28.5" customHeight="1" x14ac:dyDescent="0.2">
      <c r="B43" s="33" t="s">
        <v>69</v>
      </c>
      <c r="C43" s="33" t="s">
        <v>70</v>
      </c>
      <c r="D43" s="34" t="s">
        <v>71</v>
      </c>
      <c r="E43" s="33" t="s">
        <v>27</v>
      </c>
      <c r="F43" s="35">
        <v>228</v>
      </c>
      <c r="G43" s="6">
        <f t="shared" si="0"/>
        <v>912</v>
      </c>
      <c r="H43" s="8">
        <v>0</v>
      </c>
      <c r="I43" s="9">
        <f t="shared" si="1"/>
        <v>0</v>
      </c>
      <c r="J43" s="10">
        <v>0.08</v>
      </c>
      <c r="K43" s="21">
        <f t="shared" ref="K43:K58" si="4">I43*J43</f>
        <v>0</v>
      </c>
      <c r="L43" s="20">
        <f t="shared" ref="L43:L58" si="5">K43+I43</f>
        <v>0</v>
      </c>
    </row>
    <row r="44" spans="2:12" s="1" customFormat="1" ht="28.5" customHeight="1" x14ac:dyDescent="0.2">
      <c r="B44" s="33" t="s">
        <v>72</v>
      </c>
      <c r="C44" s="33" t="s">
        <v>73</v>
      </c>
      <c r="D44" s="34" t="s">
        <v>74</v>
      </c>
      <c r="E44" s="33" t="s">
        <v>27</v>
      </c>
      <c r="F44" s="35">
        <v>99</v>
      </c>
      <c r="G44" s="6">
        <f t="shared" si="0"/>
        <v>396</v>
      </c>
      <c r="H44" s="8">
        <v>0</v>
      </c>
      <c r="I44" s="9">
        <f t="shared" si="1"/>
        <v>0</v>
      </c>
      <c r="J44" s="10">
        <v>0.08</v>
      </c>
      <c r="K44" s="21">
        <f t="shared" si="4"/>
        <v>0</v>
      </c>
      <c r="L44" s="20">
        <f t="shared" si="5"/>
        <v>0</v>
      </c>
    </row>
    <row r="45" spans="2:12" s="1" customFormat="1" ht="28.5" customHeight="1" x14ac:dyDescent="0.2">
      <c r="B45" s="33" t="s">
        <v>75</v>
      </c>
      <c r="C45" s="33" t="s">
        <v>76</v>
      </c>
      <c r="D45" s="34" t="s">
        <v>77</v>
      </c>
      <c r="E45" s="33" t="s">
        <v>19</v>
      </c>
      <c r="F45" s="35">
        <v>625</v>
      </c>
      <c r="G45" s="6">
        <f t="shared" si="0"/>
        <v>2500</v>
      </c>
      <c r="H45" s="8">
        <v>0</v>
      </c>
      <c r="I45" s="9">
        <f t="shared" si="1"/>
        <v>0</v>
      </c>
      <c r="J45" s="10">
        <v>0.08</v>
      </c>
      <c r="K45" s="21">
        <f t="shared" si="4"/>
        <v>0</v>
      </c>
      <c r="L45" s="20">
        <f t="shared" si="5"/>
        <v>0</v>
      </c>
    </row>
    <row r="46" spans="2:12" s="1" customFormat="1" ht="28.5" customHeight="1" x14ac:dyDescent="0.2">
      <c r="B46" s="33" t="s">
        <v>78</v>
      </c>
      <c r="C46" s="33" t="s">
        <v>79</v>
      </c>
      <c r="D46" s="34" t="s">
        <v>80</v>
      </c>
      <c r="E46" s="33" t="s">
        <v>19</v>
      </c>
      <c r="F46" s="35">
        <v>770</v>
      </c>
      <c r="G46" s="6">
        <f t="shared" si="0"/>
        <v>3080</v>
      </c>
      <c r="H46" s="8">
        <v>0</v>
      </c>
      <c r="I46" s="9">
        <f t="shared" si="1"/>
        <v>0</v>
      </c>
      <c r="J46" s="10">
        <v>0.08</v>
      </c>
      <c r="K46" s="21">
        <f t="shared" si="4"/>
        <v>0</v>
      </c>
      <c r="L46" s="20">
        <f t="shared" si="5"/>
        <v>0</v>
      </c>
    </row>
    <row r="47" spans="2:12" s="1" customFormat="1" ht="28.5" customHeight="1" x14ac:dyDescent="0.2">
      <c r="B47" s="33" t="s">
        <v>81</v>
      </c>
      <c r="C47" s="33" t="s">
        <v>82</v>
      </c>
      <c r="D47" s="34" t="s">
        <v>83</v>
      </c>
      <c r="E47" s="33" t="s">
        <v>27</v>
      </c>
      <c r="F47" s="35">
        <v>186</v>
      </c>
      <c r="G47" s="6">
        <f t="shared" si="0"/>
        <v>744</v>
      </c>
      <c r="H47" s="8">
        <v>0</v>
      </c>
      <c r="I47" s="9">
        <f t="shared" si="1"/>
        <v>0</v>
      </c>
      <c r="J47" s="10">
        <v>0.08</v>
      </c>
      <c r="K47" s="21">
        <f t="shared" si="4"/>
        <v>0</v>
      </c>
      <c r="L47" s="20">
        <f t="shared" si="5"/>
        <v>0</v>
      </c>
    </row>
    <row r="48" spans="2:12" s="1" customFormat="1" ht="28.5" customHeight="1" x14ac:dyDescent="0.2">
      <c r="B48" s="33" t="s">
        <v>84</v>
      </c>
      <c r="C48" s="33" t="s">
        <v>85</v>
      </c>
      <c r="D48" s="34" t="s">
        <v>86</v>
      </c>
      <c r="E48" s="33" t="s">
        <v>27</v>
      </c>
      <c r="F48" s="35">
        <v>48</v>
      </c>
      <c r="G48" s="6">
        <f t="shared" si="0"/>
        <v>192</v>
      </c>
      <c r="H48" s="8">
        <v>0</v>
      </c>
      <c r="I48" s="9">
        <f t="shared" si="1"/>
        <v>0</v>
      </c>
      <c r="J48" s="10">
        <v>0.08</v>
      </c>
      <c r="K48" s="21">
        <f t="shared" si="4"/>
        <v>0</v>
      </c>
      <c r="L48" s="20">
        <f t="shared" si="5"/>
        <v>0</v>
      </c>
    </row>
    <row r="49" spans="2:12" s="1" customFormat="1" ht="28.5" customHeight="1" x14ac:dyDescent="0.2">
      <c r="B49" s="33" t="s">
        <v>87</v>
      </c>
      <c r="C49" s="33" t="s">
        <v>88</v>
      </c>
      <c r="D49" s="34" t="s">
        <v>89</v>
      </c>
      <c r="E49" s="33" t="s">
        <v>52</v>
      </c>
      <c r="F49" s="35">
        <v>144</v>
      </c>
      <c r="G49" s="6">
        <f t="shared" si="0"/>
        <v>576</v>
      </c>
      <c r="H49" s="8">
        <v>0</v>
      </c>
      <c r="I49" s="9">
        <f t="shared" si="1"/>
        <v>0</v>
      </c>
      <c r="J49" s="10">
        <v>0.08</v>
      </c>
      <c r="K49" s="21">
        <f t="shared" si="4"/>
        <v>0</v>
      </c>
      <c r="L49" s="20">
        <f t="shared" si="5"/>
        <v>0</v>
      </c>
    </row>
    <row r="50" spans="2:12" s="1" customFormat="1" ht="28.5" customHeight="1" x14ac:dyDescent="0.2">
      <c r="B50" s="33" t="s">
        <v>105</v>
      </c>
      <c r="C50" s="33" t="s">
        <v>106</v>
      </c>
      <c r="D50" s="34"/>
      <c r="E50" s="33" t="s">
        <v>19</v>
      </c>
      <c r="F50" s="35">
        <v>1140</v>
      </c>
      <c r="G50" s="6">
        <f t="shared" si="0"/>
        <v>4560</v>
      </c>
      <c r="H50" s="8">
        <v>0</v>
      </c>
      <c r="I50" s="9">
        <f t="shared" si="1"/>
        <v>0</v>
      </c>
      <c r="J50" s="10">
        <v>0.08</v>
      </c>
      <c r="K50" s="21">
        <f t="shared" si="4"/>
        <v>0</v>
      </c>
      <c r="L50" s="20">
        <f t="shared" si="5"/>
        <v>0</v>
      </c>
    </row>
    <row r="51" spans="2:12" s="1" customFormat="1" ht="28.5" customHeight="1" x14ac:dyDescent="0.2">
      <c r="B51" s="33" t="s">
        <v>107</v>
      </c>
      <c r="C51" s="33" t="s">
        <v>108</v>
      </c>
      <c r="D51" s="34"/>
      <c r="E51" s="33" t="s">
        <v>19</v>
      </c>
      <c r="F51" s="35">
        <v>605</v>
      </c>
      <c r="G51" s="6">
        <f t="shared" si="0"/>
        <v>2420</v>
      </c>
      <c r="H51" s="8">
        <v>0</v>
      </c>
      <c r="I51" s="9">
        <f t="shared" si="1"/>
        <v>0</v>
      </c>
      <c r="J51" s="10">
        <v>0.08</v>
      </c>
      <c r="K51" s="21">
        <f t="shared" si="4"/>
        <v>0</v>
      </c>
      <c r="L51" s="20">
        <f t="shared" si="5"/>
        <v>0</v>
      </c>
    </row>
    <row r="52" spans="2:12" s="1" customFormat="1" ht="28.5" customHeight="1" x14ac:dyDescent="0.2">
      <c r="B52" s="33" t="s">
        <v>109</v>
      </c>
      <c r="C52" s="33" t="s">
        <v>110</v>
      </c>
      <c r="D52" s="34"/>
      <c r="E52" s="33" t="s">
        <v>27</v>
      </c>
      <c r="F52" s="35">
        <v>7.05</v>
      </c>
      <c r="G52" s="6">
        <f t="shared" si="0"/>
        <v>28.2</v>
      </c>
      <c r="H52" s="8">
        <v>0</v>
      </c>
      <c r="I52" s="9">
        <f t="shared" si="1"/>
        <v>0</v>
      </c>
      <c r="J52" s="10">
        <v>0.08</v>
      </c>
      <c r="K52" s="21">
        <f t="shared" si="4"/>
        <v>0</v>
      </c>
      <c r="L52" s="20">
        <f t="shared" si="5"/>
        <v>0</v>
      </c>
    </row>
    <row r="53" spans="2:12" s="1" customFormat="1" ht="28.5" customHeight="1" x14ac:dyDescent="0.2">
      <c r="B53" s="33" t="s">
        <v>111</v>
      </c>
      <c r="C53" s="33" t="s">
        <v>112</v>
      </c>
      <c r="D53" s="34"/>
      <c r="E53" s="33" t="s">
        <v>27</v>
      </c>
      <c r="F53" s="35">
        <v>7.05</v>
      </c>
      <c r="G53" s="6">
        <f t="shared" si="0"/>
        <v>28.2</v>
      </c>
      <c r="H53" s="8">
        <v>0</v>
      </c>
      <c r="I53" s="9">
        <f t="shared" si="1"/>
        <v>0</v>
      </c>
      <c r="J53" s="10">
        <v>0.08</v>
      </c>
      <c r="K53" s="21">
        <f t="shared" si="4"/>
        <v>0</v>
      </c>
      <c r="L53" s="20">
        <f t="shared" si="5"/>
        <v>0</v>
      </c>
    </row>
    <row r="54" spans="2:12" s="1" customFormat="1" ht="28.5" customHeight="1" x14ac:dyDescent="0.2">
      <c r="B54" s="33" t="s">
        <v>113</v>
      </c>
      <c r="C54" s="33" t="s">
        <v>114</v>
      </c>
      <c r="D54" s="34"/>
      <c r="E54" s="33" t="s">
        <v>27</v>
      </c>
      <c r="F54" s="35">
        <v>5.05</v>
      </c>
      <c r="G54" s="6">
        <f t="shared" si="0"/>
        <v>20.2</v>
      </c>
      <c r="H54" s="8">
        <v>0</v>
      </c>
      <c r="I54" s="9">
        <f t="shared" si="1"/>
        <v>0</v>
      </c>
      <c r="J54" s="10">
        <v>0.08</v>
      </c>
      <c r="K54" s="21">
        <f t="shared" si="4"/>
        <v>0</v>
      </c>
      <c r="L54" s="20">
        <f t="shared" si="5"/>
        <v>0</v>
      </c>
    </row>
    <row r="55" spans="2:12" s="1" customFormat="1" ht="28.5" customHeight="1" x14ac:dyDescent="0.2">
      <c r="B55" s="33" t="s">
        <v>115</v>
      </c>
      <c r="C55" s="33" t="s">
        <v>116</v>
      </c>
      <c r="D55" s="34"/>
      <c r="E55" s="33" t="s">
        <v>27</v>
      </c>
      <c r="F55" s="35">
        <v>5.05</v>
      </c>
      <c r="G55" s="6">
        <f t="shared" si="0"/>
        <v>20.2</v>
      </c>
      <c r="H55" s="8">
        <v>0</v>
      </c>
      <c r="I55" s="9">
        <f t="shared" si="1"/>
        <v>0</v>
      </c>
      <c r="J55" s="10">
        <v>0.08</v>
      </c>
      <c r="K55" s="21">
        <f t="shared" si="4"/>
        <v>0</v>
      </c>
      <c r="L55" s="20">
        <f t="shared" si="5"/>
        <v>0</v>
      </c>
    </row>
    <row r="56" spans="2:12" s="1" customFormat="1" ht="28.5" customHeight="1" x14ac:dyDescent="0.2">
      <c r="B56" s="33" t="s">
        <v>117</v>
      </c>
      <c r="C56" s="33" t="s">
        <v>118</v>
      </c>
      <c r="D56" s="34"/>
      <c r="E56" s="33" t="s">
        <v>27</v>
      </c>
      <c r="F56" s="35">
        <v>17.5</v>
      </c>
      <c r="G56" s="6">
        <f t="shared" si="0"/>
        <v>70</v>
      </c>
      <c r="H56" s="8">
        <v>0</v>
      </c>
      <c r="I56" s="9">
        <f t="shared" si="1"/>
        <v>0</v>
      </c>
      <c r="J56" s="10">
        <v>0.08</v>
      </c>
      <c r="K56" s="21">
        <f t="shared" si="4"/>
        <v>0</v>
      </c>
      <c r="L56" s="20">
        <f t="shared" si="5"/>
        <v>0</v>
      </c>
    </row>
    <row r="57" spans="2:12" s="1" customFormat="1" ht="28.5" customHeight="1" x14ac:dyDescent="0.2">
      <c r="B57" s="33" t="s">
        <v>119</v>
      </c>
      <c r="C57" s="33" t="s">
        <v>120</v>
      </c>
      <c r="D57" s="34"/>
      <c r="E57" s="33" t="s">
        <v>27</v>
      </c>
      <c r="F57" s="35">
        <v>22.5</v>
      </c>
      <c r="G57" s="6">
        <f t="shared" si="0"/>
        <v>90</v>
      </c>
      <c r="H57" s="8">
        <v>0</v>
      </c>
      <c r="I57" s="9">
        <f t="shared" si="1"/>
        <v>0</v>
      </c>
      <c r="J57" s="10">
        <v>0.08</v>
      </c>
      <c r="K57" s="21">
        <f t="shared" si="4"/>
        <v>0</v>
      </c>
      <c r="L57" s="20">
        <f t="shared" si="5"/>
        <v>0</v>
      </c>
    </row>
    <row r="58" spans="2:12" s="1" customFormat="1" ht="28.5" customHeight="1" x14ac:dyDescent="0.2">
      <c r="B58" s="33" t="s">
        <v>121</v>
      </c>
      <c r="C58" s="33" t="s">
        <v>122</v>
      </c>
      <c r="D58" s="34"/>
      <c r="E58" s="33" t="s">
        <v>27</v>
      </c>
      <c r="F58" s="35">
        <v>203.2</v>
      </c>
      <c r="G58" s="6">
        <f t="shared" si="0"/>
        <v>812.8</v>
      </c>
      <c r="H58" s="8">
        <v>0</v>
      </c>
      <c r="I58" s="9">
        <f t="shared" si="1"/>
        <v>0</v>
      </c>
      <c r="J58" s="10">
        <v>0.08</v>
      </c>
      <c r="K58" s="21">
        <f t="shared" si="4"/>
        <v>0</v>
      </c>
      <c r="L58" s="20">
        <f t="shared" si="5"/>
        <v>0</v>
      </c>
    </row>
    <row r="59" spans="2:12" s="1" customFormat="1" ht="19.5" customHeight="1" x14ac:dyDescent="0.2">
      <c r="B59" s="33" t="s">
        <v>123</v>
      </c>
      <c r="C59" s="33" t="s">
        <v>124</v>
      </c>
      <c r="D59" s="34"/>
      <c r="E59" s="33" t="s">
        <v>19</v>
      </c>
      <c r="F59" s="35">
        <v>90</v>
      </c>
      <c r="G59" s="6">
        <f t="shared" si="0"/>
        <v>360</v>
      </c>
      <c r="H59" s="8">
        <v>0</v>
      </c>
      <c r="I59" s="9">
        <f t="shared" si="1"/>
        <v>0</v>
      </c>
      <c r="J59" s="10">
        <v>0.08</v>
      </c>
      <c r="K59" s="7">
        <f t="shared" si="2"/>
        <v>0</v>
      </c>
      <c r="L59" s="11">
        <f t="shared" si="3"/>
        <v>0</v>
      </c>
    </row>
    <row r="60" spans="2:12" s="1" customFormat="1" ht="19.5" customHeight="1" x14ac:dyDescent="0.2">
      <c r="B60" s="33" t="s">
        <v>125</v>
      </c>
      <c r="C60" s="33" t="s">
        <v>126</v>
      </c>
      <c r="D60" s="34"/>
      <c r="E60" s="33" t="s">
        <v>19</v>
      </c>
      <c r="F60" s="35">
        <v>405</v>
      </c>
      <c r="G60" s="6">
        <f t="shared" si="0"/>
        <v>1620</v>
      </c>
      <c r="H60" s="8">
        <v>0</v>
      </c>
      <c r="I60" s="9">
        <f t="shared" si="1"/>
        <v>0</v>
      </c>
      <c r="J60" s="10">
        <v>0.08</v>
      </c>
      <c r="K60" s="7">
        <f t="shared" si="2"/>
        <v>0</v>
      </c>
      <c r="L60" s="11">
        <f t="shared" si="3"/>
        <v>0</v>
      </c>
    </row>
    <row r="61" spans="2:12" s="1" customFormat="1" ht="19.5" customHeight="1" x14ac:dyDescent="0.2">
      <c r="B61" s="33" t="s">
        <v>90</v>
      </c>
      <c r="C61" s="33" t="s">
        <v>91</v>
      </c>
      <c r="D61" s="34" t="s">
        <v>92</v>
      </c>
      <c r="E61" s="33" t="s">
        <v>19</v>
      </c>
      <c r="F61" s="35">
        <v>1785</v>
      </c>
      <c r="G61" s="6">
        <f t="shared" si="0"/>
        <v>7140</v>
      </c>
      <c r="H61" s="8">
        <v>0</v>
      </c>
      <c r="I61" s="9">
        <f t="shared" si="1"/>
        <v>0</v>
      </c>
      <c r="J61" s="10">
        <v>0.08</v>
      </c>
      <c r="K61" s="7">
        <f t="shared" si="2"/>
        <v>0</v>
      </c>
      <c r="L61" s="11">
        <f t="shared" si="3"/>
        <v>0</v>
      </c>
    </row>
    <row r="62" spans="2:12" s="1" customFormat="1" ht="1.35" customHeight="1" x14ac:dyDescent="0.2">
      <c r="H62" s="8">
        <v>0</v>
      </c>
      <c r="I62" s="9">
        <f t="shared" si="1"/>
        <v>0</v>
      </c>
    </row>
    <row r="63" spans="2:12" s="1" customFormat="1" ht="28.35" customHeight="1" x14ac:dyDescent="0.2"/>
    <row r="64" spans="2:12" s="1" customFormat="1" ht="44.65" customHeight="1" x14ac:dyDescent="0.2">
      <c r="B64" s="3" t="s">
        <v>8</v>
      </c>
      <c r="C64" s="4" t="s">
        <v>9</v>
      </c>
      <c r="D64" s="12" t="s">
        <v>10</v>
      </c>
      <c r="E64" s="4" t="s">
        <v>11</v>
      </c>
      <c r="F64" s="12" t="s">
        <v>93</v>
      </c>
      <c r="G64" s="12" t="s">
        <v>13</v>
      </c>
      <c r="H64" s="4" t="s">
        <v>14</v>
      </c>
      <c r="I64" s="3" t="s">
        <v>15</v>
      </c>
      <c r="J64" s="4" t="s">
        <v>16</v>
      </c>
      <c r="K64" s="4" t="s">
        <v>17</v>
      </c>
      <c r="L64" s="3" t="s">
        <v>18</v>
      </c>
    </row>
    <row r="65" spans="2:12" s="1" customFormat="1" ht="97.9" customHeight="1" x14ac:dyDescent="0.2">
      <c r="B65" s="13" t="s">
        <v>94</v>
      </c>
      <c r="C65" s="5" t="s">
        <v>95</v>
      </c>
      <c r="D65" s="14" t="s">
        <v>96</v>
      </c>
      <c r="E65" s="5" t="s">
        <v>97</v>
      </c>
      <c r="F65" s="15">
        <v>2987.69</v>
      </c>
      <c r="G65" s="15">
        <f>F65*4</f>
        <v>11950.76</v>
      </c>
      <c r="H65" s="16">
        <v>0</v>
      </c>
      <c r="I65" s="17">
        <f>G65*H65</f>
        <v>0</v>
      </c>
      <c r="J65" s="18">
        <v>0.08</v>
      </c>
      <c r="K65" s="19">
        <f>J65*I65</f>
        <v>0</v>
      </c>
      <c r="L65" s="17">
        <f>K65+I65</f>
        <v>0</v>
      </c>
    </row>
    <row r="66" spans="2:12" s="1" customFormat="1" ht="87.4" customHeight="1" x14ac:dyDescent="0.2">
      <c r="B66" s="13" t="s">
        <v>98</v>
      </c>
      <c r="C66" s="5" t="s">
        <v>99</v>
      </c>
      <c r="D66" s="14" t="s">
        <v>100</v>
      </c>
      <c r="E66" s="5" t="s">
        <v>97</v>
      </c>
      <c r="F66" s="15">
        <v>214.68</v>
      </c>
      <c r="G66" s="15">
        <f>F66*4</f>
        <v>858.72</v>
      </c>
      <c r="H66" s="16">
        <v>0</v>
      </c>
      <c r="I66" s="17">
        <f>G66*H66</f>
        <v>0</v>
      </c>
      <c r="J66" s="18">
        <v>0.08</v>
      </c>
      <c r="K66" s="19">
        <f>J66*I66</f>
        <v>0</v>
      </c>
      <c r="L66" s="17">
        <f>K66+I66</f>
        <v>0</v>
      </c>
    </row>
    <row r="67" spans="2:12" s="1" customFormat="1" ht="28.35" customHeight="1" x14ac:dyDescent="0.2"/>
    <row r="68" spans="2:12" s="1" customFormat="1" ht="21" customHeight="1" x14ac:dyDescent="0.2">
      <c r="B68" s="29" t="s">
        <v>101</v>
      </c>
      <c r="C68" s="29"/>
      <c r="D68" s="29"/>
      <c r="E68" s="30">
        <f>I66+I65+SUM(I28:I61)</f>
        <v>0</v>
      </c>
      <c r="F68" s="30"/>
      <c r="G68" s="30"/>
      <c r="H68" s="30"/>
      <c r="I68" s="30"/>
      <c r="J68" s="30"/>
      <c r="K68" s="30"/>
      <c r="L68" s="30"/>
    </row>
    <row r="69" spans="2:12" s="1" customFormat="1" ht="21" customHeight="1" x14ac:dyDescent="0.2">
      <c r="B69" s="29" t="s">
        <v>102</v>
      </c>
      <c r="C69" s="29"/>
      <c r="D69" s="29"/>
      <c r="E69" s="31">
        <f>L66+L65+SUM(L28:L61)</f>
        <v>0</v>
      </c>
      <c r="F69" s="32"/>
      <c r="G69" s="32"/>
      <c r="H69" s="32"/>
      <c r="I69" s="32"/>
      <c r="J69" s="32"/>
      <c r="K69" s="32"/>
      <c r="L69" s="32"/>
    </row>
    <row r="70" spans="2:12" s="1" customFormat="1" ht="56.65" customHeight="1" x14ac:dyDescent="0.2"/>
    <row r="71" spans="2:12" s="1" customFormat="1" ht="17.25" customHeight="1" x14ac:dyDescent="0.2">
      <c r="I71" s="26" t="s">
        <v>103</v>
      </c>
      <c r="J71" s="26"/>
    </row>
    <row r="72" spans="2:12" s="1" customFormat="1" ht="84.95" customHeight="1" x14ac:dyDescent="0.2"/>
    <row r="73" spans="2:12" s="1" customFormat="1" ht="39.6" customHeight="1" x14ac:dyDescent="0.2">
      <c r="B73" s="36" t="s">
        <v>104</v>
      </c>
      <c r="C73" s="36"/>
      <c r="D73" s="36"/>
    </row>
  </sheetData>
  <mergeCells count="14">
    <mergeCell ref="I71:J71"/>
    <mergeCell ref="D14:E14"/>
    <mergeCell ref="B24:K24"/>
    <mergeCell ref="B68:D68"/>
    <mergeCell ref="E68:L68"/>
    <mergeCell ref="B69:D69"/>
    <mergeCell ref="E69:L69"/>
    <mergeCell ref="B73:D73"/>
    <mergeCell ref="I2:M2"/>
    <mergeCell ref="B4:C4"/>
    <mergeCell ref="B6:C6"/>
    <mergeCell ref="F8:L11"/>
    <mergeCell ref="B9:C9"/>
    <mergeCell ref="B11:C12"/>
  </mergeCells>
  <pageMargins left="0.78740157480314965" right="0.78740157480314965" top="0.98425196850393704" bottom="0.98425196850393704" header="0.51181102362204722" footer="0.51181102362204722"/>
  <pageSetup paperSize="9" scale="86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monika.pasterak</dc:creator>
  <cp:lastModifiedBy>Monika Pasterak</cp:lastModifiedBy>
  <dcterms:created xsi:type="dcterms:W3CDTF">2021-10-15T06:41:55Z</dcterms:created>
  <dcterms:modified xsi:type="dcterms:W3CDTF">2021-12-13T11:54:26Z</dcterms:modified>
</cp:coreProperties>
</file>