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2 - OPZ i kosztorys\"/>
    </mc:Choice>
  </mc:AlternateContent>
  <bookViews>
    <workbookView xWindow="11610" yWindow="90" windowWidth="11550" windowHeight="9570" activeTab="2"/>
  </bookViews>
  <sheets>
    <sheet name="Info" sheetId="1" r:id="rId1"/>
    <sheet name="2_1" sheetId="4" r:id="rId2"/>
    <sheet name="2_2" sheetId="5" r:id="rId3"/>
  </sheets>
  <calcPr calcId="162913"/>
</workbook>
</file>

<file path=xl/calcChain.xml><?xml version="1.0" encoding="utf-8"?>
<calcChain xmlns="http://schemas.openxmlformats.org/spreadsheetml/2006/main">
  <c r="H51" i="5" l="1"/>
  <c r="J51" i="5" s="1"/>
  <c r="K51" i="5" s="1"/>
  <c r="H50" i="5"/>
  <c r="J50" i="5" s="1"/>
  <c r="K50" i="5" s="1"/>
  <c r="H56" i="5"/>
  <c r="J56" i="5" s="1"/>
  <c r="K56" i="5" s="1"/>
  <c r="H60" i="5"/>
  <c r="J60" i="5" s="1"/>
  <c r="K60" i="5" s="1"/>
  <c r="H59" i="5"/>
  <c r="J59" i="5" s="1"/>
  <c r="K59" i="5" s="1"/>
  <c r="H33" i="5" l="1"/>
  <c r="J33" i="5" s="1"/>
  <c r="K33" i="5" s="1"/>
  <c r="H58" i="5" l="1"/>
  <c r="J58" i="5" s="1"/>
  <c r="K58" i="5" s="1"/>
  <c r="H57" i="5"/>
  <c r="J57" i="5" s="1"/>
  <c r="K57" i="5" s="1"/>
  <c r="H55" i="5"/>
  <c r="J55" i="5" s="1"/>
  <c r="K55" i="5" s="1"/>
  <c r="H49" i="5"/>
  <c r="J49" i="5" s="1"/>
  <c r="K49" i="5" s="1"/>
  <c r="H48" i="5"/>
  <c r="J48" i="5" s="1"/>
  <c r="K48" i="5" s="1"/>
  <c r="H47" i="5"/>
  <c r="J47" i="5" s="1"/>
  <c r="K47" i="5" s="1"/>
  <c r="H46" i="5"/>
  <c r="J46" i="5" s="1"/>
  <c r="K46" i="5" s="1"/>
  <c r="H45" i="5"/>
  <c r="J45" i="5" s="1"/>
  <c r="K45" i="5" s="1"/>
  <c r="H44" i="5"/>
  <c r="J44" i="5" s="1"/>
  <c r="K44" i="5" s="1"/>
  <c r="H43" i="5"/>
  <c r="J43" i="5" s="1"/>
  <c r="K43" i="5" s="1"/>
  <c r="H42" i="5"/>
  <c r="J42" i="5" s="1"/>
  <c r="K42" i="5" s="1"/>
  <c r="H41" i="5"/>
  <c r="J41" i="5" s="1"/>
  <c r="K41" i="5" s="1"/>
  <c r="H40" i="5"/>
  <c r="J40" i="5" s="1"/>
  <c r="K40" i="5" s="1"/>
  <c r="H39" i="5"/>
  <c r="J39" i="5" s="1"/>
  <c r="K39" i="5" s="1"/>
  <c r="H38" i="5"/>
  <c r="J38" i="5" s="1"/>
  <c r="K38" i="5" s="1"/>
  <c r="H37" i="5"/>
  <c r="J37" i="5" s="1"/>
  <c r="K37" i="5" s="1"/>
  <c r="H36" i="5"/>
  <c r="J36" i="5" s="1"/>
  <c r="K36" i="5" s="1"/>
  <c r="H35" i="5"/>
  <c r="J35" i="5" s="1"/>
  <c r="K35" i="5" s="1"/>
  <c r="H34" i="5"/>
  <c r="J34" i="5" s="1"/>
  <c r="K34" i="5" s="1"/>
  <c r="H32" i="5"/>
  <c r="J32" i="5" s="1"/>
  <c r="K32" i="5" s="1"/>
  <c r="H31" i="5"/>
  <c r="J31" i="5" s="1"/>
  <c r="K31" i="5" s="1"/>
  <c r="H30" i="5"/>
  <c r="J30" i="5" s="1"/>
  <c r="K30" i="5" s="1"/>
  <c r="H29" i="5"/>
  <c r="J29" i="5" s="1"/>
  <c r="K29" i="5" s="1"/>
  <c r="H28" i="5"/>
  <c r="K62" i="5" s="1"/>
  <c r="H70" i="4"/>
  <c r="J70" i="4" s="1"/>
  <c r="K70" i="4" s="1"/>
  <c r="H69" i="4"/>
  <c r="J69" i="4" s="1"/>
  <c r="K69" i="4" s="1"/>
  <c r="H68" i="4"/>
  <c r="J68" i="4" s="1"/>
  <c r="K68" i="4" s="1"/>
  <c r="H67" i="4"/>
  <c r="J67" i="4" s="1"/>
  <c r="K67" i="4" s="1"/>
  <c r="H66" i="4"/>
  <c r="J66" i="4" s="1"/>
  <c r="K66" i="4" s="1"/>
  <c r="H65" i="4"/>
  <c r="J65" i="4" s="1"/>
  <c r="K65" i="4" s="1"/>
  <c r="H64" i="4"/>
  <c r="J64" i="4" s="1"/>
  <c r="K64" i="4" s="1"/>
  <c r="H63" i="4"/>
  <c r="J63" i="4" s="1"/>
  <c r="K63" i="4" s="1"/>
  <c r="H62" i="4"/>
  <c r="J62" i="4" s="1"/>
  <c r="K62" i="4" s="1"/>
  <c r="H61" i="4"/>
  <c r="J61" i="4" s="1"/>
  <c r="K61" i="4" s="1"/>
  <c r="H60" i="4"/>
  <c r="J60" i="4" s="1"/>
  <c r="K60" i="4" s="1"/>
  <c r="H59" i="4"/>
  <c r="J59" i="4" s="1"/>
  <c r="K59" i="4" s="1"/>
  <c r="H58" i="4"/>
  <c r="H54" i="4"/>
  <c r="J54" i="4" s="1"/>
  <c r="K54" i="4" s="1"/>
  <c r="H48" i="4"/>
  <c r="J48" i="4" s="1"/>
  <c r="K48" i="4" s="1"/>
  <c r="H42" i="4"/>
  <c r="J42" i="4" s="1"/>
  <c r="K42" i="4" s="1"/>
  <c r="H36" i="4"/>
  <c r="J36" i="4" s="1"/>
  <c r="K36" i="4" s="1"/>
  <c r="H30" i="4"/>
  <c r="K76" i="4" l="1"/>
  <c r="J58" i="4"/>
  <c r="K58" i="4" s="1"/>
  <c r="K77" i="4" s="1"/>
  <c r="J28" i="5"/>
  <c r="K28" i="5" s="1"/>
  <c r="K63" i="5" s="1"/>
  <c r="J30" i="4"/>
  <c r="K30" i="4" s="1"/>
</calcChain>
</file>

<file path=xl/sharedStrings.xml><?xml version="1.0" encoding="utf-8"?>
<sst xmlns="http://schemas.openxmlformats.org/spreadsheetml/2006/main" count="321" uniqueCount="169">
  <si>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</si>
  <si>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</si>
  <si>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</si>
  <si>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</si>
  <si>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</si>
  <si>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</si>
  <si>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</si>
  <si>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</si>
  <si>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</si>
  <si>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</si>
  <si>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</si>
  <si>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</si>
  <si>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</si>
  <si>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</si>
  <si>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</si>
  <si>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</si>
  <si>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</si>
  <si>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</si>
  <si>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</si>
  <si>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</si>
  <si>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</si>
  <si>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</si>
  <si>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</si>
  <si>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</si>
  <si>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</si>
  <si>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22</t>
  </si>
  <si>
    <t>WPOD-N</t>
  </si>
  <si>
    <t>Wycinanie podszytów i podrostów (teren równy lub falisty)</t>
  </si>
  <si>
    <t>HA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</si>
  <si>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</si>
  <si>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</si>
  <si>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</si>
  <si>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</si>
  <si>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</si>
  <si>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</si>
  <si>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</si>
  <si>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</si>
  <si>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</si>
  <si>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</si>
  <si>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</si>
  <si>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</si>
  <si>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</si>
  <si>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</si>
  <si>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</si>
  <si>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</si>
  <si>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</si>
  <si>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</si>
  <si>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</si>
  <si>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</si>
  <si>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</si>
  <si>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</si>
  <si>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</si>
  <si>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</si>
  <si>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</si>
  <si>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133</t>
  </si>
  <si>
    <t>PUŁF</t>
  </si>
  <si>
    <t>Wykładanie lub zdejmowanie pułapek feromonowych na szkodniki wtórne</t>
  </si>
  <si>
    <t>SZT</t>
  </si>
  <si>
    <t>134</t>
  </si>
  <si>
    <t>PUŁ-RYJ</t>
  </si>
  <si>
    <t>Wykładanie pułapek na ryjkowce - dołki chwytne, wałki itp.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</si>
  <si>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</si>
  <si>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</si>
  <si>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</si>
  <si>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</si>
  <si>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</si>
  <si>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</si>
  <si>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</si>
  <si>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160</t>
  </si>
  <si>
    <t>KONTR-RYJ</t>
  </si>
  <si>
    <t>Kontrola i utrzymanie pułapek w sprawności, wybieranie i usuwanie ryjkowców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</si>
  <si>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</si>
  <si>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</si>
  <si>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</si>
  <si>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</si>
  <si>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</si>
  <si>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</si>
  <si>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Herby</t>
  </si>
  <si>
    <t xml:space="preserve">42-284 Herby; Lubliniecka;6 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</si>
  <si>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</si>
  <si>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</si>
  <si>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</si>
  <si>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</si>
  <si>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</si>
  <si>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</si>
  <si>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</si>
  <si>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</si>
  <si>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</si>
  <si>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KMTR</t>
  </si>
  <si>
    <t xml:space="preserve"> 51</t>
  </si>
  <si>
    <t>WYK-TAL40</t>
  </si>
  <si>
    <t>Zdarcie pokrywy na talerzach 40 cm x 40 cm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</si>
  <si>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</si>
  <si>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</si>
  <si>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</si>
  <si>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</si>
  <si>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</si>
  <si>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</si>
  <si>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</si>
  <si>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</si>
  <si>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</si>
  <si>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</si>
  <si>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</si>
  <si>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</si>
  <si>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</si>
  <si>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</si>
  <si>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</si>
  <si>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</si>
  <si>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</si>
  <si>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</si>
  <si>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</si>
  <si>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</si>
  <si>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</si>
  <si>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</si>
  <si>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350</t>
  </si>
  <si>
    <t>TRANSSADZ</t>
  </si>
  <si>
    <t>Transp. sadz. z obc. szkółek</t>
  </si>
  <si>
    <t>GODZ RH8</t>
  </si>
  <si>
    <t>Prace godzinowe ręczne (8% VAT)</t>
  </si>
  <si>
    <t>GODZ RU8</t>
  </si>
  <si>
    <t>Prace godzinowe ręczne z urządzeniem (8% VAT)</t>
  </si>
  <si>
    <t>GODZ MH8</t>
  </si>
  <si>
    <t>Prace godzinowe ciągnikowe (8% VAT)</t>
  </si>
  <si>
    <t>12</t>
  </si>
  <si>
    <t>GODZ PILA</t>
  </si>
  <si>
    <t>Prace wykonywane ręcznie z użyciem pilarki (8% VAT)</t>
  </si>
  <si>
    <t>SADZ-1M</t>
  </si>
  <si>
    <t>Sadzenie 1-latek w jamkę</t>
  </si>
  <si>
    <t>97</t>
  </si>
  <si>
    <t>POP-BRYŁ</t>
  </si>
  <si>
    <t>Sadzenie sadzonek z zakrytym systemem korzeniowym w poprawkach i uzupełnieniach</t>
  </si>
  <si>
    <t>55</t>
  </si>
  <si>
    <t>POP-TAL</t>
  </si>
  <si>
    <t>Poprawianie talerzy w poprawkach</t>
  </si>
  <si>
    <t>57</t>
  </si>
  <si>
    <t>PRZ-TALSA</t>
  </si>
  <si>
    <t>Przekopanie gleby na talerzach w miejscu sadzenia</t>
  </si>
  <si>
    <t>59</t>
  </si>
  <si>
    <t>WYK-KOPC</t>
  </si>
  <si>
    <t>Wykonanie kopczyków</t>
  </si>
  <si>
    <t>109</t>
  </si>
  <si>
    <t>ZARN</t>
  </si>
  <si>
    <t>Usuwanie żarnowca</t>
  </si>
  <si>
    <t>351</t>
  </si>
  <si>
    <t>PIEL-MECH</t>
  </si>
  <si>
    <t>Pielęgnowanie międzyrzędów (przejazd ciągnikiem każdym rzędem sadzonek)</t>
  </si>
  <si>
    <t>95</t>
  </si>
  <si>
    <t>SADZ-SADZ</t>
  </si>
  <si>
    <t xml:space="preserve">Sadzenie jednolatek i wielolatek sadzarką </t>
  </si>
  <si>
    <t>352</t>
  </si>
  <si>
    <t>GRODZ-SZY</t>
  </si>
  <si>
    <t>Grodzenie upraw przed zwierzyną siatką metodą Szymiszowską</t>
  </si>
  <si>
    <t>111</t>
  </si>
  <si>
    <t>OPR-CHWAS</t>
  </si>
  <si>
    <t>Chemiczne niszczenie chwastów opryskiwaczem ręcznym</t>
  </si>
  <si>
    <t>475</t>
  </si>
  <si>
    <t>GODZ MH23</t>
  </si>
  <si>
    <t>477</t>
  </si>
  <si>
    <t>GODZ RH23</t>
  </si>
  <si>
    <t>Prace godzinowe ręczne (23% VAT)</t>
  </si>
  <si>
    <t>Prace godzinowe ciągnikowe (23% VAT)</t>
  </si>
  <si>
    <t>469</t>
  </si>
  <si>
    <t>ODSN-DRPL</t>
  </si>
  <si>
    <t>Odśnieżanie dróg leśnych i placów</t>
  </si>
  <si>
    <t>119, 173, 187, 344</t>
  </si>
  <si>
    <t xml:space="preserve"> 11, 117, 157, 161, 163, 165, 169, 171, 180, 183, 343</t>
  </si>
  <si>
    <t>118, 13, 158, 164, 166, 170, 172, 181, 185</t>
  </si>
  <si>
    <t>Odpowiadając na ogłoszenie o przetargu nieograniczonym na „Wykonywanie usług z zakresu gospodarki leśnej na terenie Nadleśnictwa Herby w roku 2022''  składamy niniejszym ofertę na pakiet Pakiet II, cz.1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</si>
  <si>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Herby w roku 2022''  składamy niniejszym ofertę na pakiet Pakiet II, cz.2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</si>
</sst>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7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6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0" fillId="0" borderId="0"/>
    <xf numFmtId="9" fontId="16" fillId="0" borderId="0" applyFont="0" applyFill="0" applyBorder="0" applyAlignment="0" applyProtection="0"/>
  </cellStyleXfs>
  <cellXfs count="5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49" fontId="12" fillId="2" borderId="0" xfId="0" applyNumberFormat="1" applyFont="1" applyFill="1" applyAlignment="1">
      <alignment horizontal="left" vertical="center"/>
    </xf>
    <xf numFmtId="9" fontId="11" fillId="2" borderId="0" xfId="2" applyFont="1" applyFill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6" fillId="3" borderId="1" xfId="2" applyFont="1" applyFill="1" applyBorder="1" applyAlignment="1">
      <alignment horizontal="center" vertical="center" wrapText="1"/>
    </xf>
    <xf numFmtId="9" fontId="1" fillId="2" borderId="1" xfId="2" applyFont="1" applyFill="1" applyBorder="1" applyAlignment="1">
      <alignment horizontal="center" vertical="center"/>
    </xf>
    <xf numFmtId="9" fontId="1" fillId="2" borderId="0" xfId="2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39" fontId="1" fillId="2" borderId="1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39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center" vertical="center"/>
    </xf>
    <xf numFmtId="39" fontId="8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49" fontId="9" fillId="2" borderId="0" xfId="0" applyNumberFormat="1" applyFont="1" applyFill="1" applyAlignment="1">
      <alignment horizontal="left" vertical="center"/>
    </xf>
    <xf numFmtId="49" fontId="8" fillId="3" borderId="1" xfId="0" applyNumberFormat="1" applyFont="1" applyFill="1" applyBorder="1" applyAlignment="1">
      <alignment horizontal="right" vertical="center"/>
    </xf>
    <xf numFmtId="49" fontId="12" fillId="2" borderId="0" xfId="0" applyNumberFormat="1" applyFont="1" applyFill="1" applyAlignment="1">
      <alignment horizontal="righ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49" fontId="15" fillId="2" borderId="0" xfId="0" applyNumberFormat="1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/>
    </xf>
    <xf numFmtId="49" fontId="14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left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36" t="s">
        <v>0</v>
      </c>
      <c r="D2" s="36"/>
      <c r="E2" s="36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37" t="s">
        <v>2</v>
      </c>
      <c r="D5" s="37"/>
    </row>
    <row r="6" spans="2:6" s="1" customFormat="1" ht="22.9" customHeight="1" x14ac:dyDescent="0.2"/>
    <row r="7" spans="2:6" s="1" customFormat="1" ht="50.1" customHeight="1" x14ac:dyDescent="0.2">
      <c r="B7" s="35" t="s">
        <v>3</v>
      </c>
      <c r="C7" s="35"/>
      <c r="D7" s="35"/>
      <c r="E7" s="35"/>
      <c r="F7" s="35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view="pageBreakPreview" zoomScale="80" zoomScaleNormal="90" zoomScaleSheetLayoutView="80" workbookViewId="0">
      <selection activeCell="B25" sqref="B2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24" customWidth="1"/>
    <col min="8" max="8" width="11.7109375" style="24" customWidth="1"/>
    <col min="9" max="9" width="7.85546875" style="17" customWidth="1"/>
    <col min="10" max="10" width="9.28515625" style="24" customWidth="1"/>
    <col min="11" max="11" width="10.7109375" style="24" customWidth="1"/>
    <col min="12" max="12" width="0.85546875" customWidth="1"/>
    <col min="13" max="13" width="0.28515625" customWidth="1"/>
    <col min="14" max="14" width="4.7109375" customWidth="1"/>
  </cols>
  <sheetData>
    <row r="1" spans="2:12" s="14" customFormat="1" ht="1.5" customHeight="1" x14ac:dyDescent="0.2">
      <c r="G1" s="25"/>
      <c r="H1" s="25"/>
      <c r="I1" s="16"/>
      <c r="J1" s="25"/>
      <c r="K1" s="25"/>
    </row>
    <row r="2" spans="2:12" s="14" customFormat="1" ht="17.649999999999999" customHeight="1" x14ac:dyDescent="0.2">
      <c r="G2" s="25"/>
      <c r="H2" s="43" t="s">
        <v>86</v>
      </c>
      <c r="I2" s="43"/>
      <c r="J2" s="43"/>
      <c r="K2" s="43"/>
      <c r="L2" s="43"/>
    </row>
    <row r="3" spans="2:12" s="14" customFormat="1" ht="6.95" customHeight="1" x14ac:dyDescent="0.2">
      <c r="G3" s="25"/>
      <c r="H3" s="25"/>
      <c r="I3" s="16"/>
      <c r="J3" s="25"/>
      <c r="K3" s="25"/>
    </row>
    <row r="4" spans="2:12" s="14" customFormat="1" ht="2.65" customHeight="1" x14ac:dyDescent="0.2">
      <c r="B4" s="44"/>
      <c r="C4" s="44"/>
      <c r="G4" s="25"/>
      <c r="H4" s="25"/>
      <c r="I4" s="16"/>
      <c r="J4" s="25"/>
      <c r="K4" s="25"/>
    </row>
    <row r="5" spans="2:12" s="14" customFormat="1" ht="29.85" customHeight="1" x14ac:dyDescent="0.2">
      <c r="G5" s="25"/>
      <c r="H5" s="25"/>
      <c r="I5" s="16"/>
      <c r="J5" s="25"/>
      <c r="K5" s="25"/>
    </row>
    <row r="6" spans="2:12" s="14" customFormat="1" ht="2.65" customHeight="1" x14ac:dyDescent="0.2">
      <c r="B6" s="44"/>
      <c r="C6" s="44"/>
      <c r="G6" s="25"/>
      <c r="H6" s="25"/>
      <c r="I6" s="16"/>
      <c r="J6" s="25"/>
      <c r="K6" s="25"/>
    </row>
    <row r="7" spans="2:12" s="14" customFormat="1" ht="19.7" customHeight="1" x14ac:dyDescent="0.2">
      <c r="G7" s="25"/>
      <c r="H7" s="25"/>
      <c r="I7" s="16"/>
      <c r="J7" s="25"/>
      <c r="K7" s="25"/>
    </row>
    <row r="8" spans="2:12" s="14" customFormat="1" ht="10.7" customHeight="1" x14ac:dyDescent="0.2">
      <c r="F8" s="47" t="s">
        <v>73</v>
      </c>
      <c r="G8" s="47"/>
      <c r="H8" s="47"/>
      <c r="I8" s="47"/>
      <c r="J8" s="47"/>
      <c r="K8" s="47"/>
    </row>
    <row r="9" spans="2:12" s="14" customFormat="1" ht="2.65" customHeight="1" x14ac:dyDescent="0.2">
      <c r="B9" s="44"/>
      <c r="C9" s="44"/>
      <c r="F9" s="47"/>
      <c r="G9" s="47"/>
      <c r="H9" s="47"/>
      <c r="I9" s="47"/>
      <c r="J9" s="47"/>
      <c r="K9" s="47"/>
    </row>
    <row r="10" spans="2:12" s="14" customFormat="1" ht="3.2" customHeight="1" x14ac:dyDescent="0.2">
      <c r="F10" s="47"/>
      <c r="G10" s="47"/>
      <c r="H10" s="47"/>
      <c r="I10" s="47"/>
      <c r="J10" s="47"/>
      <c r="K10" s="47"/>
    </row>
    <row r="11" spans="2:12" s="14" customFormat="1" ht="3.75" customHeight="1" x14ac:dyDescent="0.2">
      <c r="B11" s="48" t="s">
        <v>74</v>
      </c>
      <c r="C11" s="48"/>
      <c r="F11" s="47"/>
      <c r="G11" s="47"/>
      <c r="H11" s="47"/>
      <c r="I11" s="47"/>
      <c r="J11" s="47"/>
      <c r="K11" s="47"/>
    </row>
    <row r="12" spans="2:12" s="14" customFormat="1" ht="15.95" customHeight="1" x14ac:dyDescent="0.2">
      <c r="B12" s="48"/>
      <c r="C12" s="48"/>
      <c r="G12" s="25"/>
      <c r="H12" s="25"/>
      <c r="I12" s="16"/>
      <c r="J12" s="25"/>
      <c r="K12" s="25"/>
    </row>
    <row r="13" spans="2:12" s="14" customFormat="1" ht="48.6" customHeight="1" x14ac:dyDescent="0.2">
      <c r="G13" s="25"/>
      <c r="H13" s="25"/>
      <c r="I13" s="16"/>
      <c r="J13" s="25"/>
      <c r="K13" s="25"/>
    </row>
    <row r="14" spans="2:12" s="14" customFormat="1" ht="24" customHeight="1" x14ac:dyDescent="0.2">
      <c r="D14" s="46" t="s">
        <v>87</v>
      </c>
      <c r="E14" s="46"/>
      <c r="G14" s="25"/>
      <c r="H14" s="25"/>
      <c r="I14" s="16"/>
      <c r="J14" s="25"/>
      <c r="K14" s="25"/>
    </row>
    <row r="15" spans="2:12" s="14" customFormat="1" ht="57.6" customHeight="1" x14ac:dyDescent="0.2">
      <c r="G15" s="25"/>
      <c r="H15" s="25"/>
      <c r="I15" s="16"/>
      <c r="J15" s="25"/>
      <c r="K15" s="25"/>
    </row>
    <row r="16" spans="2:12" s="14" customFormat="1" ht="20.85" customHeight="1" x14ac:dyDescent="0.2">
      <c r="B16" s="15" t="s">
        <v>75</v>
      </c>
      <c r="G16" s="25"/>
      <c r="H16" s="25"/>
      <c r="I16" s="16"/>
      <c r="J16" s="25"/>
      <c r="K16" s="25"/>
    </row>
    <row r="17" spans="2:11" s="14" customFormat="1" ht="3.2" customHeight="1" x14ac:dyDescent="0.2">
      <c r="G17" s="25"/>
      <c r="H17" s="25"/>
      <c r="I17" s="16"/>
      <c r="J17" s="25"/>
      <c r="K17" s="25"/>
    </row>
    <row r="18" spans="2:11" s="14" customFormat="1" ht="20.85" customHeight="1" x14ac:dyDescent="0.2">
      <c r="B18" s="15" t="s">
        <v>76</v>
      </c>
      <c r="G18" s="25"/>
      <c r="H18" s="25"/>
      <c r="I18" s="16"/>
      <c r="J18" s="25"/>
      <c r="K18" s="25"/>
    </row>
    <row r="19" spans="2:11" s="14" customFormat="1" ht="3.75" customHeight="1" x14ac:dyDescent="0.2">
      <c r="G19" s="25"/>
      <c r="H19" s="25"/>
      <c r="I19" s="16"/>
      <c r="J19" s="25"/>
      <c r="K19" s="25"/>
    </row>
    <row r="20" spans="2:11" s="14" customFormat="1" ht="20.85" customHeight="1" x14ac:dyDescent="0.2">
      <c r="B20" s="15" t="s">
        <v>77</v>
      </c>
      <c r="G20" s="25"/>
      <c r="H20" s="25"/>
      <c r="I20" s="16"/>
      <c r="J20" s="25"/>
      <c r="K20" s="25"/>
    </row>
    <row r="21" spans="2:11" s="14" customFormat="1" ht="2.65" customHeight="1" x14ac:dyDescent="0.2">
      <c r="G21" s="25"/>
      <c r="H21" s="25"/>
      <c r="I21" s="16"/>
      <c r="J21" s="25"/>
      <c r="K21" s="25"/>
    </row>
    <row r="22" spans="2:11" s="14" customFormat="1" ht="20.85" customHeight="1" x14ac:dyDescent="0.2">
      <c r="B22" s="15" t="s">
        <v>78</v>
      </c>
      <c r="G22" s="25"/>
      <c r="H22" s="25"/>
      <c r="I22" s="16"/>
      <c r="J22" s="25"/>
      <c r="K22" s="25"/>
    </row>
    <row r="23" spans="2:11" s="14" customFormat="1" ht="59.65" customHeight="1" x14ac:dyDescent="0.2">
      <c r="G23" s="25"/>
      <c r="H23" s="25"/>
      <c r="I23" s="16"/>
      <c r="J23" s="25"/>
      <c r="K23" s="25"/>
    </row>
    <row r="24" spans="2:11" s="14" customFormat="1" ht="50.1" customHeight="1" x14ac:dyDescent="0.2">
      <c r="B24" s="49" t="s">
        <v>167</v>
      </c>
      <c r="C24" s="45"/>
      <c r="D24" s="45"/>
      <c r="E24" s="45"/>
      <c r="F24" s="45"/>
      <c r="G24" s="45"/>
      <c r="H24" s="45"/>
      <c r="I24" s="45"/>
      <c r="J24" s="45"/>
      <c r="K24" s="25"/>
    </row>
    <row r="25" spans="2:11" s="14" customFormat="1" ht="52.35" customHeight="1" x14ac:dyDescent="0.2">
      <c r="G25" s="25"/>
      <c r="H25" s="25"/>
      <c r="I25" s="16"/>
      <c r="J25" s="25"/>
      <c r="K25" s="25"/>
    </row>
    <row r="26" spans="2:11" s="14" customFormat="1" ht="3.2" customHeight="1" x14ac:dyDescent="0.2">
      <c r="G26" s="25"/>
      <c r="H26" s="25"/>
      <c r="I26" s="16"/>
      <c r="J26" s="25"/>
      <c r="K26" s="25"/>
    </row>
    <row r="27" spans="2:11" s="1" customFormat="1" ht="20.85" customHeight="1" x14ac:dyDescent="0.2">
      <c r="B27" s="41" t="s">
        <v>79</v>
      </c>
      <c r="C27" s="41"/>
      <c r="D27" s="41"/>
      <c r="I27" s="20"/>
      <c r="J27" s="29"/>
      <c r="K27" s="29"/>
    </row>
    <row r="28" spans="2:11" s="1" customFormat="1" ht="10.15" customHeight="1" x14ac:dyDescent="0.2">
      <c r="I28" s="20"/>
      <c r="J28" s="29"/>
      <c r="K28" s="29"/>
    </row>
    <row r="29" spans="2:11" s="1" customFormat="1" ht="57" customHeight="1" x14ac:dyDescent="0.2">
      <c r="B29" s="5" t="s">
        <v>8</v>
      </c>
      <c r="C29" s="6" t="s">
        <v>9</v>
      </c>
      <c r="D29" s="6" t="s">
        <v>10</v>
      </c>
      <c r="E29" s="6" t="s">
        <v>11</v>
      </c>
      <c r="F29" s="6" t="s">
        <v>12</v>
      </c>
      <c r="G29" s="6" t="s">
        <v>13</v>
      </c>
      <c r="H29" s="5" t="s">
        <v>14</v>
      </c>
      <c r="I29" s="18" t="s">
        <v>15</v>
      </c>
      <c r="J29" s="30" t="s">
        <v>16</v>
      </c>
      <c r="K29" s="30" t="s">
        <v>17</v>
      </c>
    </row>
    <row r="30" spans="2:11" s="1" customFormat="1" ht="19.7" customHeight="1" x14ac:dyDescent="0.2">
      <c r="B30" s="7" t="s">
        <v>18</v>
      </c>
      <c r="C30" s="7" t="s">
        <v>19</v>
      </c>
      <c r="D30" s="8" t="s">
        <v>20</v>
      </c>
      <c r="E30" s="7" t="s">
        <v>21</v>
      </c>
      <c r="F30" s="9">
        <v>1522</v>
      </c>
      <c r="G30" s="9"/>
      <c r="H30" s="23">
        <f>F30*G30</f>
        <v>0</v>
      </c>
      <c r="I30" s="19">
        <v>0.08</v>
      </c>
      <c r="J30" s="27">
        <f>I30*H30</f>
        <v>0</v>
      </c>
      <c r="K30" s="27">
        <f>J30+H30</f>
        <v>0</v>
      </c>
    </row>
    <row r="31" spans="2:11" s="1" customFormat="1" ht="1.1499999999999999" customHeight="1" x14ac:dyDescent="0.2">
      <c r="I31" s="20"/>
      <c r="J31" s="29"/>
      <c r="K31" s="29"/>
    </row>
    <row r="32" spans="2:11" s="1" customFormat="1" ht="3.2" customHeight="1" x14ac:dyDescent="0.2">
      <c r="I32" s="20"/>
      <c r="J32" s="29"/>
      <c r="K32" s="29"/>
    </row>
    <row r="33" spans="2:11" s="1" customFormat="1" ht="20.85" customHeight="1" x14ac:dyDescent="0.2">
      <c r="B33" s="41" t="s">
        <v>80</v>
      </c>
      <c r="C33" s="41"/>
      <c r="D33" s="41"/>
      <c r="I33" s="20"/>
      <c r="J33" s="29"/>
      <c r="K33" s="29"/>
    </row>
    <row r="34" spans="2:11" s="1" customFormat="1" ht="10.15" customHeight="1" x14ac:dyDescent="0.2">
      <c r="I34" s="20"/>
      <c r="J34" s="29"/>
      <c r="K34" s="29"/>
    </row>
    <row r="35" spans="2:11" s="1" customFormat="1" ht="57" customHeight="1" x14ac:dyDescent="0.2">
      <c r="B35" s="5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6" t="s">
        <v>13</v>
      </c>
      <c r="H35" s="5" t="s">
        <v>14</v>
      </c>
      <c r="I35" s="18" t="s">
        <v>15</v>
      </c>
      <c r="J35" s="30" t="s">
        <v>16</v>
      </c>
      <c r="K35" s="30" t="s">
        <v>17</v>
      </c>
    </row>
    <row r="36" spans="2:11" s="1" customFormat="1" ht="19.7" customHeight="1" x14ac:dyDescent="0.2">
      <c r="B36" s="7" t="s">
        <v>18</v>
      </c>
      <c r="C36" s="7" t="s">
        <v>19</v>
      </c>
      <c r="D36" s="8" t="s">
        <v>20</v>
      </c>
      <c r="E36" s="7" t="s">
        <v>21</v>
      </c>
      <c r="F36" s="9">
        <v>1191</v>
      </c>
      <c r="G36" s="9"/>
      <c r="H36" s="23">
        <f>F36*G36</f>
        <v>0</v>
      </c>
      <c r="I36" s="19">
        <v>0.08</v>
      </c>
      <c r="J36" s="27">
        <f>I36*H36</f>
        <v>0</v>
      </c>
      <c r="K36" s="27">
        <f>J36+H36</f>
        <v>0</v>
      </c>
    </row>
    <row r="37" spans="2:11" s="1" customFormat="1" ht="1.1499999999999999" customHeight="1" x14ac:dyDescent="0.2">
      <c r="I37" s="20"/>
      <c r="J37" s="29"/>
      <c r="K37" s="29"/>
    </row>
    <row r="38" spans="2:11" s="1" customFormat="1" ht="3.2" customHeight="1" x14ac:dyDescent="0.2">
      <c r="I38" s="20"/>
      <c r="J38" s="29"/>
      <c r="K38" s="29"/>
    </row>
    <row r="39" spans="2:11" s="1" customFormat="1" ht="20.85" customHeight="1" x14ac:dyDescent="0.2">
      <c r="B39" s="41" t="s">
        <v>81</v>
      </c>
      <c r="C39" s="41"/>
      <c r="D39" s="41"/>
      <c r="I39" s="20"/>
      <c r="J39" s="29"/>
      <c r="K39" s="29"/>
    </row>
    <row r="40" spans="2:11" s="1" customFormat="1" ht="10.15" customHeight="1" x14ac:dyDescent="0.2">
      <c r="I40" s="20"/>
      <c r="J40" s="29"/>
      <c r="K40" s="29"/>
    </row>
    <row r="41" spans="2:11" s="1" customFormat="1" ht="57" customHeight="1" x14ac:dyDescent="0.2">
      <c r="B41" s="5" t="s">
        <v>8</v>
      </c>
      <c r="C41" s="6" t="s">
        <v>9</v>
      </c>
      <c r="D41" s="6" t="s">
        <v>10</v>
      </c>
      <c r="E41" s="6" t="s">
        <v>11</v>
      </c>
      <c r="F41" s="6" t="s">
        <v>12</v>
      </c>
      <c r="G41" s="6" t="s">
        <v>13</v>
      </c>
      <c r="H41" s="5" t="s">
        <v>14</v>
      </c>
      <c r="I41" s="18" t="s">
        <v>15</v>
      </c>
      <c r="J41" s="30" t="s">
        <v>16</v>
      </c>
      <c r="K41" s="30" t="s">
        <v>17</v>
      </c>
    </row>
    <row r="42" spans="2:11" s="1" customFormat="1" ht="19.7" customHeight="1" x14ac:dyDescent="0.2">
      <c r="B42" s="7" t="s">
        <v>18</v>
      </c>
      <c r="C42" s="7" t="s">
        <v>19</v>
      </c>
      <c r="D42" s="8" t="s">
        <v>20</v>
      </c>
      <c r="E42" s="7" t="s">
        <v>21</v>
      </c>
      <c r="F42" s="9">
        <v>772</v>
      </c>
      <c r="G42" s="9"/>
      <c r="H42" s="23">
        <f>F42*G42</f>
        <v>0</v>
      </c>
      <c r="I42" s="19">
        <v>0.08</v>
      </c>
      <c r="J42" s="27">
        <f>H42*I42</f>
        <v>0</v>
      </c>
      <c r="K42" s="27">
        <f>J42+H42</f>
        <v>0</v>
      </c>
    </row>
    <row r="43" spans="2:11" s="1" customFormat="1" ht="1.1499999999999999" customHeight="1" x14ac:dyDescent="0.2">
      <c r="I43" s="20"/>
      <c r="J43" s="29"/>
      <c r="K43" s="29"/>
    </row>
    <row r="44" spans="2:11" s="1" customFormat="1" ht="3.2" customHeight="1" x14ac:dyDescent="0.2">
      <c r="I44" s="20"/>
      <c r="J44" s="29"/>
      <c r="K44" s="29"/>
    </row>
    <row r="45" spans="2:11" s="1" customFormat="1" ht="20.85" customHeight="1" x14ac:dyDescent="0.2">
      <c r="B45" s="41" t="s">
        <v>82</v>
      </c>
      <c r="C45" s="41"/>
      <c r="D45" s="41"/>
      <c r="I45" s="20"/>
      <c r="J45" s="29"/>
      <c r="K45" s="29"/>
    </row>
    <row r="46" spans="2:11" s="1" customFormat="1" ht="10.15" customHeight="1" x14ac:dyDescent="0.2">
      <c r="I46" s="20"/>
      <c r="J46" s="29"/>
      <c r="K46" s="29"/>
    </row>
    <row r="47" spans="2:11" s="1" customFormat="1" ht="57" customHeight="1" x14ac:dyDescent="0.2">
      <c r="B47" s="5" t="s">
        <v>8</v>
      </c>
      <c r="C47" s="6" t="s">
        <v>9</v>
      </c>
      <c r="D47" s="6" t="s">
        <v>10</v>
      </c>
      <c r="E47" s="6" t="s">
        <v>11</v>
      </c>
      <c r="F47" s="6" t="s">
        <v>12</v>
      </c>
      <c r="G47" s="6" t="s">
        <v>13</v>
      </c>
      <c r="H47" s="5" t="s">
        <v>14</v>
      </c>
      <c r="I47" s="18" t="s">
        <v>15</v>
      </c>
      <c r="J47" s="30" t="s">
        <v>16</v>
      </c>
      <c r="K47" s="30" t="s">
        <v>17</v>
      </c>
    </row>
    <row r="48" spans="2:11" s="1" customFormat="1" ht="19.7" customHeight="1" x14ac:dyDescent="0.2">
      <c r="B48" s="7" t="s">
        <v>18</v>
      </c>
      <c r="C48" s="7" t="s">
        <v>19</v>
      </c>
      <c r="D48" s="8" t="s">
        <v>20</v>
      </c>
      <c r="E48" s="7" t="s">
        <v>21</v>
      </c>
      <c r="F48" s="9">
        <v>1134</v>
      </c>
      <c r="G48" s="9"/>
      <c r="H48" s="23">
        <f>F48*G48</f>
        <v>0</v>
      </c>
      <c r="I48" s="19">
        <v>0.08</v>
      </c>
      <c r="J48" s="27">
        <f>I48*H48</f>
        <v>0</v>
      </c>
      <c r="K48" s="27">
        <f>J48+H48</f>
        <v>0</v>
      </c>
    </row>
    <row r="49" spans="2:11" s="1" customFormat="1" ht="1.1499999999999999" customHeight="1" x14ac:dyDescent="0.2">
      <c r="I49" s="20"/>
      <c r="J49" s="29"/>
      <c r="K49" s="29"/>
    </row>
    <row r="50" spans="2:11" s="1" customFormat="1" ht="3.2" customHeight="1" x14ac:dyDescent="0.2">
      <c r="I50" s="20"/>
      <c r="J50" s="29"/>
      <c r="K50" s="29"/>
    </row>
    <row r="51" spans="2:11" s="1" customFormat="1" ht="20.85" customHeight="1" x14ac:dyDescent="0.2">
      <c r="B51" s="41" t="s">
        <v>83</v>
      </c>
      <c r="C51" s="41"/>
      <c r="D51" s="41"/>
      <c r="I51" s="20"/>
      <c r="J51" s="29"/>
      <c r="K51" s="29"/>
    </row>
    <row r="52" spans="2:11" s="1" customFormat="1" ht="10.15" customHeight="1" x14ac:dyDescent="0.2">
      <c r="I52" s="20"/>
      <c r="J52" s="29"/>
      <c r="K52" s="29"/>
    </row>
    <row r="53" spans="2:11" s="1" customFormat="1" ht="57" customHeight="1" x14ac:dyDescent="0.2">
      <c r="B53" s="5" t="s">
        <v>8</v>
      </c>
      <c r="C53" s="6" t="s">
        <v>9</v>
      </c>
      <c r="D53" s="6" t="s">
        <v>10</v>
      </c>
      <c r="E53" s="6" t="s">
        <v>11</v>
      </c>
      <c r="F53" s="6" t="s">
        <v>12</v>
      </c>
      <c r="G53" s="6" t="s">
        <v>13</v>
      </c>
      <c r="H53" s="5" t="s">
        <v>14</v>
      </c>
      <c r="I53" s="18" t="s">
        <v>15</v>
      </c>
      <c r="J53" s="30" t="s">
        <v>16</v>
      </c>
      <c r="K53" s="30" t="s">
        <v>17</v>
      </c>
    </row>
    <row r="54" spans="2:11" s="1" customFormat="1" ht="19.7" customHeight="1" x14ac:dyDescent="0.2">
      <c r="B54" s="7" t="s">
        <v>18</v>
      </c>
      <c r="C54" s="7" t="s">
        <v>19</v>
      </c>
      <c r="D54" s="8" t="s">
        <v>20</v>
      </c>
      <c r="E54" s="7" t="s">
        <v>21</v>
      </c>
      <c r="F54" s="9">
        <v>313</v>
      </c>
      <c r="G54" s="9"/>
      <c r="H54" s="23">
        <f>F54*G54</f>
        <v>0</v>
      </c>
      <c r="I54" s="19">
        <v>0.08</v>
      </c>
      <c r="J54" s="27">
        <f>I54*H54</f>
        <v>0</v>
      </c>
      <c r="K54" s="27">
        <f>J54+H54</f>
        <v>0</v>
      </c>
    </row>
    <row r="55" spans="2:11" s="1" customFormat="1" ht="1.1499999999999999" customHeight="1" x14ac:dyDescent="0.2">
      <c r="I55" s="20"/>
      <c r="J55" s="29"/>
      <c r="K55" s="29"/>
    </row>
    <row r="56" spans="2:11" s="1" customFormat="1" ht="13.35" customHeight="1" x14ac:dyDescent="0.2">
      <c r="I56" s="20"/>
      <c r="J56" s="29"/>
      <c r="K56" s="29"/>
    </row>
    <row r="57" spans="2:11" s="1" customFormat="1" ht="57" customHeight="1" x14ac:dyDescent="0.2">
      <c r="B57" s="5" t="s">
        <v>8</v>
      </c>
      <c r="C57" s="6" t="s">
        <v>9</v>
      </c>
      <c r="D57" s="6" t="s">
        <v>10</v>
      </c>
      <c r="E57" s="6" t="s">
        <v>11</v>
      </c>
      <c r="F57" s="6" t="s">
        <v>12</v>
      </c>
      <c r="G57" s="6" t="s">
        <v>13</v>
      </c>
      <c r="H57" s="5" t="s">
        <v>14</v>
      </c>
      <c r="I57" s="18" t="s">
        <v>15</v>
      </c>
      <c r="J57" s="30" t="s">
        <v>16</v>
      </c>
      <c r="K57" s="30" t="s">
        <v>17</v>
      </c>
    </row>
    <row r="58" spans="2:11" s="1" customFormat="1" ht="19.7" customHeight="1" x14ac:dyDescent="0.2">
      <c r="B58" s="7" t="s">
        <v>22</v>
      </c>
      <c r="C58" s="7" t="s">
        <v>23</v>
      </c>
      <c r="D58" s="8" t="s">
        <v>24</v>
      </c>
      <c r="E58" s="7" t="s">
        <v>21</v>
      </c>
      <c r="F58" s="9">
        <v>100</v>
      </c>
      <c r="G58" s="9"/>
      <c r="H58" s="23">
        <f t="shared" ref="H58:H70" si="0">F58*G58</f>
        <v>0</v>
      </c>
      <c r="I58" s="19">
        <v>0.08</v>
      </c>
      <c r="J58" s="27">
        <f>I58*H58</f>
        <v>0</v>
      </c>
      <c r="K58" s="27">
        <f>J58+H58</f>
        <v>0</v>
      </c>
    </row>
    <row r="59" spans="2:11" s="1" customFormat="1" ht="19.7" customHeight="1" x14ac:dyDescent="0.2">
      <c r="B59" s="7" t="s">
        <v>25</v>
      </c>
      <c r="C59" s="7" t="s">
        <v>26</v>
      </c>
      <c r="D59" s="8" t="s">
        <v>27</v>
      </c>
      <c r="E59" s="7" t="s">
        <v>28</v>
      </c>
      <c r="F59" s="9">
        <v>10.85</v>
      </c>
      <c r="G59" s="9"/>
      <c r="H59" s="23">
        <f t="shared" si="0"/>
        <v>0</v>
      </c>
      <c r="I59" s="19">
        <v>0.08</v>
      </c>
      <c r="J59" s="27">
        <f t="shared" ref="J59:J70" si="1">I59*H59</f>
        <v>0</v>
      </c>
      <c r="K59" s="27">
        <f t="shared" ref="K59:K70" si="2">J59+H59</f>
        <v>0</v>
      </c>
    </row>
    <row r="60" spans="2:11" s="1" customFormat="1" ht="19.7" customHeight="1" x14ac:dyDescent="0.2">
      <c r="B60" s="7" t="s">
        <v>32</v>
      </c>
      <c r="C60" s="7" t="s">
        <v>33</v>
      </c>
      <c r="D60" s="8" t="s">
        <v>34</v>
      </c>
      <c r="E60" s="7" t="s">
        <v>35</v>
      </c>
      <c r="F60" s="9">
        <v>41.7</v>
      </c>
      <c r="G60" s="9"/>
      <c r="H60" s="23">
        <f t="shared" si="0"/>
        <v>0</v>
      </c>
      <c r="I60" s="19">
        <v>0.08</v>
      </c>
      <c r="J60" s="27">
        <f t="shared" si="1"/>
        <v>0</v>
      </c>
      <c r="K60" s="27">
        <f t="shared" si="2"/>
        <v>0</v>
      </c>
    </row>
    <row r="61" spans="2:11" s="1" customFormat="1" ht="19.7" customHeight="1" x14ac:dyDescent="0.2">
      <c r="B61" s="7" t="s">
        <v>36</v>
      </c>
      <c r="C61" s="7" t="s">
        <v>37</v>
      </c>
      <c r="D61" s="8" t="s">
        <v>38</v>
      </c>
      <c r="E61" s="7" t="s">
        <v>35</v>
      </c>
      <c r="F61" s="9">
        <v>22.98</v>
      </c>
      <c r="G61" s="9"/>
      <c r="H61" s="23">
        <f t="shared" si="0"/>
        <v>0</v>
      </c>
      <c r="I61" s="19">
        <v>0.08</v>
      </c>
      <c r="J61" s="27">
        <f t="shared" si="1"/>
        <v>0</v>
      </c>
      <c r="K61" s="27">
        <f t="shared" si="2"/>
        <v>0</v>
      </c>
    </row>
    <row r="62" spans="2:11" s="1" customFormat="1" ht="19.7" customHeight="1" x14ac:dyDescent="0.2">
      <c r="B62" s="7" t="s">
        <v>42</v>
      </c>
      <c r="C62" s="7" t="s">
        <v>43</v>
      </c>
      <c r="D62" s="8" t="s">
        <v>44</v>
      </c>
      <c r="E62" s="7" t="s">
        <v>35</v>
      </c>
      <c r="F62" s="9">
        <v>64.680000000000007</v>
      </c>
      <c r="G62" s="9"/>
      <c r="H62" s="23">
        <f t="shared" si="0"/>
        <v>0</v>
      </c>
      <c r="I62" s="19">
        <v>0.08</v>
      </c>
      <c r="J62" s="27">
        <f t="shared" si="1"/>
        <v>0</v>
      </c>
      <c r="K62" s="27">
        <f t="shared" si="2"/>
        <v>0</v>
      </c>
    </row>
    <row r="63" spans="2:11" s="1" customFormat="1" ht="28.7" customHeight="1" x14ac:dyDescent="0.2">
      <c r="B63" s="7" t="s">
        <v>45</v>
      </c>
      <c r="C63" s="7" t="s">
        <v>46</v>
      </c>
      <c r="D63" s="8" t="s">
        <v>47</v>
      </c>
      <c r="E63" s="7" t="s">
        <v>28</v>
      </c>
      <c r="F63" s="9">
        <v>25.27</v>
      </c>
      <c r="G63" s="9"/>
      <c r="H63" s="23">
        <f t="shared" si="0"/>
        <v>0</v>
      </c>
      <c r="I63" s="19">
        <v>0.08</v>
      </c>
      <c r="J63" s="27">
        <f t="shared" si="1"/>
        <v>0</v>
      </c>
      <c r="K63" s="27">
        <f t="shared" si="2"/>
        <v>0</v>
      </c>
    </row>
    <row r="64" spans="2:11" s="1" customFormat="1" ht="19.7" customHeight="1" x14ac:dyDescent="0.2">
      <c r="B64" s="7" t="s">
        <v>48</v>
      </c>
      <c r="C64" s="7" t="s">
        <v>49</v>
      </c>
      <c r="D64" s="8" t="s">
        <v>50</v>
      </c>
      <c r="E64" s="7" t="s">
        <v>28</v>
      </c>
      <c r="F64" s="9">
        <v>17.399999999999999</v>
      </c>
      <c r="G64" s="9"/>
      <c r="H64" s="23">
        <f t="shared" si="0"/>
        <v>0</v>
      </c>
      <c r="I64" s="19">
        <v>0.08</v>
      </c>
      <c r="J64" s="27">
        <f t="shared" si="1"/>
        <v>0</v>
      </c>
      <c r="K64" s="27">
        <f t="shared" si="2"/>
        <v>0</v>
      </c>
    </row>
    <row r="65" spans="2:11" s="1" customFormat="1" ht="19.7" customHeight="1" x14ac:dyDescent="0.2">
      <c r="B65" s="7" t="s">
        <v>51</v>
      </c>
      <c r="C65" s="7" t="s">
        <v>52</v>
      </c>
      <c r="D65" s="8" t="s">
        <v>53</v>
      </c>
      <c r="E65" s="7" t="s">
        <v>28</v>
      </c>
      <c r="F65" s="9">
        <v>14.02</v>
      </c>
      <c r="G65" s="9"/>
      <c r="H65" s="23">
        <f t="shared" si="0"/>
        <v>0</v>
      </c>
      <c r="I65" s="19">
        <v>0.08</v>
      </c>
      <c r="J65" s="27">
        <f t="shared" si="1"/>
        <v>0</v>
      </c>
      <c r="K65" s="27">
        <f t="shared" si="2"/>
        <v>0</v>
      </c>
    </row>
    <row r="66" spans="2:11" s="1" customFormat="1" ht="28.7" customHeight="1" x14ac:dyDescent="0.2">
      <c r="B66" s="7" t="s">
        <v>54</v>
      </c>
      <c r="C66" s="7" t="s">
        <v>55</v>
      </c>
      <c r="D66" s="8" t="s">
        <v>56</v>
      </c>
      <c r="E66" s="7" t="s">
        <v>57</v>
      </c>
      <c r="F66" s="9">
        <v>6</v>
      </c>
      <c r="G66" s="9"/>
      <c r="H66" s="23">
        <f t="shared" si="0"/>
        <v>0</v>
      </c>
      <c r="I66" s="19">
        <v>0.08</v>
      </c>
      <c r="J66" s="27">
        <f t="shared" si="1"/>
        <v>0</v>
      </c>
      <c r="K66" s="27">
        <f t="shared" si="2"/>
        <v>0</v>
      </c>
    </row>
    <row r="67" spans="2:11" s="1" customFormat="1" ht="19.7" customHeight="1" x14ac:dyDescent="0.2">
      <c r="B67" s="7" t="s">
        <v>58</v>
      </c>
      <c r="C67" s="7" t="s">
        <v>59</v>
      </c>
      <c r="D67" s="8" t="s">
        <v>60</v>
      </c>
      <c r="E67" s="7" t="s">
        <v>57</v>
      </c>
      <c r="F67" s="9">
        <v>18</v>
      </c>
      <c r="G67" s="9"/>
      <c r="H67" s="23">
        <f t="shared" si="0"/>
        <v>0</v>
      </c>
      <c r="I67" s="19">
        <v>0.08</v>
      </c>
      <c r="J67" s="27">
        <f t="shared" si="1"/>
        <v>0</v>
      </c>
      <c r="K67" s="27">
        <f t="shared" si="2"/>
        <v>0</v>
      </c>
    </row>
    <row r="68" spans="2:11" s="1" customFormat="1" ht="19.7" customHeight="1" x14ac:dyDescent="0.2">
      <c r="B68" s="7" t="s">
        <v>61</v>
      </c>
      <c r="C68" s="7" t="s">
        <v>62</v>
      </c>
      <c r="D68" s="8" t="s">
        <v>63</v>
      </c>
      <c r="E68" s="7" t="s">
        <v>57</v>
      </c>
      <c r="F68" s="9">
        <v>5</v>
      </c>
      <c r="G68" s="9"/>
      <c r="H68" s="23">
        <f t="shared" si="0"/>
        <v>0</v>
      </c>
      <c r="I68" s="19">
        <v>0.08</v>
      </c>
      <c r="J68" s="27">
        <f t="shared" si="1"/>
        <v>0</v>
      </c>
      <c r="K68" s="27">
        <f t="shared" si="2"/>
        <v>0</v>
      </c>
    </row>
    <row r="69" spans="2:11" s="1" customFormat="1" ht="19.7" customHeight="1" x14ac:dyDescent="0.2">
      <c r="B69" s="7" t="s">
        <v>64</v>
      </c>
      <c r="C69" s="7" t="s">
        <v>65</v>
      </c>
      <c r="D69" s="8" t="s">
        <v>66</v>
      </c>
      <c r="E69" s="7" t="s">
        <v>67</v>
      </c>
      <c r="F69" s="9">
        <v>7.57</v>
      </c>
      <c r="G69" s="9"/>
      <c r="H69" s="23">
        <f t="shared" si="0"/>
        <v>0</v>
      </c>
      <c r="I69" s="19">
        <v>0.23</v>
      </c>
      <c r="J69" s="27">
        <f t="shared" si="1"/>
        <v>0</v>
      </c>
      <c r="K69" s="27">
        <f t="shared" si="2"/>
        <v>0</v>
      </c>
    </row>
    <row r="70" spans="2:11" s="1" customFormat="1" ht="28.7" customHeight="1" x14ac:dyDescent="0.2">
      <c r="B70" s="7" t="s">
        <v>68</v>
      </c>
      <c r="C70" s="7" t="s">
        <v>69</v>
      </c>
      <c r="D70" s="8" t="s">
        <v>70</v>
      </c>
      <c r="E70" s="7" t="s">
        <v>57</v>
      </c>
      <c r="F70" s="9">
        <v>18</v>
      </c>
      <c r="G70" s="9"/>
      <c r="H70" s="23">
        <f t="shared" si="0"/>
        <v>0</v>
      </c>
      <c r="I70" s="19">
        <v>0.08</v>
      </c>
      <c r="J70" s="27">
        <f t="shared" si="1"/>
        <v>0</v>
      </c>
      <c r="K70" s="27">
        <f t="shared" si="2"/>
        <v>0</v>
      </c>
    </row>
    <row r="71" spans="2:11" s="1" customFormat="1" ht="1.1499999999999999" customHeight="1" x14ac:dyDescent="0.2">
      <c r="I71" s="20"/>
      <c r="J71" s="29"/>
      <c r="K71" s="29"/>
    </row>
    <row r="72" spans="2:11" s="1" customFormat="1" ht="28.7" customHeight="1" x14ac:dyDescent="0.2">
      <c r="I72" s="20"/>
      <c r="J72" s="29"/>
      <c r="K72" s="29"/>
    </row>
    <row r="73" spans="2:11" s="1" customFormat="1" ht="57" customHeight="1" x14ac:dyDescent="0.2">
      <c r="B73" s="5" t="s">
        <v>8</v>
      </c>
      <c r="C73" s="6" t="s">
        <v>9</v>
      </c>
      <c r="D73" s="10" t="s">
        <v>10</v>
      </c>
      <c r="E73" s="6" t="s">
        <v>11</v>
      </c>
      <c r="F73" s="10" t="s">
        <v>12</v>
      </c>
      <c r="G73" s="6" t="s">
        <v>13</v>
      </c>
      <c r="H73" s="5" t="s">
        <v>14</v>
      </c>
      <c r="I73" s="18" t="s">
        <v>15</v>
      </c>
      <c r="J73" s="30" t="s">
        <v>16</v>
      </c>
      <c r="K73" s="30" t="s">
        <v>17</v>
      </c>
    </row>
    <row r="74" spans="2:11" s="1" customFormat="1" ht="18.2" customHeight="1" x14ac:dyDescent="0.2">
      <c r="B74" s="11"/>
      <c r="C74" s="7"/>
      <c r="D74" s="12"/>
      <c r="E74" s="7"/>
      <c r="F74" s="13"/>
      <c r="G74" s="28"/>
      <c r="H74" s="28"/>
      <c r="I74" s="19"/>
      <c r="J74" s="31"/>
      <c r="K74" s="31"/>
    </row>
    <row r="75" spans="2:11" s="1" customFormat="1" ht="28.7" customHeight="1" x14ac:dyDescent="0.2">
      <c r="I75" s="20"/>
      <c r="J75" s="29"/>
      <c r="K75" s="29"/>
    </row>
    <row r="76" spans="2:11" s="1" customFormat="1" ht="21.4" customHeight="1" x14ac:dyDescent="0.2">
      <c r="B76" s="42" t="s">
        <v>71</v>
      </c>
      <c r="C76" s="42"/>
      <c r="D76" s="42"/>
      <c r="E76" s="34"/>
      <c r="F76" s="34"/>
      <c r="G76" s="34"/>
      <c r="H76" s="34"/>
      <c r="I76" s="34"/>
      <c r="J76" s="34"/>
      <c r="K76" s="34">
        <f>SUM(H30,H36,H42,H48,H54,H58:H70)</f>
        <v>0</v>
      </c>
    </row>
    <row r="77" spans="2:11" s="1" customFormat="1" ht="21.4" customHeight="1" x14ac:dyDescent="0.2">
      <c r="B77" s="42" t="s">
        <v>72</v>
      </c>
      <c r="C77" s="42"/>
      <c r="D77" s="42"/>
      <c r="E77" s="34"/>
      <c r="F77" s="34"/>
      <c r="G77" s="34"/>
      <c r="H77" s="34"/>
      <c r="I77" s="34"/>
      <c r="J77" s="34"/>
      <c r="K77" s="34">
        <f>SUM(K30,K36,K42,K48,K54,K58:K70)</f>
        <v>0</v>
      </c>
    </row>
    <row r="78" spans="2:11" s="1" customFormat="1" ht="58.15" customHeight="1" x14ac:dyDescent="0.2">
      <c r="I78" s="20"/>
      <c r="J78" s="29"/>
      <c r="K78" s="29"/>
    </row>
    <row r="79" spans="2:11" s="1" customFormat="1" ht="17.649999999999999" customHeight="1" x14ac:dyDescent="0.2">
      <c r="H79" s="38" t="s">
        <v>84</v>
      </c>
      <c r="I79" s="38"/>
      <c r="J79" s="29"/>
      <c r="K79" s="29"/>
    </row>
    <row r="80" spans="2:11" s="1" customFormat="1" ht="28.7" customHeight="1" x14ac:dyDescent="0.2">
      <c r="I80" s="20"/>
      <c r="J80" s="29"/>
      <c r="K80" s="29"/>
    </row>
    <row r="81" spans="2:11" s="1" customFormat="1" ht="40.5" customHeight="1" x14ac:dyDescent="0.2">
      <c r="B81" s="39" t="s">
        <v>85</v>
      </c>
      <c r="C81" s="39"/>
      <c r="D81" s="40"/>
      <c r="I81" s="20"/>
      <c r="J81" s="29"/>
      <c r="K81" s="29"/>
    </row>
    <row r="82" spans="2:11" s="1" customFormat="1" ht="28.7" customHeight="1" x14ac:dyDescent="0.2">
      <c r="I82" s="20"/>
      <c r="J82" s="29"/>
      <c r="K82" s="29"/>
    </row>
    <row r="83" spans="2:11" s="14" customFormat="1" ht="28.7" customHeight="1" x14ac:dyDescent="0.2">
      <c r="G83" s="25"/>
      <c r="H83" s="25"/>
      <c r="I83" s="16"/>
      <c r="J83" s="25"/>
      <c r="K83" s="25"/>
    </row>
  </sheetData>
  <mergeCells count="17">
    <mergeCell ref="H2:L2"/>
    <mergeCell ref="B4:C4"/>
    <mergeCell ref="B6:C6"/>
    <mergeCell ref="B24:J24"/>
    <mergeCell ref="B9:C9"/>
    <mergeCell ref="D14:E14"/>
    <mergeCell ref="F8:K11"/>
    <mergeCell ref="B11:C12"/>
    <mergeCell ref="H79:I79"/>
    <mergeCell ref="B81:D81"/>
    <mergeCell ref="B27:D27"/>
    <mergeCell ref="B33:D33"/>
    <mergeCell ref="B39:D39"/>
    <mergeCell ref="B76:D76"/>
    <mergeCell ref="B45:D45"/>
    <mergeCell ref="B51:D51"/>
    <mergeCell ref="B77:D77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headerFooter alignWithMargins="0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view="pageBreakPreview" topLeftCell="A4" zoomScale="80" zoomScaleNormal="100" zoomScaleSheetLayoutView="80" workbookViewId="0">
      <selection activeCell="W16" sqref="W16"/>
    </sheetView>
  </sheetViews>
  <sheetFormatPr defaultRowHeight="12.75" x14ac:dyDescent="0.2"/>
  <cols>
    <col min="1" max="1" width="0.140625" customWidth="1"/>
    <col min="2" max="2" width="15.7109375" customWidth="1"/>
    <col min="3" max="3" width="14.85546875" customWidth="1"/>
    <col min="4" max="4" width="51.85546875" customWidth="1"/>
    <col min="5" max="5" width="5.85546875" customWidth="1"/>
    <col min="6" max="6" width="10.7109375" customWidth="1"/>
    <col min="7" max="7" width="10.7109375" style="22" customWidth="1"/>
    <col min="8" max="8" width="11.7109375" style="22" customWidth="1"/>
    <col min="9" max="9" width="7.85546875" style="17" customWidth="1"/>
    <col min="10" max="10" width="8.85546875" style="22" customWidth="1"/>
    <col min="11" max="11" width="10.7109375" style="22" customWidth="1"/>
    <col min="12" max="12" width="0.85546875" customWidth="1"/>
    <col min="13" max="13" width="0.28515625" customWidth="1"/>
    <col min="14" max="14" width="4.7109375" customWidth="1"/>
  </cols>
  <sheetData>
    <row r="1" spans="2:12" s="14" customFormat="1" ht="1.5" customHeight="1" x14ac:dyDescent="0.2">
      <c r="G1" s="21"/>
      <c r="H1" s="21"/>
      <c r="I1" s="16"/>
      <c r="J1" s="21"/>
      <c r="K1" s="21"/>
    </row>
    <row r="2" spans="2:12" s="14" customFormat="1" ht="17.649999999999999" customHeight="1" x14ac:dyDescent="0.2">
      <c r="G2" s="21"/>
      <c r="H2" s="43" t="s">
        <v>86</v>
      </c>
      <c r="I2" s="43"/>
      <c r="J2" s="43"/>
      <c r="K2" s="43"/>
      <c r="L2" s="43"/>
    </row>
    <row r="3" spans="2:12" s="14" customFormat="1" ht="6.95" customHeight="1" x14ac:dyDescent="0.2">
      <c r="G3" s="21"/>
      <c r="H3" s="21"/>
      <c r="I3" s="16"/>
      <c r="J3" s="21"/>
      <c r="K3" s="21"/>
    </row>
    <row r="4" spans="2:12" s="14" customFormat="1" ht="2.65" customHeight="1" x14ac:dyDescent="0.2">
      <c r="B4" s="44"/>
      <c r="C4" s="44"/>
      <c r="G4" s="21"/>
      <c r="H4" s="21"/>
      <c r="I4" s="16"/>
      <c r="J4" s="21"/>
      <c r="K4" s="21"/>
    </row>
    <row r="5" spans="2:12" s="14" customFormat="1" ht="29.85" customHeight="1" x14ac:dyDescent="0.2">
      <c r="G5" s="21"/>
      <c r="H5" s="21"/>
      <c r="I5" s="16"/>
      <c r="J5" s="21"/>
      <c r="K5" s="21"/>
    </row>
    <row r="6" spans="2:12" s="14" customFormat="1" ht="2.65" customHeight="1" x14ac:dyDescent="0.2">
      <c r="B6" s="44"/>
      <c r="C6" s="44"/>
      <c r="G6" s="21"/>
      <c r="H6" s="21"/>
      <c r="I6" s="16"/>
      <c r="J6" s="21"/>
      <c r="K6" s="21"/>
    </row>
    <row r="7" spans="2:12" s="14" customFormat="1" ht="19.7" customHeight="1" x14ac:dyDescent="0.2">
      <c r="G7" s="21"/>
      <c r="H7" s="21"/>
      <c r="I7" s="16"/>
      <c r="J7" s="21"/>
      <c r="K7" s="21"/>
    </row>
    <row r="8" spans="2:12" s="14" customFormat="1" ht="10.7" customHeight="1" x14ac:dyDescent="0.2">
      <c r="F8" s="47" t="s">
        <v>73</v>
      </c>
      <c r="G8" s="47"/>
      <c r="H8" s="47"/>
      <c r="I8" s="47"/>
      <c r="J8" s="47"/>
      <c r="K8" s="47"/>
    </row>
    <row r="9" spans="2:12" s="14" customFormat="1" ht="2.65" customHeight="1" x14ac:dyDescent="0.2">
      <c r="B9" s="44"/>
      <c r="C9" s="44"/>
      <c r="F9" s="47"/>
      <c r="G9" s="47"/>
      <c r="H9" s="47"/>
      <c r="I9" s="47"/>
      <c r="J9" s="47"/>
      <c r="K9" s="47"/>
    </row>
    <row r="10" spans="2:12" s="14" customFormat="1" ht="3.2" customHeight="1" x14ac:dyDescent="0.2">
      <c r="F10" s="47"/>
      <c r="G10" s="47"/>
      <c r="H10" s="47"/>
      <c r="I10" s="47"/>
      <c r="J10" s="47"/>
      <c r="K10" s="47"/>
    </row>
    <row r="11" spans="2:12" s="14" customFormat="1" ht="3.75" customHeight="1" x14ac:dyDescent="0.2">
      <c r="B11" s="48" t="s">
        <v>74</v>
      </c>
      <c r="C11" s="48"/>
      <c r="F11" s="47"/>
      <c r="G11" s="47"/>
      <c r="H11" s="47"/>
      <c r="I11" s="47"/>
      <c r="J11" s="47"/>
      <c r="K11" s="47"/>
    </row>
    <row r="12" spans="2:12" s="14" customFormat="1" ht="15.95" customHeight="1" x14ac:dyDescent="0.2">
      <c r="B12" s="48"/>
      <c r="C12" s="48"/>
      <c r="G12" s="21"/>
      <c r="H12" s="21"/>
      <c r="I12" s="16"/>
      <c r="J12" s="21"/>
      <c r="K12" s="21"/>
    </row>
    <row r="13" spans="2:12" s="14" customFormat="1" ht="48.6" customHeight="1" x14ac:dyDescent="0.2">
      <c r="G13" s="21"/>
      <c r="H13" s="21"/>
      <c r="I13" s="16"/>
      <c r="J13" s="21"/>
      <c r="K13" s="21"/>
    </row>
    <row r="14" spans="2:12" s="14" customFormat="1" ht="24" customHeight="1" x14ac:dyDescent="0.2">
      <c r="D14" s="46" t="s">
        <v>87</v>
      </c>
      <c r="E14" s="46"/>
      <c r="G14" s="21"/>
      <c r="H14" s="21"/>
      <c r="I14" s="16"/>
      <c r="J14" s="21"/>
      <c r="K14" s="21"/>
    </row>
    <row r="15" spans="2:12" s="14" customFormat="1" ht="57.6" customHeight="1" x14ac:dyDescent="0.2">
      <c r="G15" s="21"/>
      <c r="H15" s="21"/>
      <c r="I15" s="16"/>
      <c r="J15" s="21"/>
      <c r="K15" s="21"/>
    </row>
    <row r="16" spans="2:12" s="14" customFormat="1" ht="20.85" customHeight="1" x14ac:dyDescent="0.2">
      <c r="B16" s="15" t="s">
        <v>75</v>
      </c>
      <c r="G16" s="21"/>
      <c r="H16" s="21"/>
      <c r="I16" s="16"/>
      <c r="J16" s="21"/>
      <c r="K16" s="21"/>
    </row>
    <row r="17" spans="2:11" s="14" customFormat="1" ht="3.2" customHeight="1" x14ac:dyDescent="0.2">
      <c r="G17" s="21"/>
      <c r="H17" s="21"/>
      <c r="I17" s="16"/>
      <c r="J17" s="21"/>
      <c r="K17" s="21"/>
    </row>
    <row r="18" spans="2:11" s="14" customFormat="1" ht="20.85" customHeight="1" x14ac:dyDescent="0.2">
      <c r="B18" s="15" t="s">
        <v>76</v>
      </c>
      <c r="G18" s="21"/>
      <c r="H18" s="21"/>
      <c r="I18" s="16"/>
      <c r="J18" s="21"/>
      <c r="K18" s="21"/>
    </row>
    <row r="19" spans="2:11" s="14" customFormat="1" ht="3.75" customHeight="1" x14ac:dyDescent="0.2">
      <c r="G19" s="21"/>
      <c r="H19" s="21"/>
      <c r="I19" s="16"/>
      <c r="J19" s="21"/>
      <c r="K19" s="21"/>
    </row>
    <row r="20" spans="2:11" s="14" customFormat="1" ht="20.85" customHeight="1" x14ac:dyDescent="0.2">
      <c r="B20" s="15" t="s">
        <v>77</v>
      </c>
      <c r="G20" s="21"/>
      <c r="H20" s="21"/>
      <c r="I20" s="16"/>
      <c r="J20" s="21"/>
      <c r="K20" s="21"/>
    </row>
    <row r="21" spans="2:11" s="14" customFormat="1" ht="2.65" customHeight="1" x14ac:dyDescent="0.2">
      <c r="G21" s="21"/>
      <c r="H21" s="21"/>
      <c r="I21" s="16"/>
      <c r="J21" s="21"/>
      <c r="K21" s="21"/>
    </row>
    <row r="22" spans="2:11" s="14" customFormat="1" ht="20.85" customHeight="1" x14ac:dyDescent="0.2">
      <c r="B22" s="15" t="s">
        <v>78</v>
      </c>
      <c r="G22" s="21"/>
      <c r="H22" s="21"/>
      <c r="I22" s="16"/>
      <c r="J22" s="21"/>
      <c r="K22" s="21"/>
    </row>
    <row r="23" spans="2:11" s="14" customFormat="1" ht="59.65" customHeight="1" x14ac:dyDescent="0.2">
      <c r="G23" s="21"/>
      <c r="H23" s="21"/>
      <c r="I23" s="16"/>
      <c r="J23" s="21"/>
      <c r="K23" s="21"/>
    </row>
    <row r="24" spans="2:11" s="14" customFormat="1" ht="50.1" customHeight="1" x14ac:dyDescent="0.2">
      <c r="B24" s="49" t="s">
        <v>168</v>
      </c>
      <c r="C24" s="45"/>
      <c r="D24" s="45"/>
      <c r="E24" s="45"/>
      <c r="F24" s="45"/>
      <c r="G24" s="45"/>
      <c r="H24" s="45"/>
      <c r="I24" s="45"/>
      <c r="J24" s="45"/>
      <c r="K24" s="21"/>
    </row>
    <row r="25" spans="2:11" s="14" customFormat="1" ht="52.35" customHeight="1" x14ac:dyDescent="0.2">
      <c r="G25" s="21"/>
      <c r="H25" s="21"/>
      <c r="I25" s="16"/>
      <c r="J25" s="21"/>
      <c r="K25" s="21"/>
    </row>
    <row r="26" spans="2:11" s="14" customFormat="1" ht="13.35" customHeight="1" x14ac:dyDescent="0.2">
      <c r="G26" s="21"/>
      <c r="H26" s="21"/>
      <c r="I26" s="16"/>
      <c r="J26" s="21"/>
      <c r="K26" s="21"/>
    </row>
    <row r="27" spans="2:11" s="1" customFormat="1" ht="57" customHeight="1" x14ac:dyDescent="0.2">
      <c r="B27" s="5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6" t="s">
        <v>13</v>
      </c>
      <c r="H27" s="5" t="s">
        <v>14</v>
      </c>
      <c r="I27" s="6" t="s">
        <v>15</v>
      </c>
      <c r="J27" s="6" t="s">
        <v>16</v>
      </c>
      <c r="K27" s="5" t="s">
        <v>17</v>
      </c>
    </row>
    <row r="28" spans="2:11" s="1" customFormat="1" ht="19.7" customHeight="1" x14ac:dyDescent="0.2">
      <c r="B28" s="7" t="s">
        <v>89</v>
      </c>
      <c r="C28" s="7" t="s">
        <v>90</v>
      </c>
      <c r="D28" s="8" t="s">
        <v>91</v>
      </c>
      <c r="E28" s="7" t="s">
        <v>35</v>
      </c>
      <c r="F28" s="9">
        <v>0.05</v>
      </c>
      <c r="G28" s="9"/>
      <c r="H28" s="23">
        <f t="shared" ref="H28:H49" si="0">F28*G28</f>
        <v>0</v>
      </c>
      <c r="I28" s="19">
        <v>0.08</v>
      </c>
      <c r="J28" s="26">
        <f>I28*H28</f>
        <v>0</v>
      </c>
      <c r="K28" s="26">
        <f>J28+H28</f>
        <v>0</v>
      </c>
    </row>
    <row r="29" spans="2:11" s="1" customFormat="1" ht="19.5" customHeight="1" x14ac:dyDescent="0.2">
      <c r="B29" s="7" t="s">
        <v>131</v>
      </c>
      <c r="C29" s="7" t="s">
        <v>132</v>
      </c>
      <c r="D29" s="8" t="s">
        <v>133</v>
      </c>
      <c r="E29" s="7" t="s">
        <v>35</v>
      </c>
      <c r="F29" s="9">
        <v>0.03</v>
      </c>
      <c r="G29" s="9"/>
      <c r="H29" s="23">
        <f>F29*G29</f>
        <v>0</v>
      </c>
      <c r="I29" s="19">
        <v>0.08</v>
      </c>
      <c r="J29" s="26">
        <f>I29*H29</f>
        <v>0</v>
      </c>
      <c r="K29" s="26">
        <f>J29+H29</f>
        <v>0</v>
      </c>
    </row>
    <row r="30" spans="2:11" s="1" customFormat="1" ht="19.5" customHeight="1" x14ac:dyDescent="0.2">
      <c r="B30" s="7" t="s">
        <v>134</v>
      </c>
      <c r="C30" s="7" t="s">
        <v>135</v>
      </c>
      <c r="D30" s="8" t="s">
        <v>136</v>
      </c>
      <c r="E30" s="7" t="s">
        <v>35</v>
      </c>
      <c r="F30" s="9">
        <v>0.02</v>
      </c>
      <c r="G30" s="9"/>
      <c r="H30" s="23">
        <f t="shared" si="0"/>
        <v>0</v>
      </c>
      <c r="I30" s="19">
        <v>0.08</v>
      </c>
      <c r="J30" s="26">
        <f>I30*H30</f>
        <v>0</v>
      </c>
      <c r="K30" s="26">
        <f>J30+H30</f>
        <v>0</v>
      </c>
    </row>
    <row r="31" spans="2:11" s="1" customFormat="1" ht="19.5" customHeight="1" x14ac:dyDescent="0.2">
      <c r="B31" s="7" t="s">
        <v>137</v>
      </c>
      <c r="C31" s="7" t="s">
        <v>138</v>
      </c>
      <c r="D31" s="8" t="s">
        <v>139</v>
      </c>
      <c r="E31" s="7" t="s">
        <v>35</v>
      </c>
      <c r="F31" s="9">
        <v>0.02</v>
      </c>
      <c r="G31" s="9"/>
      <c r="H31" s="23">
        <f t="shared" si="0"/>
        <v>0</v>
      </c>
      <c r="I31" s="19">
        <v>0.08</v>
      </c>
      <c r="J31" s="26">
        <f>I31*H31</f>
        <v>0</v>
      </c>
      <c r="K31" s="26">
        <f>J31+H31</f>
        <v>0</v>
      </c>
    </row>
    <row r="32" spans="2:11" s="1" customFormat="1" ht="19.5" customHeight="1" x14ac:dyDescent="0.2">
      <c r="B32" s="7" t="s">
        <v>140</v>
      </c>
      <c r="C32" s="7" t="s">
        <v>141</v>
      </c>
      <c r="D32" s="8" t="s">
        <v>142</v>
      </c>
      <c r="E32" s="7" t="s">
        <v>28</v>
      </c>
      <c r="F32" s="9">
        <v>0.02</v>
      </c>
      <c r="G32" s="9"/>
      <c r="H32" s="23">
        <f t="shared" si="0"/>
        <v>0</v>
      </c>
      <c r="I32" s="19">
        <v>0.08</v>
      </c>
      <c r="J32" s="26">
        <f t="shared" ref="J32:J49" si="1">I32*H32</f>
        <v>0</v>
      </c>
      <c r="K32" s="26">
        <f t="shared" ref="K32:K49" si="2">J32+H32</f>
        <v>0</v>
      </c>
    </row>
    <row r="33" spans="2:11" s="1" customFormat="1" ht="19.5" customHeight="1" x14ac:dyDescent="0.2">
      <c r="B33" s="7" t="s">
        <v>152</v>
      </c>
      <c r="C33" s="7" t="s">
        <v>153</v>
      </c>
      <c r="D33" s="8" t="s">
        <v>154</v>
      </c>
      <c r="E33" s="7" t="s">
        <v>28</v>
      </c>
      <c r="F33" s="9">
        <v>0.03</v>
      </c>
      <c r="G33" s="9"/>
      <c r="H33" s="23">
        <f t="shared" si="0"/>
        <v>0</v>
      </c>
      <c r="I33" s="19">
        <v>0.08</v>
      </c>
      <c r="J33" s="26">
        <f t="shared" si="1"/>
        <v>0</v>
      </c>
      <c r="K33" s="26">
        <f t="shared" si="2"/>
        <v>0</v>
      </c>
    </row>
    <row r="34" spans="2:11" s="1" customFormat="1" ht="24.95" customHeight="1" x14ac:dyDescent="0.2">
      <c r="B34" s="7" t="s">
        <v>143</v>
      </c>
      <c r="C34" s="7" t="s">
        <v>144</v>
      </c>
      <c r="D34" s="8" t="s">
        <v>145</v>
      </c>
      <c r="E34" s="7" t="s">
        <v>28</v>
      </c>
      <c r="F34" s="9">
        <v>0.03</v>
      </c>
      <c r="G34" s="9"/>
      <c r="H34" s="23">
        <f t="shared" si="0"/>
        <v>0</v>
      </c>
      <c r="I34" s="19">
        <v>0.08</v>
      </c>
      <c r="J34" s="26">
        <f t="shared" si="1"/>
        <v>0</v>
      </c>
      <c r="K34" s="26">
        <f t="shared" si="2"/>
        <v>0</v>
      </c>
    </row>
    <row r="35" spans="2:11" s="1" customFormat="1" ht="19.7" customHeight="1" x14ac:dyDescent="0.2">
      <c r="B35" s="7" t="s">
        <v>29</v>
      </c>
      <c r="C35" s="7" t="s">
        <v>30</v>
      </c>
      <c r="D35" s="8" t="s">
        <v>31</v>
      </c>
      <c r="E35" s="7" t="s">
        <v>21</v>
      </c>
      <c r="F35" s="9">
        <v>5</v>
      </c>
      <c r="G35" s="9"/>
      <c r="H35" s="23">
        <f t="shared" si="0"/>
        <v>0</v>
      </c>
      <c r="I35" s="19">
        <v>0.08</v>
      </c>
      <c r="J35" s="26">
        <f t="shared" si="1"/>
        <v>0</v>
      </c>
      <c r="K35" s="26">
        <f t="shared" si="2"/>
        <v>0</v>
      </c>
    </row>
    <row r="36" spans="2:11" s="1" customFormat="1" ht="19.7" customHeight="1" x14ac:dyDescent="0.2">
      <c r="B36" s="7" t="s">
        <v>36</v>
      </c>
      <c r="C36" s="7" t="s">
        <v>126</v>
      </c>
      <c r="D36" s="8" t="s">
        <v>127</v>
      </c>
      <c r="E36" s="7" t="s">
        <v>35</v>
      </c>
      <c r="F36" s="9">
        <v>0.01</v>
      </c>
      <c r="G36" s="9"/>
      <c r="H36" s="23">
        <f>F36*G36</f>
        <v>0</v>
      </c>
      <c r="I36" s="19">
        <v>0.08</v>
      </c>
      <c r="J36" s="27">
        <f t="shared" si="1"/>
        <v>0</v>
      </c>
      <c r="K36" s="27">
        <f t="shared" si="2"/>
        <v>0</v>
      </c>
    </row>
    <row r="37" spans="2:11" s="1" customFormat="1" ht="19.5" customHeight="1" x14ac:dyDescent="0.2">
      <c r="B37" s="7" t="s">
        <v>146</v>
      </c>
      <c r="C37" s="7" t="s">
        <v>147</v>
      </c>
      <c r="D37" s="8" t="s">
        <v>148</v>
      </c>
      <c r="E37" s="7" t="s">
        <v>35</v>
      </c>
      <c r="F37" s="9">
        <v>0.3</v>
      </c>
      <c r="G37" s="9"/>
      <c r="H37" s="23">
        <f>F37*G37</f>
        <v>0</v>
      </c>
      <c r="I37" s="19">
        <v>0.08</v>
      </c>
      <c r="J37" s="27">
        <f t="shared" si="1"/>
        <v>0</v>
      </c>
      <c r="K37" s="27">
        <f t="shared" si="2"/>
        <v>0</v>
      </c>
    </row>
    <row r="38" spans="2:11" s="1" customFormat="1" ht="19.7" customHeight="1" x14ac:dyDescent="0.2">
      <c r="B38" s="7" t="s">
        <v>39</v>
      </c>
      <c r="C38" s="7" t="s">
        <v>40</v>
      </c>
      <c r="D38" s="8" t="s">
        <v>41</v>
      </c>
      <c r="E38" s="7" t="s">
        <v>35</v>
      </c>
      <c r="F38" s="32">
        <v>0.01</v>
      </c>
      <c r="G38" s="9"/>
      <c r="H38" s="23">
        <f>F38*G38</f>
        <v>0</v>
      </c>
      <c r="I38" s="19">
        <v>0.08</v>
      </c>
      <c r="J38" s="26">
        <f t="shared" si="1"/>
        <v>0</v>
      </c>
      <c r="K38" s="26">
        <f t="shared" ref="K38:K39" si="3">H38+J38</f>
        <v>0</v>
      </c>
    </row>
    <row r="39" spans="2:11" s="1" customFormat="1" ht="24.95" customHeight="1" x14ac:dyDescent="0.2">
      <c r="B39" s="7" t="s">
        <v>128</v>
      </c>
      <c r="C39" s="7" t="s">
        <v>129</v>
      </c>
      <c r="D39" s="8" t="s">
        <v>130</v>
      </c>
      <c r="E39" s="7" t="s">
        <v>35</v>
      </c>
      <c r="F39" s="9">
        <v>0.01</v>
      </c>
      <c r="G39" s="9"/>
      <c r="H39" s="23">
        <f t="shared" ref="H39:H40" si="4">F39*G39</f>
        <v>0</v>
      </c>
      <c r="I39" s="19">
        <v>0.08</v>
      </c>
      <c r="J39" s="26">
        <f t="shared" si="1"/>
        <v>0</v>
      </c>
      <c r="K39" s="26">
        <f t="shared" si="3"/>
        <v>0</v>
      </c>
    </row>
    <row r="40" spans="2:11" s="1" customFormat="1" ht="19.7" customHeight="1" x14ac:dyDescent="0.2">
      <c r="B40" s="7" t="s">
        <v>114</v>
      </c>
      <c r="C40" s="7" t="s">
        <v>115</v>
      </c>
      <c r="D40" s="8" t="s">
        <v>116</v>
      </c>
      <c r="E40" s="7" t="s">
        <v>88</v>
      </c>
      <c r="F40" s="9">
        <v>0</v>
      </c>
      <c r="G40" s="9"/>
      <c r="H40" s="23">
        <f t="shared" si="4"/>
        <v>0</v>
      </c>
      <c r="I40" s="19">
        <v>0.23</v>
      </c>
      <c r="J40" s="26">
        <f t="shared" si="1"/>
        <v>0</v>
      </c>
      <c r="K40" s="26">
        <f t="shared" ref="K40" si="5">J40+H40</f>
        <v>0</v>
      </c>
    </row>
    <row r="41" spans="2:11" s="1" customFormat="1" ht="19.7" customHeight="1" x14ac:dyDescent="0.2">
      <c r="B41" s="7" t="s">
        <v>58</v>
      </c>
      <c r="C41" s="7" t="s">
        <v>59</v>
      </c>
      <c r="D41" s="8" t="s">
        <v>60</v>
      </c>
      <c r="E41" s="7" t="s">
        <v>57</v>
      </c>
      <c r="F41" s="9">
        <v>50</v>
      </c>
      <c r="G41" s="9"/>
      <c r="H41" s="23">
        <f t="shared" si="0"/>
        <v>0</v>
      </c>
      <c r="I41" s="19">
        <v>0.08</v>
      </c>
      <c r="J41" s="26">
        <f t="shared" si="1"/>
        <v>0</v>
      </c>
      <c r="K41" s="26">
        <f t="shared" si="2"/>
        <v>0</v>
      </c>
    </row>
    <row r="42" spans="2:11" s="1" customFormat="1" ht="19.7" customHeight="1" x14ac:dyDescent="0.2">
      <c r="B42" s="7" t="s">
        <v>149</v>
      </c>
      <c r="C42" s="7" t="s">
        <v>150</v>
      </c>
      <c r="D42" s="8" t="s">
        <v>151</v>
      </c>
      <c r="E42" s="7" t="s">
        <v>67</v>
      </c>
      <c r="F42" s="9">
        <v>0.1</v>
      </c>
      <c r="G42" s="32"/>
      <c r="H42" s="23">
        <f t="shared" si="0"/>
        <v>0</v>
      </c>
      <c r="I42" s="19">
        <v>0.23</v>
      </c>
      <c r="J42" s="26">
        <f t="shared" si="1"/>
        <v>0</v>
      </c>
      <c r="K42" s="26">
        <f t="shared" si="2"/>
        <v>0</v>
      </c>
    </row>
    <row r="43" spans="2:11" s="1" customFormat="1" ht="19.7" customHeight="1" x14ac:dyDescent="0.2">
      <c r="B43" s="7" t="s">
        <v>92</v>
      </c>
      <c r="C43" s="7" t="s">
        <v>93</v>
      </c>
      <c r="D43" s="8" t="s">
        <v>94</v>
      </c>
      <c r="E43" s="7" t="s">
        <v>67</v>
      </c>
      <c r="F43" s="9">
        <v>7.39</v>
      </c>
      <c r="G43" s="9"/>
      <c r="H43" s="23">
        <f t="shared" si="0"/>
        <v>0</v>
      </c>
      <c r="I43" s="19">
        <v>0.23</v>
      </c>
      <c r="J43" s="26">
        <f t="shared" si="1"/>
        <v>0</v>
      </c>
      <c r="K43" s="26">
        <f t="shared" si="2"/>
        <v>0</v>
      </c>
    </row>
    <row r="44" spans="2:11" s="1" customFormat="1" ht="19.7" customHeight="1" x14ac:dyDescent="0.2">
      <c r="B44" s="7" t="s">
        <v>95</v>
      </c>
      <c r="C44" s="7" t="s">
        <v>96</v>
      </c>
      <c r="D44" s="8" t="s">
        <v>97</v>
      </c>
      <c r="E44" s="7" t="s">
        <v>98</v>
      </c>
      <c r="F44" s="9">
        <v>98</v>
      </c>
      <c r="G44" s="9"/>
      <c r="H44" s="23">
        <f t="shared" si="0"/>
        <v>0</v>
      </c>
      <c r="I44" s="19">
        <v>0.23</v>
      </c>
      <c r="J44" s="26">
        <f t="shared" si="1"/>
        <v>0</v>
      </c>
      <c r="K44" s="26">
        <f t="shared" si="2"/>
        <v>0</v>
      </c>
    </row>
    <row r="45" spans="2:11" s="1" customFormat="1" ht="19.7" customHeight="1" x14ac:dyDescent="0.2">
      <c r="B45" s="7" t="s">
        <v>99</v>
      </c>
      <c r="C45" s="7" t="s">
        <v>100</v>
      </c>
      <c r="D45" s="8" t="s">
        <v>101</v>
      </c>
      <c r="E45" s="7" t="s">
        <v>57</v>
      </c>
      <c r="F45" s="9">
        <v>50</v>
      </c>
      <c r="G45" s="9"/>
      <c r="H45" s="23">
        <f t="shared" si="0"/>
        <v>0</v>
      </c>
      <c r="I45" s="19">
        <v>0.08</v>
      </c>
      <c r="J45" s="26">
        <f t="shared" si="1"/>
        <v>0</v>
      </c>
      <c r="K45" s="26">
        <f t="shared" si="2"/>
        <v>0</v>
      </c>
    </row>
    <row r="46" spans="2:11" s="1" customFormat="1" ht="19.7" customHeight="1" x14ac:dyDescent="0.2">
      <c r="B46" s="7" t="s">
        <v>102</v>
      </c>
      <c r="C46" s="7" t="s">
        <v>103</v>
      </c>
      <c r="D46" s="8" t="s">
        <v>104</v>
      </c>
      <c r="E46" s="7" t="s">
        <v>57</v>
      </c>
      <c r="F46" s="9">
        <v>110</v>
      </c>
      <c r="G46" s="9"/>
      <c r="H46" s="23">
        <f t="shared" si="0"/>
        <v>0</v>
      </c>
      <c r="I46" s="19">
        <v>0.08</v>
      </c>
      <c r="J46" s="26">
        <f t="shared" si="1"/>
        <v>0</v>
      </c>
      <c r="K46" s="26">
        <f t="shared" si="2"/>
        <v>0</v>
      </c>
    </row>
    <row r="47" spans="2:11" s="1" customFormat="1" ht="28.7" customHeight="1" x14ac:dyDescent="0.2">
      <c r="B47" s="7" t="s">
        <v>68</v>
      </c>
      <c r="C47" s="7" t="s">
        <v>69</v>
      </c>
      <c r="D47" s="8" t="s">
        <v>70</v>
      </c>
      <c r="E47" s="7" t="s">
        <v>57</v>
      </c>
      <c r="F47" s="9">
        <v>50</v>
      </c>
      <c r="G47" s="9"/>
      <c r="H47" s="23">
        <f t="shared" si="0"/>
        <v>0</v>
      </c>
      <c r="I47" s="19">
        <v>0.08</v>
      </c>
      <c r="J47" s="26">
        <f t="shared" si="1"/>
        <v>0</v>
      </c>
      <c r="K47" s="26">
        <f t="shared" si="2"/>
        <v>0</v>
      </c>
    </row>
    <row r="48" spans="2:11" s="1" customFormat="1" ht="19.7" customHeight="1" x14ac:dyDescent="0.2">
      <c r="B48" s="7" t="s">
        <v>105</v>
      </c>
      <c r="C48" s="7" t="s">
        <v>106</v>
      </c>
      <c r="D48" s="8" t="s">
        <v>107</v>
      </c>
      <c r="E48" s="7" t="s">
        <v>28</v>
      </c>
      <c r="F48" s="9">
        <v>1</v>
      </c>
      <c r="G48" s="9"/>
      <c r="H48" s="23">
        <f t="shared" si="0"/>
        <v>0</v>
      </c>
      <c r="I48" s="19">
        <v>0.08</v>
      </c>
      <c r="J48" s="26">
        <f t="shared" si="1"/>
        <v>0</v>
      </c>
      <c r="K48" s="26">
        <f t="shared" si="2"/>
        <v>0</v>
      </c>
    </row>
    <row r="49" spans="2:11" s="1" customFormat="1" ht="19.7" customHeight="1" x14ac:dyDescent="0.2">
      <c r="B49" s="7" t="s">
        <v>108</v>
      </c>
      <c r="C49" s="7" t="s">
        <v>109</v>
      </c>
      <c r="D49" s="8" t="s">
        <v>110</v>
      </c>
      <c r="E49" s="7" t="s">
        <v>28</v>
      </c>
      <c r="F49" s="9">
        <v>0.01</v>
      </c>
      <c r="G49" s="9"/>
      <c r="H49" s="23">
        <f t="shared" si="0"/>
        <v>0</v>
      </c>
      <c r="I49" s="19">
        <v>0.08</v>
      </c>
      <c r="J49" s="26">
        <f t="shared" si="1"/>
        <v>0</v>
      </c>
      <c r="K49" s="26">
        <f t="shared" si="2"/>
        <v>0</v>
      </c>
    </row>
    <row r="50" spans="2:11" s="1" customFormat="1" ht="28.7" customHeight="1" x14ac:dyDescent="0.2">
      <c r="B50" s="7" t="s">
        <v>111</v>
      </c>
      <c r="C50" s="7" t="s">
        <v>112</v>
      </c>
      <c r="D50" s="8" t="s">
        <v>113</v>
      </c>
      <c r="E50" s="7" t="s">
        <v>98</v>
      </c>
      <c r="F50" s="9">
        <v>14</v>
      </c>
      <c r="G50" s="9"/>
      <c r="H50" s="23">
        <f t="shared" ref="H50:H51" si="6">F50*G50</f>
        <v>0</v>
      </c>
      <c r="I50" s="19">
        <v>0.08</v>
      </c>
      <c r="J50" s="26">
        <f t="shared" ref="J50:J51" si="7">I50*H50</f>
        <v>0</v>
      </c>
      <c r="K50" s="26">
        <f t="shared" ref="K50:K51" si="8">J50+H50</f>
        <v>0</v>
      </c>
    </row>
    <row r="51" spans="2:11" s="1" customFormat="1" ht="19.5" customHeight="1" x14ac:dyDescent="0.2">
      <c r="B51" s="7" t="s">
        <v>161</v>
      </c>
      <c r="C51" s="7" t="s">
        <v>162</v>
      </c>
      <c r="D51" s="8" t="s">
        <v>163</v>
      </c>
      <c r="E51" s="7" t="s">
        <v>98</v>
      </c>
      <c r="F51" s="9">
        <v>0.3</v>
      </c>
      <c r="G51" s="9"/>
      <c r="H51" s="23">
        <f t="shared" si="6"/>
        <v>0</v>
      </c>
      <c r="I51" s="19">
        <v>0.08</v>
      </c>
      <c r="J51" s="26">
        <f t="shared" si="7"/>
        <v>0</v>
      </c>
      <c r="K51" s="26">
        <f t="shared" si="8"/>
        <v>0</v>
      </c>
    </row>
    <row r="52" spans="2:11" s="1" customFormat="1" ht="1.1499999999999999" customHeight="1" x14ac:dyDescent="0.2"/>
    <row r="53" spans="2:11" s="1" customFormat="1" ht="28.7" customHeight="1" x14ac:dyDescent="0.2"/>
    <row r="54" spans="2:11" s="1" customFormat="1" ht="57" customHeight="1" x14ac:dyDescent="0.2">
      <c r="B54" s="5" t="s">
        <v>8</v>
      </c>
      <c r="C54" s="6" t="s">
        <v>9</v>
      </c>
      <c r="D54" s="10" t="s">
        <v>10</v>
      </c>
      <c r="E54" s="6" t="s">
        <v>11</v>
      </c>
      <c r="F54" s="10" t="s">
        <v>12</v>
      </c>
      <c r="G54" s="6" t="s">
        <v>13</v>
      </c>
      <c r="H54" s="5" t="s">
        <v>14</v>
      </c>
      <c r="I54" s="6" t="s">
        <v>15</v>
      </c>
      <c r="J54" s="6" t="s">
        <v>16</v>
      </c>
      <c r="K54" s="5" t="s">
        <v>17</v>
      </c>
    </row>
    <row r="55" spans="2:11" s="1" customFormat="1" ht="48" customHeight="1" x14ac:dyDescent="0.2">
      <c r="B55" s="11" t="s">
        <v>165</v>
      </c>
      <c r="C55" s="7" t="s">
        <v>117</v>
      </c>
      <c r="D55" s="12" t="s">
        <v>118</v>
      </c>
      <c r="E55" s="7" t="s">
        <v>98</v>
      </c>
      <c r="F55" s="33">
        <v>185</v>
      </c>
      <c r="G55" s="28"/>
      <c r="H55" s="23">
        <f t="shared" ref="H55:H60" si="9">F55*G55</f>
        <v>0</v>
      </c>
      <c r="I55" s="19">
        <v>0.08</v>
      </c>
      <c r="J55" s="26">
        <f>I55*H55</f>
        <v>0</v>
      </c>
      <c r="K55" s="26">
        <f>J55+H55</f>
        <v>0</v>
      </c>
    </row>
    <row r="56" spans="2:11" s="1" customFormat="1" ht="12" x14ac:dyDescent="0.2">
      <c r="B56" s="11" t="s">
        <v>157</v>
      </c>
      <c r="C56" s="7" t="s">
        <v>158</v>
      </c>
      <c r="D56" s="12" t="s">
        <v>159</v>
      </c>
      <c r="E56" s="7" t="s">
        <v>98</v>
      </c>
      <c r="F56" s="33">
        <v>0.3</v>
      </c>
      <c r="G56" s="28"/>
      <c r="H56" s="23">
        <f t="shared" si="9"/>
        <v>0</v>
      </c>
      <c r="I56" s="19">
        <v>0.23</v>
      </c>
      <c r="J56" s="26">
        <f>I56*H56</f>
        <v>0</v>
      </c>
      <c r="K56" s="26">
        <f>J56+H56</f>
        <v>0</v>
      </c>
    </row>
    <row r="57" spans="2:11" s="1" customFormat="1" ht="24.95" customHeight="1" x14ac:dyDescent="0.2">
      <c r="B57" s="11" t="s">
        <v>164</v>
      </c>
      <c r="C57" s="7" t="s">
        <v>119</v>
      </c>
      <c r="D57" s="12" t="s">
        <v>120</v>
      </c>
      <c r="E57" s="7" t="s">
        <v>98</v>
      </c>
      <c r="F57" s="33">
        <v>10</v>
      </c>
      <c r="G57" s="28"/>
      <c r="H57" s="23">
        <f t="shared" si="9"/>
        <v>0</v>
      </c>
      <c r="I57" s="19">
        <v>0.08</v>
      </c>
      <c r="J57" s="26">
        <f t="shared" ref="J57:J58" si="10">I57*H57</f>
        <v>0</v>
      </c>
      <c r="K57" s="26">
        <f t="shared" ref="K57:K58" si="11">J57+H57</f>
        <v>0</v>
      </c>
    </row>
    <row r="58" spans="2:11" s="1" customFormat="1" ht="19.5" customHeight="1" x14ac:dyDescent="0.2">
      <c r="B58" s="11" t="s">
        <v>123</v>
      </c>
      <c r="C58" s="7" t="s">
        <v>124</v>
      </c>
      <c r="D58" s="12" t="s">
        <v>125</v>
      </c>
      <c r="E58" s="7" t="s">
        <v>98</v>
      </c>
      <c r="F58" s="33">
        <v>25</v>
      </c>
      <c r="G58" s="28"/>
      <c r="H58" s="23">
        <f t="shared" si="9"/>
        <v>0</v>
      </c>
      <c r="I58" s="19">
        <v>0.08</v>
      </c>
      <c r="J58" s="26">
        <f t="shared" si="10"/>
        <v>0</v>
      </c>
      <c r="K58" s="26">
        <f t="shared" si="11"/>
        <v>0</v>
      </c>
    </row>
    <row r="59" spans="2:11" s="1" customFormat="1" ht="36" customHeight="1" x14ac:dyDescent="0.2">
      <c r="B59" s="11" t="s">
        <v>166</v>
      </c>
      <c r="C59" s="7" t="s">
        <v>121</v>
      </c>
      <c r="D59" s="12" t="s">
        <v>122</v>
      </c>
      <c r="E59" s="7" t="s">
        <v>98</v>
      </c>
      <c r="F59" s="33">
        <v>36</v>
      </c>
      <c r="G59" s="28"/>
      <c r="H59" s="23">
        <f t="shared" si="9"/>
        <v>0</v>
      </c>
      <c r="I59" s="19">
        <v>0.08</v>
      </c>
      <c r="J59" s="26">
        <f t="shared" ref="J59" si="12">I59*H59</f>
        <v>0</v>
      </c>
      <c r="K59" s="26">
        <f t="shared" ref="K59" si="13">J59+H59</f>
        <v>0</v>
      </c>
    </row>
    <row r="60" spans="2:11" s="1" customFormat="1" ht="12" x14ac:dyDescent="0.2">
      <c r="B60" s="11" t="s">
        <v>155</v>
      </c>
      <c r="C60" s="7" t="s">
        <v>156</v>
      </c>
      <c r="D60" s="12" t="s">
        <v>160</v>
      </c>
      <c r="E60" s="7" t="s">
        <v>98</v>
      </c>
      <c r="F60" s="33">
        <v>0.3</v>
      </c>
      <c r="G60" s="28"/>
      <c r="H60" s="23">
        <f t="shared" si="9"/>
        <v>0</v>
      </c>
      <c r="I60" s="19">
        <v>0.23</v>
      </c>
      <c r="J60" s="26">
        <f>I60*H60</f>
        <v>0</v>
      </c>
      <c r="K60" s="26">
        <f>J60+H60</f>
        <v>0</v>
      </c>
    </row>
    <row r="61" spans="2:11" s="1" customFormat="1" ht="28.7" customHeight="1" x14ac:dyDescent="0.2"/>
    <row r="62" spans="2:11" s="1" customFormat="1" ht="21.4" customHeight="1" x14ac:dyDescent="0.2">
      <c r="B62" s="42" t="s">
        <v>71</v>
      </c>
      <c r="C62" s="42"/>
      <c r="D62" s="42"/>
      <c r="E62" s="34"/>
      <c r="F62" s="34"/>
      <c r="G62" s="34"/>
      <c r="H62" s="34"/>
      <c r="I62" s="34"/>
      <c r="J62" s="34"/>
      <c r="K62" s="34">
        <f>SUM(H28:H51,H55:H60)</f>
        <v>0</v>
      </c>
    </row>
    <row r="63" spans="2:11" s="1" customFormat="1" ht="21.4" customHeight="1" x14ac:dyDescent="0.2">
      <c r="B63" s="42" t="s">
        <v>72</v>
      </c>
      <c r="C63" s="42"/>
      <c r="D63" s="42"/>
      <c r="E63" s="34"/>
      <c r="F63" s="34"/>
      <c r="G63" s="34"/>
      <c r="H63" s="34"/>
      <c r="I63" s="34"/>
      <c r="J63" s="34"/>
      <c r="K63" s="34">
        <f>SUM(K28:K51,K55:K60)</f>
        <v>0</v>
      </c>
    </row>
    <row r="64" spans="2:11" s="1" customFormat="1" ht="58.15" customHeight="1" x14ac:dyDescent="0.2"/>
    <row r="65" spans="2:9" s="1" customFormat="1" ht="17.649999999999999" customHeight="1" x14ac:dyDescent="0.2">
      <c r="H65" s="38" t="s">
        <v>84</v>
      </c>
      <c r="I65" s="38"/>
    </row>
    <row r="66" spans="2:9" s="1" customFormat="1" ht="28.7" customHeight="1" x14ac:dyDescent="0.2"/>
    <row r="67" spans="2:9" s="1" customFormat="1" ht="40.5" customHeight="1" x14ac:dyDescent="0.2">
      <c r="B67" s="39" t="s">
        <v>85</v>
      </c>
      <c r="C67" s="39"/>
      <c r="D67" s="40"/>
    </row>
    <row r="68" spans="2:9" s="1" customFormat="1" ht="28.7" customHeight="1" x14ac:dyDescent="0.2"/>
  </sheetData>
  <mergeCells count="12">
    <mergeCell ref="H2:L2"/>
    <mergeCell ref="B4:C4"/>
    <mergeCell ref="B6:C6"/>
    <mergeCell ref="F8:K11"/>
    <mergeCell ref="B9:C9"/>
    <mergeCell ref="B11:C12"/>
    <mergeCell ref="B67:D67"/>
    <mergeCell ref="B62:D62"/>
    <mergeCell ref="B63:D63"/>
    <mergeCell ref="H65:I65"/>
    <mergeCell ref="D14:E14"/>
    <mergeCell ref="B24:J24"/>
  </mergeCells>
  <pageMargins left="0.70866141732283472" right="0.70866141732283472" top="0.74803149606299213" bottom="0.74803149606299213" header="0.31496062992125984" footer="0.31496062992125984"/>
  <pageSetup paperSize="9" scale="58" fitToHeight="2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</vt:lpstr>
      <vt:lpstr>2_1</vt:lpstr>
      <vt:lpstr>2_2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2021-11-02T11:19:59Z</cp:lastPrinted>
  <dcterms:created xsi:type="dcterms:W3CDTF">2021-10-12T05:31:43Z</dcterms:created>
  <dcterms:modified xsi:type="dcterms:W3CDTF">2021-12-29T08:32:20Z</dcterms:modified>
</cp:coreProperties>
</file>