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1865" tabRatio="861" firstSheet="5" activeTab="8"/>
  </bookViews>
  <sheets>
    <sheet name="Rozvádzač RJT" sheetId="1" state="hidden" r:id="rId1"/>
    <sheet name="Rozvádzač RJTK)" sheetId="2" state="hidden" r:id="rId2"/>
    <sheet name="Skrine MSR+MSJ" sheetId="3" state="hidden" r:id="rId3"/>
    <sheet name="Kabeláž" sheetId="4" state="hidden" r:id="rId4"/>
    <sheet name="Inštalácia" sheetId="5" state="hidden" r:id="rId5"/>
    <sheet name="Osvetlenie VS" sheetId="6" r:id="rId6"/>
    <sheet name="Osvetlenie MS" sheetId="7" r:id="rId7"/>
    <sheet name="Osvetlenie Klubovňa" sheetId="8" r:id="rId8"/>
    <sheet name="SO mobilny system" sheetId="9" r:id="rId9"/>
    <sheet name="Rekapitulácia" sheetId="10" r:id="rId10"/>
  </sheets>
  <definedNames>
    <definedName name="_xlnm.Print_Area" localSheetId="3">'Kabeláž'!$A$1:$F$95</definedName>
    <definedName name="_xlnm.Print_Area" localSheetId="9">'Rekapitulácia'!$A$1:$E$24</definedName>
    <definedName name="_xlnm.Print_Area" localSheetId="0">'Rozvádzač RJT'!$A$1:$G$67</definedName>
    <definedName name="_xlnm.Print_Area" localSheetId="1">'Rozvádzač RJTK)'!$A$1:$G$15</definedName>
    <definedName name="_xlnm.Print_Area" localSheetId="2">'Skrine MSR+MSJ'!$A$1:$G$59</definedName>
    <definedName name="_xlnm.Print_Area" localSheetId="8">'SO mobilny system'!$A$1:$F$19</definedName>
  </definedNames>
  <calcPr fullCalcOnLoad="1"/>
</workbook>
</file>

<file path=xl/sharedStrings.xml><?xml version="1.0" encoding="utf-8"?>
<sst xmlns="http://schemas.openxmlformats.org/spreadsheetml/2006/main" count="171" uniqueCount="85">
  <si>
    <t>ks</t>
  </si>
  <si>
    <t>M.J.</t>
  </si>
  <si>
    <t xml:space="preserve">Celkové náklady: </t>
  </si>
  <si>
    <r>
      <rPr>
        <b/>
        <sz val="10"/>
        <rFont val="Arial CE"/>
        <family val="2"/>
      </rPr>
      <t>J.Cena</t>
    </r>
    <r>
      <rPr>
        <sz val="10"/>
        <rFont val="Arial CE"/>
        <family val="2"/>
      </rPr>
      <t xml:space="preserve"> (€)</t>
    </r>
  </si>
  <si>
    <r>
      <t xml:space="preserve">C.Cena </t>
    </r>
    <r>
      <rPr>
        <sz val="10"/>
        <color indexed="8"/>
        <rFont val="Arial CE"/>
        <family val="2"/>
      </rPr>
      <t>(€)</t>
    </r>
  </si>
  <si>
    <t>súbor</t>
  </si>
  <si>
    <t>hod</t>
  </si>
  <si>
    <t>Názov</t>
  </si>
  <si>
    <t>spolu bez DPH</t>
  </si>
  <si>
    <t>1/4 Kitbox DMX 512</t>
  </si>
  <si>
    <t>Prepojovacie konektory DMX</t>
  </si>
  <si>
    <t>Montáž zariadení</t>
  </si>
  <si>
    <t>SCÉNICKÉ OSVETLENIE SPOLU</t>
  </si>
  <si>
    <t>počet</t>
  </si>
  <si>
    <t>Počet</t>
  </si>
  <si>
    <t>m.j.</t>
  </si>
  <si>
    <t>jedn.cena</t>
  </si>
  <si>
    <t>Rameno pre reflektory</t>
  </si>
  <si>
    <t>Konzoly pre úchyt reflektorov</t>
  </si>
  <si>
    <t>Revízia, zaškolenie obsluhy</t>
  </si>
  <si>
    <t>Kompletácia dodávky, odborné prehliadky a skúšky:</t>
  </si>
  <si>
    <t xml:space="preserve">Scénické osvetlenie: Veľká sála </t>
  </si>
  <si>
    <t xml:space="preserve">Scénické osvetlenie: Malá sála </t>
  </si>
  <si>
    <t>Scénické osvetlenie: Klubovňa</t>
  </si>
  <si>
    <t>Názov položky:</t>
  </si>
  <si>
    <t>Prislusentvo Fressnel predsadka pre CYC</t>
  </si>
  <si>
    <t>set</t>
  </si>
  <si>
    <t>Svetelny mobilny aparat</t>
  </si>
  <si>
    <t xml:space="preserve">ks </t>
  </si>
  <si>
    <t>Flight casse na svetla fresnel, hlavy a spoty</t>
  </si>
  <si>
    <t xml:space="preserve">Prepojovacie kable a konektory pre vsetky svetla dlzka min 5m </t>
  </si>
  <si>
    <t>Flight casse pre kable odsek zvlast na 230V a zvlast na DMX</t>
  </si>
  <si>
    <t>setov</t>
  </si>
  <si>
    <t>Výkaz výmer: Scénické osvetlenie Veľká sála.</t>
  </si>
  <si>
    <t>Výkaz výmer: Scénické osvetlenie Malá sála.</t>
  </si>
  <si>
    <t>Výkaz výmer: Scénické osvetlenie Klubovňa.</t>
  </si>
  <si>
    <t>Výkaz výmer: Info systém a doplňujúce vybavenie.</t>
  </si>
  <si>
    <t>CCT mode 2500-8000K, RDM, 15kg</t>
  </si>
  <si>
    <t>1/4 Kitbox DMX 512 - nastenny pripojny modul</t>
  </si>
  <si>
    <t>compaktibilita s pultami z VS a MS</t>
  </si>
  <si>
    <t>Doplňujúce mobilne svetelne vybavenie</t>
  </si>
  <si>
    <t>bez DPH</t>
  </si>
  <si>
    <t>Dodávka SO s montážou, oživením a skúškami celkom:</t>
  </si>
  <si>
    <r>
      <t xml:space="preserve">Háky pre reflektory </t>
    </r>
    <r>
      <rPr>
        <i/>
        <sz val="10"/>
        <color indexed="8"/>
        <rFont val="Calibri"/>
        <family val="2"/>
      </rPr>
      <t>klampy</t>
    </r>
  </si>
  <si>
    <r>
      <t xml:space="preserve">Poistné lanko </t>
    </r>
    <r>
      <rPr>
        <b/>
        <sz val="10"/>
        <color indexed="8"/>
        <rFont val="Calibri"/>
        <family val="2"/>
      </rPr>
      <t xml:space="preserve">POPIS: </t>
    </r>
    <r>
      <rPr>
        <i/>
        <sz val="10"/>
        <color indexed="8"/>
        <rFont val="Calibri"/>
        <family val="2"/>
      </rPr>
      <t>dĺžka od 0,8 m, priemer lanka od 5mm, čierne, nosnosť min 30 kg, EN</t>
    </r>
  </si>
  <si>
    <r>
      <rPr>
        <b/>
        <u val="single"/>
        <sz val="10"/>
        <color indexed="8"/>
        <rFont val="Calibri"/>
        <family val="2"/>
      </rPr>
      <t xml:space="preserve">Poistné lanko </t>
    </r>
    <r>
      <rPr>
        <b/>
        <sz val="10"/>
        <color indexed="8"/>
        <rFont val="Calibri"/>
        <family val="2"/>
      </rPr>
      <t xml:space="preserve">POPIS: </t>
    </r>
    <r>
      <rPr>
        <i/>
        <sz val="10"/>
        <color indexed="8"/>
        <rFont val="Calibri"/>
        <family val="2"/>
      </rPr>
      <t>dĺžka od 0,8 m, priemer lanka od 5mm, čierne, nosnosť min 30 kg, EN</t>
    </r>
  </si>
  <si>
    <r>
      <rPr>
        <b/>
        <u val="single"/>
        <sz val="10"/>
        <color indexed="8"/>
        <rFont val="Calibri"/>
        <family val="2"/>
      </rPr>
      <t>Poistné lanko</t>
    </r>
    <r>
      <rPr>
        <b/>
        <sz val="10"/>
        <color indexed="8"/>
        <rFont val="Calibri"/>
        <family val="2"/>
      </rPr>
      <t xml:space="preserve"> POPIS: </t>
    </r>
    <r>
      <rPr>
        <i/>
        <sz val="10"/>
        <color indexed="8"/>
        <rFont val="Calibri"/>
        <family val="2"/>
      </rPr>
      <t>dĺžka od 0,8 m, priemer lanka od 5mm, čierne, nosnosť min 30 kg, EN</t>
    </r>
  </si>
  <si>
    <r>
      <rPr>
        <b/>
        <u val="single"/>
        <sz val="10"/>
        <color indexed="8"/>
        <rFont val="Calibri"/>
        <family val="2"/>
      </rPr>
      <t xml:space="preserve">Montáž , software, oživenie  </t>
    </r>
    <r>
      <rPr>
        <sz val="10"/>
        <color indexed="8"/>
        <rFont val="Calibri"/>
        <family val="2"/>
      </rPr>
      <t xml:space="preserve">                                                   </t>
    </r>
  </si>
  <si>
    <r>
      <t xml:space="preserve">halogenová žiarovka 1kW GX9,5 </t>
    </r>
    <r>
      <rPr>
        <i/>
        <sz val="10"/>
        <color indexed="8"/>
        <rFont val="Calibri"/>
        <family val="2"/>
      </rPr>
      <t xml:space="preserve"> teplota 2900- 3200K, stmievateľná</t>
    </r>
  </si>
  <si>
    <r>
      <t xml:space="preserve">halogenová žiarovka 2kW GY16  </t>
    </r>
    <r>
      <rPr>
        <i/>
        <sz val="10"/>
        <rFont val="Calibri"/>
        <family val="2"/>
      </rPr>
      <t xml:space="preserve"> teplota 2900- 3200K, stmievateľná </t>
    </r>
  </si>
  <si>
    <r>
      <t xml:space="preserve">Statív vysuvný </t>
    </r>
    <r>
      <rPr>
        <i/>
        <sz val="10"/>
        <rFont val="Calibri"/>
        <family val="2"/>
      </rPr>
      <t>min 3m</t>
    </r>
  </si>
  <si>
    <r>
      <t xml:space="preserve">halogenová žiarovka 1kW GX9,5 </t>
    </r>
    <r>
      <rPr>
        <i/>
        <sz val="10"/>
        <color indexed="8"/>
        <rFont val="Calibri"/>
        <family val="2"/>
      </rPr>
      <t xml:space="preserve">teplota 2900- 3200K, stmievateľná </t>
    </r>
  </si>
  <si>
    <r>
      <t xml:space="preserve">Háky pre reflektory </t>
    </r>
    <r>
      <rPr>
        <i/>
        <sz val="10"/>
        <color indexed="8"/>
        <rFont val="Calibri"/>
        <family val="2"/>
      </rPr>
      <t>klampy</t>
    </r>
  </si>
  <si>
    <r>
      <t>Háky pre reflektory</t>
    </r>
    <r>
      <rPr>
        <i/>
        <sz val="10"/>
        <color indexed="8"/>
        <rFont val="Calibri"/>
        <family val="2"/>
      </rPr>
      <t xml:space="preserve"> klampy</t>
    </r>
  </si>
  <si>
    <t>Výkaz výmer SO : Scenicke osvetlenie + selfmontaz</t>
  </si>
  <si>
    <r>
      <rPr>
        <b/>
        <u val="single"/>
        <sz val="10"/>
        <rFont val="Calibri"/>
        <family val="2"/>
      </rPr>
      <t>Nastenná výkonova stmievacia jednotka min24x2,3kW, DMX</t>
    </r>
    <r>
      <rPr>
        <b/>
        <sz val="10"/>
        <rFont val="Calibri"/>
        <family val="2"/>
      </rPr>
      <t xml:space="preserve"> </t>
    </r>
    <r>
      <rPr>
        <b/>
        <sz val="10"/>
        <rFont val="Calibri"/>
        <family val="2"/>
      </rPr>
      <t xml:space="preserve">POPIS: </t>
    </r>
    <r>
      <rPr>
        <i/>
        <sz val="10"/>
        <rFont val="Calibri"/>
        <family val="2"/>
      </rPr>
      <t xml:space="preserve">digitálny nastenný stmievač, min 24x 2,5kW, jedno alebo trojfázové napájanie, každý výstup chránený ističom, LED indikátory,rozmer max. 1000x800x150mm - pripojenie zospodu/zvrchu </t>
    </r>
  </si>
  <si>
    <r>
      <rPr>
        <b/>
        <u val="single"/>
        <sz val="10"/>
        <rFont val="Calibri"/>
        <family val="2"/>
      </rPr>
      <t>Svetelný pult touch screen integrovaná max 12,1" obrazovka 2048 kanalov</t>
    </r>
    <r>
      <rPr>
        <b/>
        <sz val="10"/>
        <rFont val="Calibri"/>
        <family val="2"/>
      </rPr>
      <t xml:space="preserve"> POPIS: </t>
    </r>
    <r>
      <rPr>
        <i/>
        <sz val="10"/>
        <rFont val="Calibri"/>
        <family val="2"/>
      </rPr>
      <t>svetelný pult min 2048 kanálov, s dotykovou obrazovkou min 7", color picker ( CMY, RGB, HSV ), device library, min 240 playbacks, možnosť rozšírenia faderov cez USB, 2x DMX, DVI výstup, ArtNEt, RDM kompatibilita + rošírenie min 24 kanálov ( faderov )</t>
    </r>
    <r>
      <rPr>
        <b/>
        <sz val="10"/>
        <rFont val="Calibri"/>
        <family val="2"/>
      </rPr>
      <t xml:space="preserve">, </t>
    </r>
    <r>
      <rPr>
        <i/>
        <sz val="10"/>
        <rFont val="Calibri"/>
        <family val="2"/>
      </rPr>
      <t>transportný case</t>
    </r>
  </si>
  <si>
    <r>
      <rPr>
        <b/>
        <u val="single"/>
        <sz val="10"/>
        <rFont val="Calibri"/>
        <family val="2"/>
      </rPr>
      <t>Reflektor 1kW PC - Planokonvexná šošovka - zoom 8-50stupnov</t>
    </r>
    <r>
      <rPr>
        <b/>
        <sz val="10"/>
        <rFont val="Calibri"/>
        <family val="2"/>
      </rPr>
      <t xml:space="preserve"> POPIS: </t>
    </r>
    <r>
      <rPr>
        <i/>
        <sz val="10"/>
        <rFont val="Calibri"/>
        <family val="2"/>
      </rPr>
      <t>čierny reflektor s klapkou, fokusácia aretačnou skrutkou po skrutkovici, pätica GX9,5 , rámček min 185x185mm, odnímateľný silikónový kábel, šošovka d=150mm, váha do 9kg</t>
    </r>
  </si>
  <si>
    <r>
      <rPr>
        <b/>
        <u val="single"/>
        <sz val="10"/>
        <rFont val="Calibri"/>
        <family val="2"/>
      </rPr>
      <t xml:space="preserve">Reflektor 2kW PC - Planokonvexná šošovka - zoom 5-50stupnov </t>
    </r>
    <r>
      <rPr>
        <b/>
        <sz val="10"/>
        <rFont val="Calibri"/>
        <family val="2"/>
      </rPr>
      <t>POPIS:</t>
    </r>
    <r>
      <rPr>
        <b/>
        <i/>
        <sz val="10"/>
        <rFont val="Calibri"/>
        <family val="2"/>
      </rPr>
      <t xml:space="preserve"> </t>
    </r>
    <r>
      <rPr>
        <i/>
        <sz val="10"/>
        <rFont val="Calibri"/>
        <family val="2"/>
      </rPr>
      <t>čierny reflektor s klapkou, fokusácia aretačnou skrutkou po skrutkovici, pätica GY16 , rámček min 245x245mm, odnímateľný silikónový kábel, šošovka d=200mm, váha do 13kg</t>
    </r>
  </si>
  <si>
    <r>
      <rPr>
        <b/>
        <u val="single"/>
        <sz val="10"/>
        <color indexed="8"/>
        <rFont val="Calibri"/>
        <family val="2"/>
      </rPr>
      <t>Reflektor LED Profilový RGBW/L/A so zoom optikou 25-50stupnov</t>
    </r>
    <r>
      <rPr>
        <b/>
        <sz val="10"/>
        <color indexed="8"/>
        <rFont val="Calibri"/>
        <family val="2"/>
      </rPr>
      <t xml:space="preserve"> POPIS: </t>
    </r>
    <r>
      <rPr>
        <i/>
        <sz val="10"/>
        <color indexed="8"/>
        <rFont val="Calibri"/>
        <family val="2"/>
      </rPr>
      <t xml:space="preserve">profilový reflektor RGBWAL, min 250 W, CRI  &gt;90, DMX, RDM kompatibilita, dimming 0-100%, 6 voliteľných dim uhlov, LED pulse a strobe efekt, tichý ventilátor, váha do 10kg, </t>
    </r>
  </si>
  <si>
    <r>
      <rPr>
        <b/>
        <u val="single"/>
        <sz val="10"/>
        <color indexed="8"/>
        <rFont val="Calibri"/>
        <family val="2"/>
      </rPr>
      <t xml:space="preserve">Reflektor horizontový </t>
    </r>
    <r>
      <rPr>
        <b/>
        <sz val="10"/>
        <color indexed="8"/>
        <rFont val="Calibri"/>
        <family val="2"/>
      </rPr>
      <t xml:space="preserve"> </t>
    </r>
    <r>
      <rPr>
        <b/>
        <sz val="10"/>
        <color indexed="8"/>
        <rFont val="Calibri"/>
        <family val="2"/>
      </rPr>
      <t xml:space="preserve">RGB-A/W/L POPIS: </t>
    </r>
    <r>
      <rPr>
        <i/>
        <sz val="10"/>
        <color indexed="8"/>
        <rFont val="Calibri"/>
        <family val="2"/>
      </rPr>
      <t>reflektor,</t>
    </r>
    <r>
      <rPr>
        <b/>
        <sz val="10"/>
        <color indexed="8"/>
        <rFont val="Calibri"/>
        <family val="2"/>
      </rPr>
      <t xml:space="preserve"> </t>
    </r>
    <r>
      <rPr>
        <sz val="10"/>
        <color indexed="8"/>
        <rFont val="Calibri"/>
        <family val="2"/>
      </rPr>
      <t xml:space="preserve">farebne miesanie, min 200W, </t>
    </r>
    <r>
      <rPr>
        <i/>
        <sz val="10"/>
        <color indexed="8"/>
        <rFont val="Calibri"/>
        <family val="2"/>
      </rPr>
      <t>CYC,</t>
    </r>
    <r>
      <rPr>
        <i/>
        <sz val="10"/>
        <color indexed="8"/>
        <rFont val="Calibri"/>
        <family val="2"/>
      </rPr>
      <t xml:space="preserve"> priame farby RGB, Amber, 3200K a 5600K s CRI min90</t>
    </r>
  </si>
  <si>
    <r>
      <rPr>
        <b/>
        <u val="single"/>
        <sz val="10"/>
        <color indexed="8"/>
        <rFont val="Calibri"/>
        <family val="2"/>
      </rPr>
      <t>Reflektor LED moving head profile CMY framing white LED min 300W</t>
    </r>
    <r>
      <rPr>
        <b/>
        <sz val="10"/>
        <color indexed="8"/>
        <rFont val="Calibri"/>
        <family val="2"/>
      </rPr>
      <t xml:space="preserve"> POPIS: </t>
    </r>
    <r>
      <rPr>
        <i/>
        <sz val="10"/>
        <color indexed="8"/>
        <rFont val="Calibri"/>
        <family val="2"/>
      </rPr>
      <t>LED moving head max 640W, 6800K 46000lm CRI ≥70HC, 5800K 3400lm CRI ≥90, 3200K 2700lm CRI ≥91, zoom 6°- 60°, prevádzka 100-120-600-3000Hz, 2 gobo kolesá,min 540°pan / min280°tilt, DMX 512, ArtNet, RDM, tichý chod, váha do 25kg</t>
    </r>
  </si>
  <si>
    <r>
      <rPr>
        <b/>
        <u val="single"/>
        <sz val="10"/>
        <rFont val="Calibri"/>
        <family val="2"/>
      </rPr>
      <t>Svetelný pult</t>
    </r>
    <r>
      <rPr>
        <b/>
        <sz val="10"/>
        <rFont val="Calibri"/>
        <family val="2"/>
      </rPr>
      <t xml:space="preserve"> POPIS: </t>
    </r>
    <r>
      <rPr>
        <i/>
        <sz val="10"/>
        <rFont val="Calibri"/>
        <family val="2"/>
      </rPr>
      <t>svetelný pult s integrovanou 7" dotykovou obrazovkou, min 1028 DMX kanálov, min 48 multifunkčných faderov, DVI výstup, knižnica farieb LEE, Rosco,Apollo, knižnica zariadení, min 95 playbacks, UDK, ArtNet,  RDM kompatibilita, 3pin aj 5pin, Master playback s GO, , transportný case</t>
    </r>
  </si>
  <si>
    <r>
      <rPr>
        <b/>
        <u val="single"/>
        <sz val="10"/>
        <color indexed="8"/>
        <rFont val="Calibri"/>
        <family val="2"/>
      </rPr>
      <t>Reflektor horizontový  RGB-A/W/L</t>
    </r>
    <r>
      <rPr>
        <b/>
        <sz val="10"/>
        <color indexed="8"/>
        <rFont val="Calibri"/>
        <family val="2"/>
      </rPr>
      <t xml:space="preserve"> POPIS: </t>
    </r>
    <r>
      <rPr>
        <i/>
        <sz val="10"/>
        <color indexed="8"/>
        <rFont val="Calibri"/>
        <family val="2"/>
      </rPr>
      <t>reflektor, farebne miesanie,min  200W, CYC, priame farby RGB, Amber, 3200K a 5600K s CRI min90</t>
    </r>
  </si>
  <si>
    <r>
      <rPr>
        <b/>
        <u val="single"/>
        <sz val="10"/>
        <rFont val="Calibri"/>
        <family val="2"/>
      </rPr>
      <t>Svetelný pult</t>
    </r>
    <r>
      <rPr>
        <sz val="10"/>
        <rFont val="Calibri"/>
        <family val="2"/>
      </rPr>
      <t xml:space="preserve"> </t>
    </r>
    <r>
      <rPr>
        <b/>
        <sz val="10"/>
        <rFont val="Calibri"/>
        <family val="2"/>
      </rPr>
      <t xml:space="preserve">POPIS: </t>
    </r>
    <r>
      <rPr>
        <i/>
        <sz val="10"/>
        <rFont val="Calibri"/>
        <family val="2"/>
      </rPr>
      <t>svetelný pult s ingrovanou 7" dotykovou obrazovkou,min 512 DMX kanálov, min 24 multifunkčných faderov, DVI výstup, knižnica farieb LEE, Rosco,Apollo, knižnica zariadení, min 45 playbacks, rozšíriteľné na 1024 DMX, UDK, RDM kompatibilita, 3pin aj 5pin, Master playback sGO, , transportný case</t>
    </r>
  </si>
  <si>
    <r>
      <rPr>
        <b/>
        <u val="single"/>
        <sz val="10"/>
        <color indexed="8"/>
        <rFont val="Calibri"/>
        <family val="2"/>
      </rPr>
      <t>Reflektor moving head LED 19x15W RGBW zoom 4-60 stupnov</t>
    </r>
    <r>
      <rPr>
        <b/>
        <sz val="10"/>
        <color indexed="8"/>
        <rFont val="Calibri"/>
        <family val="2"/>
      </rPr>
      <t xml:space="preserve">,POPIS: </t>
    </r>
    <r>
      <rPr>
        <i/>
        <sz val="10"/>
        <color indexed="8"/>
        <rFont val="Calibri"/>
        <family val="2"/>
      </rPr>
      <t>reflektor s pohyblivou hlavou, min 19x 15W LED šošoviek , zoom 4°- 60°, DMX 512, tichý chod, plynulý stmievač, RGBW, váha do 10 kg, RDM, separátny CTC kanál</t>
    </r>
  </si>
  <si>
    <r>
      <rPr>
        <b/>
        <u val="single"/>
        <sz val="10"/>
        <color indexed="8"/>
        <rFont val="Calibri"/>
        <family val="2"/>
      </rPr>
      <t xml:space="preserve">Reflektor horizontový  RGB-A/W/L </t>
    </r>
    <r>
      <rPr>
        <b/>
        <sz val="10"/>
        <color indexed="8"/>
        <rFont val="Calibri"/>
        <family val="2"/>
      </rPr>
      <t xml:space="preserve">POPIS: </t>
    </r>
    <r>
      <rPr>
        <i/>
        <sz val="10"/>
        <color indexed="8"/>
        <rFont val="Calibri"/>
        <family val="2"/>
      </rPr>
      <t>reflektor, farebne miesanie, min 200W, CYC, priame farby RGB, Amber, 3200K a 5600K s CRI min90</t>
    </r>
  </si>
  <si>
    <r>
      <rPr>
        <b/>
        <u val="single"/>
        <sz val="10"/>
        <color indexed="8"/>
        <rFont val="Calibri"/>
        <family val="2"/>
      </rPr>
      <t>LED Fresnel reflektor min 300W dynamic white 5600/3200K DMX</t>
    </r>
    <r>
      <rPr>
        <b/>
        <sz val="10"/>
        <color indexed="8"/>
        <rFont val="Calibri"/>
        <family val="2"/>
      </rPr>
      <t xml:space="preserve"> POPIS:</t>
    </r>
    <r>
      <rPr>
        <sz val="10"/>
        <color indexed="8"/>
        <rFont val="Calibri"/>
        <family val="2"/>
      </rPr>
      <t xml:space="preserve"> LED </t>
    </r>
    <r>
      <rPr>
        <i/>
        <sz val="10"/>
        <color indexed="8"/>
        <rFont val="Calibri"/>
        <family val="2"/>
      </rPr>
      <t>fresnel spot, divadelný reflektor, RGBW, min 570W, 25lm/W, IP65, min10000lm, prevádzka  -15° - +40°, klapky, , váha do 25kg, CRI&gt; 95,  čierny, DMX control</t>
    </r>
  </si>
  <si>
    <r>
      <rPr>
        <b/>
        <u val="single"/>
        <sz val="10"/>
        <color indexed="8"/>
        <rFont val="Calibri"/>
        <family val="2"/>
      </rPr>
      <t xml:space="preserve">LED PAR reflektor RGBW -  </t>
    </r>
    <r>
      <rPr>
        <b/>
        <sz val="10"/>
        <color indexed="8"/>
        <rFont val="Calibri"/>
        <family val="2"/>
      </rPr>
      <t xml:space="preserve">POPIS: </t>
    </r>
    <r>
      <rPr>
        <i/>
        <sz val="10"/>
        <color indexed="8"/>
        <rFont val="Calibri"/>
        <family val="2"/>
      </rPr>
      <t xml:space="preserve">LED PAR reflektor min RGBW min 150W, beam min 25°, DMX control, stmievanie 0-100%, </t>
    </r>
  </si>
  <si>
    <t xml:space="preserve">transportny kufor, min4xDMX out, min 16 universes - 8192 channels, </t>
  </si>
  <si>
    <r>
      <rPr>
        <b/>
        <u val="single"/>
        <sz val="10"/>
        <rFont val="Calibri"/>
        <family val="2"/>
      </rPr>
      <t>Svetelný pult touch screen integrovaná 12,1" obrazovka min 2048 kanálov</t>
    </r>
    <r>
      <rPr>
        <b/>
        <sz val="10"/>
        <rFont val="Calibri"/>
        <family val="2"/>
      </rPr>
      <t xml:space="preserve"> POPIS: </t>
    </r>
  </si>
  <si>
    <t>min 425mm sirka, max195mm vyska, max 8kg hmotnost, Midi, Sound to light</t>
  </si>
  <si>
    <r>
      <rPr>
        <b/>
        <u val="single"/>
        <sz val="10"/>
        <color indexed="8"/>
        <rFont val="Calibri"/>
        <family val="2"/>
      </rPr>
      <t>Reflektor moving head BEAM</t>
    </r>
    <r>
      <rPr>
        <b/>
        <sz val="10"/>
        <color indexed="8"/>
        <rFont val="Calibri"/>
        <family val="2"/>
      </rPr>
      <t xml:space="preserve"> POPIS: </t>
    </r>
    <r>
      <rPr>
        <i/>
        <sz val="10"/>
        <color indexed="8"/>
        <rFont val="Calibri"/>
        <family val="2"/>
      </rPr>
      <t>beam/spot min 12R, motorizovaný zoom 3°-20°, lineárna kruhová prisma, vymeniteľné rotačné gobos, frost filter, LED min 110W, výbojka min 250W, min 13 farieb vrátane CTO</t>
    </r>
  </si>
  <si>
    <r>
      <rPr>
        <b/>
        <u val="single"/>
        <sz val="10"/>
        <rFont val="Calibri"/>
        <family val="2"/>
      </rPr>
      <t>Lift 250kg + adapter na quatro truss</t>
    </r>
    <r>
      <rPr>
        <sz val="10"/>
        <rFont val="Calibri"/>
        <family val="2"/>
      </rPr>
      <t xml:space="preserve">  </t>
    </r>
    <r>
      <rPr>
        <b/>
        <sz val="10"/>
        <rFont val="Calibri"/>
        <family val="2"/>
      </rPr>
      <t>POPIS:</t>
    </r>
    <r>
      <rPr>
        <sz val="10"/>
        <rFont val="Calibri"/>
        <family val="2"/>
      </rPr>
      <t xml:space="preserve"> čierny certifikovaný</t>
    </r>
    <r>
      <rPr>
        <b/>
        <sz val="10"/>
        <rFont val="Calibri"/>
        <family val="2"/>
      </rPr>
      <t xml:space="preserve"> </t>
    </r>
    <r>
      <rPr>
        <sz val="10"/>
        <rFont val="Calibri"/>
        <family val="2"/>
      </rPr>
      <t>statív s adaptérom, nosnost min 220 kg, zdvih max 6,5 m, max výška v transportnom stave 1,9m, váha max 100 kg, adaptér na truss 20-40 cm s priemerom trubky 50 mm , čierny</t>
    </r>
  </si>
  <si>
    <r>
      <t xml:space="preserve">Quatro truss  2m dlzka </t>
    </r>
    <r>
      <rPr>
        <b/>
        <sz val="10"/>
        <rFont val="Calibri"/>
        <family val="2"/>
      </rPr>
      <t xml:space="preserve">POPIS: </t>
    </r>
    <r>
      <rPr>
        <i/>
        <sz val="10"/>
        <rFont val="Calibri"/>
        <family val="2"/>
      </rPr>
      <t>4 bodový truss ( traverza ), čierna, dĺžka min 200 cm, vzdialenosť medzi trubkami 20-30cm, adekvátny spájací materiál (kónické spojky 4x ), Material: AlMgSi</t>
    </r>
  </si>
  <si>
    <r>
      <t xml:space="preserve">Zalohový generátor s rozvádzačom min 2kW  </t>
    </r>
    <r>
      <rPr>
        <b/>
        <sz val="10"/>
        <rFont val="Calibri"/>
        <family val="2"/>
      </rPr>
      <t xml:space="preserve">POPIS: </t>
    </r>
    <r>
      <rPr>
        <i/>
        <sz val="10"/>
        <rFont val="Calibri"/>
        <family val="2"/>
      </rPr>
      <t xml:space="preserve">jednofázový generátor, 4-taktný motor, výkon5000-5500 W, doba prevádzky min 8 hodín, intenzita zvuku max 97 dB, štartovanie elektrické a ručné, regulácia napätia i-AVR </t>
    </r>
  </si>
  <si>
    <r>
      <t xml:space="preserve">Podium nivtec 2x1m s nohami 600mm </t>
    </r>
    <r>
      <rPr>
        <b/>
        <sz val="10"/>
        <rFont val="Calibri"/>
        <family val="2"/>
      </rPr>
      <t xml:space="preserve">POPIS: </t>
    </r>
    <r>
      <rPr>
        <i/>
        <sz val="10"/>
        <rFont val="Calibri"/>
        <family val="2"/>
      </rPr>
      <t xml:space="preserve">pódiová doska 200x100 cm, hliníkový rám, hrúbka min 9 cm, povrch - preglejka s protišmykovou úpravou, záťaž min 750 kg/m2, systém spájania nivtec, 4x teleskopická noha s obrubou 60 -100cm, možnosť nivelizácie, </t>
    </r>
  </si>
  <si>
    <r>
      <rPr>
        <b/>
        <u val="single"/>
        <sz val="10"/>
        <color indexed="8"/>
        <rFont val="Calibri"/>
        <family val="2"/>
      </rPr>
      <t>Reflektor moving head LED min 19x15W RGBW zoom 4-60 stupnov</t>
    </r>
    <r>
      <rPr>
        <b/>
        <sz val="10"/>
        <color indexed="8"/>
        <rFont val="Calibri"/>
        <family val="2"/>
      </rPr>
      <t xml:space="preserve">,POPIS: </t>
    </r>
    <r>
      <rPr>
        <i/>
        <sz val="10"/>
        <color indexed="8"/>
        <rFont val="Calibri"/>
        <family val="2"/>
      </rPr>
      <t>reflektor s pohyblivou hlavou, min 19x 15W LED šošoviek , zoom 4°- 60°, DMX 512, tichý chod, plynulý stmievač, RGBW, váha do 10 kg, RDM, separátny CTC kanál</t>
    </r>
  </si>
  <si>
    <r>
      <rPr>
        <b/>
        <u val="single"/>
        <sz val="10"/>
        <color indexed="8"/>
        <rFont val="Calibri"/>
        <family val="2"/>
      </rPr>
      <t>Reflektor moving head LED min 19x15W RGBW zoom 4-60 stupnov</t>
    </r>
    <r>
      <rPr>
        <b/>
        <sz val="10"/>
        <color indexed="8"/>
        <rFont val="Calibri"/>
        <family val="2"/>
      </rPr>
      <t>,POPIS:</t>
    </r>
    <r>
      <rPr>
        <i/>
        <sz val="10"/>
        <color indexed="8"/>
        <rFont val="Calibri"/>
        <family val="2"/>
      </rPr>
      <t xml:space="preserve"> reflektor s pohyblivou hlavou, min 19x 15W LED šošoviek , zoom 4°- 60°, DMX 512, tichý chod, plynulý stmievač, RGBW, váha do 10 kg, RDM, separátny CTC kanál</t>
    </r>
  </si>
  <si>
    <r>
      <rPr>
        <b/>
        <u val="single"/>
        <sz val="10"/>
        <color indexed="8"/>
        <rFont val="Calibri"/>
        <family val="2"/>
      </rPr>
      <t xml:space="preserve">Konštrukcie pre osvetlenie </t>
    </r>
    <r>
      <rPr>
        <b/>
        <u val="single"/>
        <sz val="10"/>
        <rFont val="Calibri"/>
        <family val="2"/>
      </rPr>
      <t>QUATRO</t>
    </r>
    <r>
      <rPr>
        <b/>
        <u val="single"/>
        <sz val="10"/>
        <color indexed="8"/>
        <rFont val="Calibri"/>
        <family val="2"/>
      </rPr>
      <t xml:space="preserve">, dl.min 4800 </t>
    </r>
    <r>
      <rPr>
        <b/>
        <sz val="10"/>
        <color indexed="8"/>
        <rFont val="Calibri"/>
        <family val="2"/>
      </rPr>
      <t>POPIS:</t>
    </r>
    <r>
      <rPr>
        <sz val="10"/>
        <color indexed="8"/>
        <rFont val="Calibri"/>
        <family val="2"/>
      </rPr>
      <t xml:space="preserve"> </t>
    </r>
    <r>
      <rPr>
        <i/>
        <sz val="10"/>
        <color indexed="8"/>
        <rFont val="Calibri"/>
        <family val="2"/>
      </rPr>
      <t xml:space="preserve"> 4 bodový truss ( traverza ), čierna, dĺžka </t>
    </r>
    <r>
      <rPr>
        <b/>
        <i/>
        <sz val="10"/>
        <rFont val="Calibri"/>
        <family val="2"/>
      </rPr>
      <t>min</t>
    </r>
    <r>
      <rPr>
        <b/>
        <i/>
        <sz val="10"/>
        <color indexed="10"/>
        <rFont val="Calibri"/>
        <family val="2"/>
      </rPr>
      <t xml:space="preserve"> </t>
    </r>
    <r>
      <rPr>
        <b/>
        <i/>
        <sz val="10"/>
        <rFont val="Calibri"/>
        <family val="2"/>
      </rPr>
      <t>480</t>
    </r>
    <r>
      <rPr>
        <i/>
        <sz val="10"/>
        <color indexed="8"/>
        <rFont val="Calibri"/>
        <family val="2"/>
      </rPr>
      <t xml:space="preserve"> cm, vzdialenosť medzi trubkami 30cm, Material: AlMgSi F31, priemer trubky 50mm, hrúbka stenymin  3mm</t>
    </r>
  </si>
  <si>
    <r>
      <rPr>
        <b/>
        <u val="single"/>
        <sz val="10"/>
        <rFont val="Calibri"/>
        <family val="2"/>
      </rPr>
      <t>Nastenná výkonova stmievacia jednotka min 24x2,3kW, DMX</t>
    </r>
    <r>
      <rPr>
        <b/>
        <sz val="10"/>
        <rFont val="Calibri"/>
        <family val="2"/>
      </rPr>
      <t xml:space="preserve"> </t>
    </r>
    <r>
      <rPr>
        <b/>
        <sz val="10"/>
        <rFont val="Calibri"/>
        <family val="2"/>
      </rPr>
      <t>POPIS</t>
    </r>
    <r>
      <rPr>
        <sz val="10"/>
        <rFont val="Calibri"/>
        <family val="2"/>
      </rPr>
      <t xml:space="preserve">: </t>
    </r>
    <r>
      <rPr>
        <i/>
        <sz val="10"/>
        <rFont val="Calibri"/>
        <family val="2"/>
      </rPr>
      <t xml:space="preserve">digitálny nastenný stmievač, min 24x 2,5kW, jedno alebo trojfázové napájanie, každý výstup chránený ističom, LED indikátory,rozmer max. 1000x800x150mm - pripojenie zospodu/zvrchu </t>
    </r>
  </si>
  <si>
    <r>
      <rPr>
        <b/>
        <u val="single"/>
        <sz val="10"/>
        <color indexed="8"/>
        <rFont val="Calibri"/>
        <family val="2"/>
      </rPr>
      <t xml:space="preserve">Konštrukcie pre osvetlenie </t>
    </r>
    <r>
      <rPr>
        <b/>
        <u val="single"/>
        <sz val="10"/>
        <rFont val="Calibri"/>
        <family val="2"/>
      </rPr>
      <t>QUATRO</t>
    </r>
    <r>
      <rPr>
        <b/>
        <u val="single"/>
        <sz val="10"/>
        <color indexed="10"/>
        <rFont val="Calibri"/>
        <family val="2"/>
      </rPr>
      <t>,</t>
    </r>
    <r>
      <rPr>
        <b/>
        <u val="single"/>
        <sz val="10"/>
        <color indexed="8"/>
        <rFont val="Calibri"/>
        <family val="2"/>
      </rPr>
      <t xml:space="preserve"> dl. min4500</t>
    </r>
    <r>
      <rPr>
        <b/>
        <sz val="10"/>
        <color indexed="8"/>
        <rFont val="Calibri"/>
        <family val="2"/>
      </rPr>
      <t xml:space="preserve"> POPIS: </t>
    </r>
    <r>
      <rPr>
        <i/>
        <sz val="10"/>
        <color indexed="8"/>
        <rFont val="Calibri"/>
        <family val="2"/>
      </rPr>
      <t>4 bodový truss ( traverza ), čierna, dĺžka</t>
    </r>
    <r>
      <rPr>
        <i/>
        <sz val="10"/>
        <rFont val="Calibri"/>
        <family val="2"/>
      </rPr>
      <t xml:space="preserve"> min </t>
    </r>
    <r>
      <rPr>
        <b/>
        <i/>
        <sz val="10"/>
        <rFont val="Calibri"/>
        <family val="2"/>
      </rPr>
      <t>450</t>
    </r>
    <r>
      <rPr>
        <b/>
        <i/>
        <sz val="10"/>
        <color indexed="10"/>
        <rFont val="Calibri"/>
        <family val="2"/>
      </rPr>
      <t xml:space="preserve"> </t>
    </r>
    <r>
      <rPr>
        <i/>
        <sz val="10"/>
        <color indexed="8"/>
        <rFont val="Calibri"/>
        <family val="2"/>
      </rPr>
      <t>cm, vzdialenosť medzi trubkami 30cm, Material: AlMgSi F31, priemer trubky 50mm, hrúbka steny min 3mm</t>
    </r>
  </si>
  <si>
    <r>
      <rPr>
        <b/>
        <u val="single"/>
        <sz val="10"/>
        <color indexed="8"/>
        <rFont val="Calibri"/>
        <family val="2"/>
      </rPr>
      <t>Reflektor moving head LED min 19x15W RGBW zoom 4-60 stupnov</t>
    </r>
    <r>
      <rPr>
        <b/>
        <sz val="10"/>
        <color indexed="8"/>
        <rFont val="Calibri"/>
        <family val="2"/>
      </rPr>
      <t xml:space="preserve"> POPIS: </t>
    </r>
    <r>
      <rPr>
        <i/>
        <sz val="10"/>
        <color indexed="8"/>
        <rFont val="Calibri"/>
        <family val="2"/>
      </rPr>
      <t>reflektor s pohyblivou hlavou,min 19x 15W LED šošoviek , zoom 4°- 60°, DMX 512, tichý chod, plynulý stmievač, RGBW, váha do 10 kg, RDM, separátny CTC kanál</t>
    </r>
  </si>
  <si>
    <r>
      <rPr>
        <b/>
        <u val="single"/>
        <sz val="10"/>
        <color indexed="8"/>
        <rFont val="Calibri"/>
        <family val="2"/>
      </rPr>
      <t>Profilovy reflektor, min1200W ( pri LED min 300W ) , antireflexné šošovky</t>
    </r>
    <r>
      <rPr>
        <b/>
        <sz val="10"/>
        <color indexed="8"/>
        <rFont val="Calibri"/>
        <family val="2"/>
      </rPr>
      <t xml:space="preserve"> </t>
    </r>
    <r>
      <rPr>
        <b/>
        <sz val="10"/>
        <color indexed="8"/>
        <rFont val="Calibri"/>
        <family val="2"/>
      </rPr>
      <t xml:space="preserve">POPIS: </t>
    </r>
    <r>
      <rPr>
        <i/>
        <sz val="10"/>
        <color indexed="8"/>
        <rFont val="Calibri"/>
        <family val="2"/>
      </rPr>
      <t>profilový reflektor - follow spot, min 1200 W ( LED min 300W )</t>
    </r>
    <r>
      <rPr>
        <b/>
        <sz val="10"/>
        <color indexed="8"/>
        <rFont val="Calibri"/>
        <family val="2"/>
      </rPr>
      <t xml:space="preserve">, </t>
    </r>
    <r>
      <rPr>
        <i/>
        <sz val="10"/>
        <color indexed="8"/>
        <rFont val="Calibri"/>
        <family val="2"/>
      </rPr>
      <t>manuálny zoom cca 13°-32°, CRI ≥95, manuálny IRIS, focus, 3000 -6000K, DMX control, gobo holder, váha do 15 kg</t>
    </r>
  </si>
  <si>
    <r>
      <t xml:space="preserve">Konštrukcie pre osvetlenie </t>
    </r>
    <r>
      <rPr>
        <b/>
        <u val="single"/>
        <sz val="10"/>
        <rFont val="Calibri"/>
        <family val="2"/>
      </rPr>
      <t>QUATRO</t>
    </r>
    <r>
      <rPr>
        <b/>
        <u val="single"/>
        <sz val="10"/>
        <color indexed="8"/>
        <rFont val="Calibri"/>
        <family val="2"/>
      </rPr>
      <t xml:space="preserve"> , dl.min 4500 </t>
    </r>
    <r>
      <rPr>
        <b/>
        <sz val="10"/>
        <color indexed="8"/>
        <rFont val="Calibri"/>
        <family val="2"/>
      </rPr>
      <t xml:space="preserve">POPIS: </t>
    </r>
    <r>
      <rPr>
        <i/>
        <sz val="10"/>
        <color indexed="8"/>
        <rFont val="Calibri"/>
        <family val="2"/>
      </rPr>
      <t xml:space="preserve">4 bodový truss ( traverza ), čierna, dĺžka min </t>
    </r>
    <r>
      <rPr>
        <b/>
        <i/>
        <sz val="10"/>
        <rFont val="Calibri"/>
        <family val="2"/>
      </rPr>
      <t>450</t>
    </r>
    <r>
      <rPr>
        <i/>
        <sz val="10"/>
        <rFont val="Calibri"/>
        <family val="2"/>
      </rPr>
      <t>cm</t>
    </r>
    <r>
      <rPr>
        <i/>
        <sz val="10"/>
        <color indexed="8"/>
        <rFont val="Calibri"/>
        <family val="2"/>
      </rPr>
      <t>, vzdialenosť medzi trubkami 30cm, Material: AlMgSi F31, priemer trubky 50mm, hrúbka steny min 3mm</t>
    </r>
  </si>
</sst>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EUR&quot;;\-#,##0\ &quot;EUR&quot;"/>
    <numFmt numFmtId="167" formatCode="#,##0\ &quot;EUR&quot;;[Red]\-#,##0\ &quot;EUR&quot;"/>
    <numFmt numFmtId="168" formatCode="#,##0.00\ &quot;EUR&quot;;\-#,##0.00\ &quot;EUR&quot;"/>
    <numFmt numFmtId="169" formatCode="#,##0.00\ &quot;EUR&quot;;[Red]\-#,##0.00\ &quot;EUR&quot;"/>
    <numFmt numFmtId="170" formatCode="_-* #,##0\ &quot;EUR&quot;_-;\-* #,##0\ &quot;EUR&quot;_-;_-* &quot;-&quot;\ &quot;EUR&quot;_-;_-@_-"/>
    <numFmt numFmtId="171" formatCode="_-* #,##0\ _E_U_R_-;\-* #,##0\ _E_U_R_-;_-* &quot;-&quot;\ _E_U_R_-;_-@_-"/>
    <numFmt numFmtId="172" formatCode="_-* #,##0.00\ &quot;EUR&quot;_-;\-* #,##0.00\ &quot;EUR&quot;_-;_-* &quot;-&quot;??\ &quot;EUR&quot;_-;_-@_-"/>
    <numFmt numFmtId="173" formatCode="_-* #,##0.00\ _E_U_R_-;\-* #,##0.00\ _E_U_R_-;_-* &quot;-&quot;??\ _E_U_R_-;_-@_-"/>
    <numFmt numFmtId="174" formatCode="#,##0\ &quot;Sk&quot;;\-#,##0\ &quot;Sk&quot;"/>
    <numFmt numFmtId="175" formatCode="#,##0\ &quot;Sk&quot;;[Red]\-#,##0\ &quot;Sk&quot;"/>
    <numFmt numFmtId="176" formatCode="#,##0.00\ &quot;Sk&quot;;\-#,##0.00\ &quot;Sk&quot;"/>
    <numFmt numFmtId="177" formatCode="#,##0.00\ &quot;Sk&quot;;[Red]\-#,##0.00\ &quot;Sk&quot;"/>
    <numFmt numFmtId="178" formatCode="_-* #,##0\ &quot;Sk&quot;_-;\-* #,##0\ &quot;Sk&quot;_-;_-* &quot;-&quot;\ &quot;Sk&quot;_-;_-@_-"/>
    <numFmt numFmtId="179" formatCode="_-* #,##0\ _S_k_-;\-* #,##0\ _S_k_-;_-* &quot;-&quot;\ _S_k_-;_-@_-"/>
    <numFmt numFmtId="180" formatCode="_-* #,##0.00\ &quot;Sk&quot;_-;\-* #,##0.00\ &quot;Sk&quot;_-;_-* &quot;-&quot;??\ &quot;Sk&quot;_-;_-@_-"/>
    <numFmt numFmtId="181" formatCode="_-* #,##0.00\ _S_k_-;\-* #,##0.00\ _S_k_-;_-* &quot;-&quot;??\ _S_k_-;_-@_-"/>
    <numFmt numFmtId="182" formatCode="0.0;[Red]0.0"/>
    <numFmt numFmtId="183" formatCode="0.0"/>
    <numFmt numFmtId="184" formatCode="#,##0.0\ &quot;Sk&quot;;[Red]#,##0.0\ &quot;Sk&quot;"/>
    <numFmt numFmtId="185" formatCode="#,##0\ &quot;Sk&quot;;[Red]#,##0\ &quot;Sk&quot;"/>
    <numFmt numFmtId="186" formatCode="#,##0.0\ &quot;Sk&quot;"/>
    <numFmt numFmtId="187" formatCode="#,##0;[Red]#,##0"/>
    <numFmt numFmtId="188" formatCode="#,##0.0;[Red]#,##0.0"/>
    <numFmt numFmtId="189" formatCode="#,##0.0"/>
    <numFmt numFmtId="190" formatCode="0.000"/>
    <numFmt numFmtId="191" formatCode="#,##0.00\ _S_k"/>
    <numFmt numFmtId="192" formatCode="_-* #,##0.00\ _K_č_-;\-* #,##0.00\ _K_č_-;_-* &quot;-&quot;??\ _K_č_-;_-@_-"/>
    <numFmt numFmtId="193" formatCode="dd/mm/yy"/>
    <numFmt numFmtId="194" formatCode="#,##0.00\ &quot;Sk&quot;"/>
    <numFmt numFmtId="195" formatCode="0.0000"/>
    <numFmt numFmtId="196" formatCode="&quot;Áno&quot;;&quot;Áno&quot;;&quot;Nie&quot;"/>
    <numFmt numFmtId="197" formatCode="&quot;Pravda&quot;;&quot;Pravda&quot;;&quot;Nepravda&quot;"/>
    <numFmt numFmtId="198" formatCode="&quot;Zapnuté&quot;;&quot;Zapnuté&quot;;&quot;Vypnuté&quot;"/>
    <numFmt numFmtId="199" formatCode="000\ 00"/>
    <numFmt numFmtId="200" formatCode="[$€-2]\ #\ ##,000_);[Red]\([$€-2]\ #\ ##,000\)"/>
    <numFmt numFmtId="201" formatCode="_-* #,##0.00\ [$€-1]_-;\-* #,##0.00\ [$€-1]_-;_-* &quot;-&quot;??\ [$€-1]_-;_-@_-"/>
    <numFmt numFmtId="202" formatCode="#,##0.00\ _€"/>
    <numFmt numFmtId="203" formatCode="\P\r\a\vd\a;&quot;Pravda&quot;;&quot;Nepravda&quot;"/>
    <numFmt numFmtId="204" formatCode="[$€-2]\ #\ ##,000_);[Red]\([$¥€-2]\ #\ ##,000\)"/>
  </numFmts>
  <fonts count="77">
    <font>
      <sz val="10"/>
      <name val="Arial CE"/>
      <family val="0"/>
    </font>
    <font>
      <b/>
      <sz val="10"/>
      <color indexed="8"/>
      <name val="Arial CE"/>
      <family val="2"/>
    </font>
    <font>
      <b/>
      <sz val="10"/>
      <name val="Arial CE"/>
      <family val="2"/>
    </font>
    <font>
      <sz val="10"/>
      <color indexed="8"/>
      <name val="Arial CE"/>
      <family val="2"/>
    </font>
    <font>
      <b/>
      <sz val="16"/>
      <name val="Arial CE"/>
      <family val="2"/>
    </font>
    <font>
      <u val="single"/>
      <sz val="10"/>
      <color indexed="12"/>
      <name val="Arial CE"/>
      <family val="2"/>
    </font>
    <font>
      <u val="single"/>
      <sz val="10"/>
      <color indexed="36"/>
      <name val="Arial CE"/>
      <family val="2"/>
    </font>
    <font>
      <b/>
      <sz val="18"/>
      <name val="Arial CE"/>
      <family val="2"/>
    </font>
    <font>
      <b/>
      <sz val="12"/>
      <name val="Arial CE"/>
      <family val="2"/>
    </font>
    <font>
      <b/>
      <sz val="14"/>
      <name val="Arial CE"/>
      <family val="2"/>
    </font>
    <font>
      <sz val="10"/>
      <color indexed="8"/>
      <name val="HelveticaNewE"/>
      <family val="0"/>
    </font>
    <font>
      <i/>
      <sz val="10"/>
      <name val="Arial CE"/>
      <family val="2"/>
    </font>
    <font>
      <b/>
      <i/>
      <sz val="11"/>
      <name val="Arial CE"/>
      <family val="2"/>
    </font>
    <font>
      <sz val="12"/>
      <name val="Arial CE"/>
      <family val="2"/>
    </font>
    <font>
      <b/>
      <sz val="13"/>
      <name val="Arial CE"/>
      <family val="2"/>
    </font>
    <font>
      <sz val="13"/>
      <name val="Arial CE"/>
      <family val="2"/>
    </font>
    <font>
      <b/>
      <sz val="10"/>
      <color indexed="8"/>
      <name val="HelveticaNewE"/>
      <family val="0"/>
    </font>
    <font>
      <b/>
      <u val="single"/>
      <sz val="10"/>
      <name val="Arial CE"/>
      <family val="2"/>
    </font>
    <font>
      <sz val="10"/>
      <name val="HelveticaNewE"/>
      <family val="0"/>
    </font>
    <font>
      <b/>
      <i/>
      <sz val="12"/>
      <name val="Arial CE"/>
      <family val="2"/>
    </font>
    <font>
      <b/>
      <sz val="11"/>
      <name val="Arial CE"/>
      <family val="2"/>
    </font>
    <font>
      <sz val="10"/>
      <name val="Arial"/>
      <family val="2"/>
    </font>
    <font>
      <sz val="10"/>
      <color indexed="8"/>
      <name val="Calibri"/>
      <family val="2"/>
    </font>
    <font>
      <sz val="11"/>
      <color indexed="8"/>
      <name val="Calibri"/>
      <family val="2"/>
    </font>
    <font>
      <b/>
      <sz val="10"/>
      <color indexed="8"/>
      <name val="Calibri"/>
      <family val="2"/>
    </font>
    <font>
      <b/>
      <sz val="11"/>
      <color indexed="8"/>
      <name val="Calibri"/>
      <family val="2"/>
    </font>
    <font>
      <sz val="14"/>
      <color indexed="8"/>
      <name val="Calibri"/>
      <family val="2"/>
    </font>
    <font>
      <sz val="10"/>
      <name val="Calibri"/>
      <family val="2"/>
    </font>
    <font>
      <b/>
      <sz val="10"/>
      <name val="Arial"/>
      <family val="2"/>
    </font>
    <font>
      <b/>
      <sz val="10"/>
      <color indexed="8"/>
      <name val="Arial"/>
      <family val="2"/>
    </font>
    <font>
      <sz val="10"/>
      <color indexed="8"/>
      <name val="Arial"/>
      <family val="2"/>
    </font>
    <font>
      <b/>
      <sz val="10"/>
      <name val="Calibri"/>
      <family val="2"/>
    </font>
    <font>
      <b/>
      <u val="single"/>
      <sz val="10"/>
      <name val="Calibri"/>
      <family val="2"/>
    </font>
    <font>
      <b/>
      <u val="single"/>
      <sz val="10"/>
      <color indexed="8"/>
      <name val="Calibri"/>
      <family val="2"/>
    </font>
    <font>
      <i/>
      <sz val="10"/>
      <color indexed="8"/>
      <name val="Calibri"/>
      <family val="2"/>
    </font>
    <font>
      <i/>
      <sz val="10"/>
      <name val="Calibri"/>
      <family val="2"/>
    </font>
    <font>
      <b/>
      <i/>
      <sz val="10"/>
      <name val="Calibri"/>
      <family val="2"/>
    </font>
    <font>
      <b/>
      <u val="single"/>
      <sz val="10"/>
      <color indexed="10"/>
      <name val="Calibri"/>
      <family val="2"/>
    </font>
    <font>
      <b/>
      <i/>
      <sz val="10"/>
      <color indexed="10"/>
      <name val="Calibri"/>
      <family val="2"/>
    </font>
    <font>
      <sz val="10"/>
      <color indexed="9"/>
      <name val="Calibri"/>
      <family val="2"/>
    </font>
    <font>
      <sz val="10"/>
      <color indexed="17"/>
      <name val="Calibri"/>
      <family val="2"/>
    </font>
    <font>
      <b/>
      <sz val="10"/>
      <color indexed="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0"/>
      <color indexed="60"/>
      <name val="Calibri"/>
      <family val="2"/>
    </font>
    <font>
      <sz val="10"/>
      <color indexed="52"/>
      <name val="Calibri"/>
      <family val="2"/>
    </font>
    <font>
      <sz val="10"/>
      <color indexed="10"/>
      <name val="Calibri"/>
      <family val="2"/>
    </font>
    <font>
      <sz val="10"/>
      <color indexed="62"/>
      <name val="Calibri"/>
      <family val="2"/>
    </font>
    <font>
      <b/>
      <sz val="10"/>
      <color indexed="52"/>
      <name val="Calibri"/>
      <family val="2"/>
    </font>
    <font>
      <b/>
      <sz val="10"/>
      <color indexed="63"/>
      <name val="Calibri"/>
      <family val="2"/>
    </font>
    <font>
      <i/>
      <sz val="10"/>
      <color indexed="23"/>
      <name val="Calibri"/>
      <family val="2"/>
    </font>
    <font>
      <sz val="10"/>
      <color indexed="20"/>
      <name val="Calibri"/>
      <family val="2"/>
    </font>
    <font>
      <sz val="11"/>
      <color indexed="10"/>
      <name val="Calibri"/>
      <family val="2"/>
    </font>
    <font>
      <b/>
      <sz val="14"/>
      <name val="Calibri"/>
      <family val="2"/>
    </font>
    <font>
      <b/>
      <sz val="18"/>
      <name val="Calibri"/>
      <family val="2"/>
    </font>
    <font>
      <sz val="10"/>
      <color theme="1"/>
      <name val="Calibri"/>
      <family val="2"/>
    </font>
    <font>
      <sz val="10"/>
      <color theme="0"/>
      <name val="Calibri"/>
      <family val="2"/>
    </font>
    <font>
      <sz val="10"/>
      <color rgb="FF006100"/>
      <name val="Calibri"/>
      <family val="2"/>
    </font>
    <font>
      <b/>
      <sz val="10"/>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0"/>
      <color rgb="FF9C6500"/>
      <name val="Calibri"/>
      <family val="2"/>
    </font>
    <font>
      <sz val="11"/>
      <color theme="1"/>
      <name val="Calibri"/>
      <family val="2"/>
    </font>
    <font>
      <sz val="10"/>
      <color rgb="FFFA7D00"/>
      <name val="Calibri"/>
      <family val="2"/>
    </font>
    <font>
      <b/>
      <sz val="10"/>
      <color theme="1"/>
      <name val="Calibri"/>
      <family val="2"/>
    </font>
    <font>
      <sz val="10"/>
      <color rgb="FFFF0000"/>
      <name val="Calibri"/>
      <family val="2"/>
    </font>
    <font>
      <sz val="10"/>
      <color rgb="FF3F3F76"/>
      <name val="Calibri"/>
      <family val="2"/>
    </font>
    <font>
      <b/>
      <sz val="10"/>
      <color rgb="FFFA7D00"/>
      <name val="Calibri"/>
      <family val="2"/>
    </font>
    <font>
      <b/>
      <sz val="10"/>
      <color rgb="FF3F3F3F"/>
      <name val="Calibri"/>
      <family val="2"/>
    </font>
    <font>
      <i/>
      <sz val="10"/>
      <color rgb="FF7F7F7F"/>
      <name val="Calibri"/>
      <family val="2"/>
    </font>
    <font>
      <sz val="10"/>
      <color rgb="FF9C0006"/>
      <name val="Calibri"/>
      <family val="2"/>
    </font>
    <font>
      <sz val="11"/>
      <color rgb="FFFF0000"/>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181" fontId="0" fillId="0" borderId="0" applyFont="0" applyFill="0" applyBorder="0" applyAlignment="0" applyProtection="0"/>
    <xf numFmtId="179"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23" fillId="0" borderId="0" applyFont="0" applyFill="0" applyBorder="0" applyAlignment="0" applyProtection="0"/>
    <xf numFmtId="0" fontId="59" fillId="20" borderId="0" applyNumberFormat="0" applyBorder="0" applyAlignment="0" applyProtection="0"/>
    <xf numFmtId="0" fontId="5" fillId="0" borderId="0" applyNumberFormat="0" applyFill="0" applyBorder="0" applyAlignment="0" applyProtection="0"/>
    <xf numFmtId="0" fontId="60" fillId="21" borderId="1" applyNumberFormat="0" applyAlignment="0" applyProtection="0"/>
    <xf numFmtId="180" fontId="0" fillId="0" borderId="0" applyFont="0" applyFill="0" applyBorder="0" applyAlignment="0" applyProtection="0"/>
    <xf numFmtId="178" fontId="0" fillId="0" borderId="0" applyFont="0" applyFill="0" applyBorder="0" applyAlignment="0" applyProtection="0"/>
    <xf numFmtId="180" fontId="23" fillId="0" borderId="0" applyFont="0" applyFill="0" applyBorder="0" applyAlignment="0" applyProtection="0"/>
    <xf numFmtId="0" fontId="61" fillId="0" borderId="2" applyNumberFormat="0" applyFill="0" applyAlignment="0" applyProtection="0"/>
    <xf numFmtId="0" fontId="62" fillId="0" borderId="3" applyNumberFormat="0" applyFill="0" applyAlignment="0" applyProtection="0"/>
    <xf numFmtId="0" fontId="63" fillId="0" borderId="4"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0" fontId="6" fillId="0" borderId="0" applyNumberFormat="0" applyFill="0" applyBorder="0" applyAlignment="0" applyProtection="0"/>
    <xf numFmtId="0" fontId="0" fillId="23" borderId="5" applyNumberFormat="0" applyFont="0" applyAlignment="0" applyProtection="0"/>
    <xf numFmtId="0" fontId="67" fillId="0" borderId="6" applyNumberFormat="0" applyFill="0" applyAlignment="0" applyProtection="0"/>
    <xf numFmtId="0" fontId="68" fillId="0" borderId="7" applyNumberFormat="0" applyFill="0" applyAlignment="0" applyProtection="0"/>
    <xf numFmtId="0" fontId="69" fillId="0" borderId="0" applyNumberFormat="0" applyFill="0" applyBorder="0" applyAlignment="0" applyProtection="0"/>
    <xf numFmtId="0" fontId="70" fillId="24" borderId="8" applyNumberFormat="0" applyAlignment="0" applyProtection="0"/>
    <xf numFmtId="0" fontId="71" fillId="25" borderId="8" applyNumberFormat="0" applyAlignment="0" applyProtection="0"/>
    <xf numFmtId="0" fontId="72" fillId="25" borderId="9" applyNumberFormat="0" applyAlignment="0" applyProtection="0"/>
    <xf numFmtId="0" fontId="73" fillId="0" borderId="0" applyNumberFormat="0" applyFill="0" applyBorder="0" applyAlignment="0" applyProtection="0"/>
    <xf numFmtId="0" fontId="74" fillId="26"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8" fillId="29" borderId="0" applyNumberFormat="0" applyBorder="0" applyAlignment="0" applyProtection="0"/>
    <xf numFmtId="0" fontId="58" fillId="30" borderId="0" applyNumberFormat="0" applyBorder="0" applyAlignment="0" applyProtection="0"/>
    <xf numFmtId="0" fontId="58" fillId="31" borderId="0" applyNumberFormat="0" applyBorder="0" applyAlignment="0" applyProtection="0"/>
    <xf numFmtId="0" fontId="58" fillId="32" borderId="0" applyNumberFormat="0" applyBorder="0" applyAlignment="0" applyProtection="0"/>
  </cellStyleXfs>
  <cellXfs count="296">
    <xf numFmtId="0" fontId="0" fillId="0" borderId="0" xfId="0" applyAlignment="1">
      <alignment/>
    </xf>
    <xf numFmtId="0" fontId="4" fillId="0" borderId="0" xfId="0" applyFont="1" applyAlignment="1">
      <alignment/>
    </xf>
    <xf numFmtId="0" fontId="7" fillId="0" borderId="0" xfId="0" applyFont="1" applyAlignment="1">
      <alignment/>
    </xf>
    <xf numFmtId="4" fontId="0" fillId="0" borderId="0" xfId="0" applyNumberFormat="1" applyFont="1" applyBorder="1" applyAlignment="1">
      <alignment horizontal="right"/>
    </xf>
    <xf numFmtId="191" fontId="1" fillId="0" borderId="0" xfId="35" applyNumberFormat="1" applyFont="1" applyFill="1" applyBorder="1" applyAlignment="1" applyProtection="1">
      <alignment horizontal="right"/>
      <protection/>
    </xf>
    <xf numFmtId="0" fontId="7" fillId="0" borderId="0" xfId="55" applyFont="1">
      <alignment/>
      <protection/>
    </xf>
    <xf numFmtId="0" fontId="8" fillId="0" borderId="0" xfId="55" applyFont="1" applyAlignment="1">
      <alignment horizontal="center"/>
      <protection/>
    </xf>
    <xf numFmtId="3" fontId="0" fillId="0" borderId="0" xfId="55" applyNumberFormat="1" applyAlignment="1">
      <alignment horizontal="center"/>
      <protection/>
    </xf>
    <xf numFmtId="4" fontId="0" fillId="0" borderId="0" xfId="55" applyNumberFormat="1" applyAlignment="1">
      <alignment horizontal="right"/>
      <protection/>
    </xf>
    <xf numFmtId="0" fontId="0" fillId="0" borderId="0" xfId="55" applyAlignment="1">
      <alignment horizontal="center"/>
      <protection/>
    </xf>
    <xf numFmtId="4" fontId="2" fillId="0" borderId="0" xfId="55" applyNumberFormat="1" applyFont="1" applyBorder="1">
      <alignment/>
      <protection/>
    </xf>
    <xf numFmtId="0" fontId="0" fillId="0" borderId="0" xfId="55" applyAlignment="1">
      <alignment horizontal="left"/>
      <protection/>
    </xf>
    <xf numFmtId="0" fontId="8" fillId="0" borderId="0" xfId="55" applyFont="1">
      <alignment/>
      <protection/>
    </xf>
    <xf numFmtId="0" fontId="1" fillId="0" borderId="0" xfId="55" applyNumberFormat="1" applyFont="1" applyFill="1" applyBorder="1" applyAlignment="1" applyProtection="1">
      <alignment horizontal="center" wrapText="1"/>
      <protection/>
    </xf>
    <xf numFmtId="3" fontId="1" fillId="0" borderId="0" xfId="55" applyNumberFormat="1" applyFont="1" applyFill="1" applyBorder="1" applyAlignment="1" applyProtection="1">
      <alignment horizontal="center" wrapText="1"/>
      <protection/>
    </xf>
    <xf numFmtId="4" fontId="2" fillId="0" borderId="0" xfId="55" applyNumberFormat="1" applyFont="1" applyAlignment="1">
      <alignment horizontal="right"/>
      <protection/>
    </xf>
    <xf numFmtId="4" fontId="0" fillId="0" borderId="0" xfId="55" applyNumberFormat="1" applyFont="1" applyBorder="1" applyAlignment="1" applyProtection="1">
      <alignment horizontal="center" wrapText="1"/>
      <protection/>
    </xf>
    <xf numFmtId="3" fontId="0" fillId="0" borderId="0" xfId="55" applyNumberFormat="1" applyFont="1" applyBorder="1" applyAlignment="1" applyProtection="1">
      <alignment horizontal="center" wrapText="1"/>
      <protection/>
    </xf>
    <xf numFmtId="4" fontId="0" fillId="0" borderId="0" xfId="55" applyNumberFormat="1" applyFont="1" applyBorder="1" applyAlignment="1" applyProtection="1">
      <alignment horizontal="right" wrapText="1"/>
      <protection/>
    </xf>
    <xf numFmtId="4" fontId="0" fillId="0" borderId="0" xfId="55" applyNumberFormat="1" applyAlignment="1">
      <alignment horizontal="justify"/>
      <protection/>
    </xf>
    <xf numFmtId="4" fontId="2" fillId="0" borderId="0" xfId="55" applyNumberFormat="1" applyFont="1" applyBorder="1" applyAlignment="1">
      <alignment horizontal="justify"/>
      <protection/>
    </xf>
    <xf numFmtId="3" fontId="3" fillId="0" borderId="0" xfId="55" applyNumberFormat="1" applyFont="1" applyFill="1" applyBorder="1" applyAlignment="1" applyProtection="1">
      <alignment horizontal="center" vertical="top" wrapText="1"/>
      <protection/>
    </xf>
    <xf numFmtId="4" fontId="3" fillId="0" borderId="0" xfId="55" applyNumberFormat="1" applyFont="1" applyFill="1" applyBorder="1" applyAlignment="1" applyProtection="1">
      <alignment horizontal="right" vertical="top" wrapText="1"/>
      <protection/>
    </xf>
    <xf numFmtId="4" fontId="0" fillId="0" borderId="0" xfId="55" applyNumberFormat="1" applyFont="1" applyBorder="1" applyAlignment="1" applyProtection="1">
      <alignment horizontal="right" vertical="top" wrapText="1"/>
      <protection/>
    </xf>
    <xf numFmtId="4" fontId="0" fillId="0" borderId="0" xfId="55" applyNumberFormat="1" applyFont="1" applyBorder="1">
      <alignment/>
      <protection/>
    </xf>
    <xf numFmtId="0" fontId="0" fillId="0" borderId="0" xfId="55">
      <alignment/>
      <protection/>
    </xf>
    <xf numFmtId="3" fontId="0" fillId="0" borderId="0" xfId="55" applyNumberFormat="1" applyFont="1" applyBorder="1" applyAlignment="1" applyProtection="1">
      <alignment vertical="top" wrapText="1"/>
      <protection/>
    </xf>
    <xf numFmtId="3" fontId="3" fillId="0" borderId="0" xfId="55" applyNumberFormat="1" applyFont="1" applyFill="1" applyBorder="1" applyAlignment="1" applyProtection="1">
      <alignment vertical="top" wrapText="1"/>
      <protection/>
    </xf>
    <xf numFmtId="3" fontId="0" fillId="0" borderId="0" xfId="55" applyNumberFormat="1" applyFont="1">
      <alignment/>
      <protection/>
    </xf>
    <xf numFmtId="0" fontId="0" fillId="0" borderId="0" xfId="55" applyFont="1" applyBorder="1" applyAlignment="1" applyProtection="1">
      <alignment vertical="top" wrapText="1"/>
      <protection/>
    </xf>
    <xf numFmtId="0" fontId="0" fillId="0" borderId="0" xfId="55" applyFont="1" applyBorder="1" applyAlignment="1" applyProtection="1">
      <alignment horizontal="center" vertical="top" wrapText="1"/>
      <protection/>
    </xf>
    <xf numFmtId="0" fontId="12" fillId="0" borderId="0" xfId="55" applyFont="1" applyBorder="1" applyAlignment="1" applyProtection="1">
      <alignment vertical="top" wrapText="1"/>
      <protection/>
    </xf>
    <xf numFmtId="0" fontId="11" fillId="0" borderId="0" xfId="55" applyFont="1" applyBorder="1" applyAlignment="1" applyProtection="1">
      <alignment horizontal="center" vertical="top" wrapText="1"/>
      <protection/>
    </xf>
    <xf numFmtId="4" fontId="19" fillId="0" borderId="0" xfId="55" applyNumberFormat="1" applyFont="1" applyBorder="1" applyAlignment="1" applyProtection="1">
      <alignment horizontal="right" vertical="top" wrapText="1"/>
      <protection/>
    </xf>
    <xf numFmtId="0" fontId="14" fillId="0" borderId="0" xfId="55" applyFont="1" applyFill="1" applyBorder="1" applyAlignment="1">
      <alignment horizontal="center"/>
      <protection/>
    </xf>
    <xf numFmtId="3" fontId="15" fillId="0" borderId="0" xfId="55" applyNumberFormat="1" applyFont="1" applyFill="1" applyAlignment="1">
      <alignment horizontal="center"/>
      <protection/>
    </xf>
    <xf numFmtId="4" fontId="14" fillId="0" borderId="0" xfId="55" applyNumberFormat="1" applyFont="1" applyFill="1" applyAlignment="1">
      <alignment horizontal="right"/>
      <protection/>
    </xf>
    <xf numFmtId="3" fontId="1" fillId="0" borderId="0" xfId="55" applyNumberFormat="1" applyFont="1" applyFill="1" applyBorder="1" applyAlignment="1" applyProtection="1">
      <alignment horizontal="center" vertical="center"/>
      <protection/>
    </xf>
    <xf numFmtId="4" fontId="0" fillId="0" borderId="0" xfId="55" applyNumberFormat="1" applyFont="1" applyFill="1" applyBorder="1">
      <alignment/>
      <protection/>
    </xf>
    <xf numFmtId="0" fontId="2" fillId="0" borderId="0" xfId="55" applyFont="1" applyFill="1" applyAlignment="1">
      <alignment horizontal="right"/>
      <protection/>
    </xf>
    <xf numFmtId="0" fontId="0" fillId="0" borderId="0" xfId="55" applyFill="1">
      <alignment/>
      <protection/>
    </xf>
    <xf numFmtId="0" fontId="0" fillId="0" borderId="0" xfId="55" applyAlignment="1">
      <alignment horizontal="right"/>
      <protection/>
    </xf>
    <xf numFmtId="4" fontId="3" fillId="0" borderId="0" xfId="38" applyNumberFormat="1" applyFont="1" applyFill="1" applyBorder="1" applyAlignment="1" applyProtection="1">
      <alignment horizontal="right" vertical="top"/>
      <protection/>
    </xf>
    <xf numFmtId="3" fontId="2" fillId="0" borderId="0" xfId="55" applyNumberFormat="1" applyFont="1" applyAlignment="1">
      <alignment horizontal="center"/>
      <protection/>
    </xf>
    <xf numFmtId="4" fontId="16" fillId="0" borderId="0" xfId="55" applyNumberFormat="1" applyFont="1" applyFill="1" applyBorder="1" applyAlignment="1" applyProtection="1">
      <alignment horizontal="right" vertical="top" wrapText="1"/>
      <protection/>
    </xf>
    <xf numFmtId="4" fontId="2" fillId="0" borderId="0" xfId="55" applyNumberFormat="1" applyFont="1">
      <alignment/>
      <protection/>
    </xf>
    <xf numFmtId="4" fontId="17" fillId="0" borderId="0" xfId="55" applyNumberFormat="1" applyFont="1">
      <alignment/>
      <protection/>
    </xf>
    <xf numFmtId="4" fontId="0" fillId="0" borderId="0" xfId="55" applyNumberFormat="1">
      <alignment/>
      <protection/>
    </xf>
    <xf numFmtId="3" fontId="18" fillId="0" borderId="0" xfId="55" applyNumberFormat="1" applyFont="1" applyAlignment="1" applyProtection="1">
      <alignment horizontal="center"/>
      <protection/>
    </xf>
    <xf numFmtId="4" fontId="18" fillId="0" borderId="0" xfId="55" applyNumberFormat="1" applyFont="1" applyBorder="1" applyAlignment="1" applyProtection="1">
      <alignment horizontal="right"/>
      <protection/>
    </xf>
    <xf numFmtId="0" fontId="4" fillId="0" borderId="0" xfId="55" applyFont="1">
      <alignment/>
      <protection/>
    </xf>
    <xf numFmtId="0" fontId="4" fillId="0" borderId="0" xfId="55" applyFont="1" applyAlignment="1">
      <alignment horizontal="center"/>
      <protection/>
    </xf>
    <xf numFmtId="3" fontId="13" fillId="0" borderId="0" xfId="55" applyNumberFormat="1" applyFont="1" applyAlignment="1">
      <alignment horizontal="center"/>
      <protection/>
    </xf>
    <xf numFmtId="0" fontId="2" fillId="0" borderId="0" xfId="55" applyFont="1">
      <alignment/>
      <protection/>
    </xf>
    <xf numFmtId="0" fontId="2" fillId="0" borderId="0" xfId="55" applyFont="1" applyAlignment="1">
      <alignment horizontal="center"/>
      <protection/>
    </xf>
    <xf numFmtId="3" fontId="4" fillId="0" borderId="0" xfId="55" applyNumberFormat="1" applyFont="1" applyAlignment="1">
      <alignment horizontal="center"/>
      <protection/>
    </xf>
    <xf numFmtId="4" fontId="1" fillId="0" borderId="0" xfId="38" applyNumberFormat="1" applyFont="1" applyFill="1" applyBorder="1" applyAlignment="1" applyProtection="1">
      <alignment horizontal="right" vertical="top"/>
      <protection/>
    </xf>
    <xf numFmtId="0" fontId="0" fillId="0" borderId="0" xfId="55" applyFont="1" applyAlignment="1">
      <alignment horizontal="center"/>
      <protection/>
    </xf>
    <xf numFmtId="3" fontId="0" fillId="0" borderId="0" xfId="55" applyNumberFormat="1" applyFont="1" applyAlignment="1">
      <alignment horizontal="center"/>
      <protection/>
    </xf>
    <xf numFmtId="4" fontId="0" fillId="0" borderId="0" xfId="55" applyNumberFormat="1" applyBorder="1">
      <alignment/>
      <protection/>
    </xf>
    <xf numFmtId="3" fontId="10" fillId="0" borderId="0" xfId="55" applyNumberFormat="1" applyFont="1" applyFill="1" applyBorder="1" applyAlignment="1" applyProtection="1">
      <alignment horizontal="center" vertical="top" wrapText="1"/>
      <protection/>
    </xf>
    <xf numFmtId="4" fontId="2" fillId="0" borderId="0" xfId="55" applyNumberFormat="1" applyFont="1" applyBorder="1" applyAlignment="1">
      <alignment horizontal="left"/>
      <protection/>
    </xf>
    <xf numFmtId="3" fontId="1" fillId="0" borderId="0" xfId="55" applyNumberFormat="1" applyFont="1" applyFill="1" applyBorder="1" applyAlignment="1" applyProtection="1">
      <alignment horizontal="center" vertical="top"/>
      <protection/>
    </xf>
    <xf numFmtId="0" fontId="0" fillId="0" borderId="0" xfId="55" applyFont="1">
      <alignment/>
      <protection/>
    </xf>
    <xf numFmtId="0" fontId="66" fillId="0" borderId="0" xfId="57">
      <alignment/>
      <protection/>
    </xf>
    <xf numFmtId="0" fontId="66" fillId="0" borderId="0" xfId="57" applyAlignment="1">
      <alignment horizontal="center"/>
      <protection/>
    </xf>
    <xf numFmtId="0" fontId="22" fillId="0" borderId="0" xfId="57" applyFont="1" applyAlignment="1">
      <alignment horizontal="center"/>
      <protection/>
    </xf>
    <xf numFmtId="180" fontId="22" fillId="0" borderId="0" xfId="57" applyNumberFormat="1" applyFont="1">
      <alignment/>
      <protection/>
    </xf>
    <xf numFmtId="180" fontId="66" fillId="0" borderId="0" xfId="57" applyNumberFormat="1">
      <alignment/>
      <protection/>
    </xf>
    <xf numFmtId="0" fontId="22" fillId="0" borderId="0" xfId="57" applyFont="1" applyBorder="1" applyAlignment="1">
      <alignment horizontal="center"/>
      <protection/>
    </xf>
    <xf numFmtId="180" fontId="22" fillId="0" borderId="0" xfId="57" applyNumberFormat="1" applyFont="1" applyBorder="1">
      <alignment/>
      <protection/>
    </xf>
    <xf numFmtId="180" fontId="24" fillId="0" borderId="0" xfId="57" applyNumberFormat="1" applyFont="1" applyBorder="1">
      <alignment/>
      <protection/>
    </xf>
    <xf numFmtId="0" fontId="66" fillId="0" borderId="0" xfId="57" applyBorder="1" applyAlignment="1">
      <alignment horizontal="center"/>
      <protection/>
    </xf>
    <xf numFmtId="180" fontId="66" fillId="0" borderId="0" xfId="57" applyNumberFormat="1" applyBorder="1">
      <alignment/>
      <protection/>
    </xf>
    <xf numFmtId="0" fontId="24" fillId="0" borderId="0" xfId="57" applyFont="1" applyBorder="1" applyAlignment="1">
      <alignment horizontal="center"/>
      <protection/>
    </xf>
    <xf numFmtId="0" fontId="25" fillId="0" borderId="0" xfId="57" applyFont="1">
      <alignment/>
      <protection/>
    </xf>
    <xf numFmtId="0" fontId="9" fillId="0" borderId="0" xfId="0" applyFont="1" applyAlignment="1">
      <alignment/>
    </xf>
    <xf numFmtId="0" fontId="14" fillId="0" borderId="0" xfId="55" applyFont="1" applyFill="1" applyBorder="1" applyAlignment="1">
      <alignment/>
      <protection/>
    </xf>
    <xf numFmtId="4" fontId="9" fillId="0" borderId="0" xfId="55" applyNumberFormat="1" applyFont="1" applyFill="1" applyBorder="1" applyAlignment="1">
      <alignment horizontal="right"/>
      <protection/>
    </xf>
    <xf numFmtId="0" fontId="14" fillId="33" borderId="10" xfId="55" applyFont="1" applyFill="1" applyBorder="1" applyAlignment="1">
      <alignment/>
      <protection/>
    </xf>
    <xf numFmtId="0" fontId="14" fillId="33" borderId="0" xfId="55" applyFont="1" applyFill="1" applyBorder="1" applyAlignment="1">
      <alignment horizontal="center"/>
      <protection/>
    </xf>
    <xf numFmtId="3" fontId="15" fillId="33" borderId="0" xfId="55" applyNumberFormat="1" applyFont="1" applyFill="1" applyAlignment="1">
      <alignment horizontal="center"/>
      <protection/>
    </xf>
    <xf numFmtId="4" fontId="14" fillId="33" borderId="0" xfId="55" applyNumberFormat="1" applyFont="1" applyFill="1" applyAlignment="1">
      <alignment horizontal="right"/>
      <protection/>
    </xf>
    <xf numFmtId="4" fontId="9" fillId="33" borderId="10" xfId="55" applyNumberFormat="1" applyFont="1" applyFill="1" applyBorder="1" applyAlignment="1">
      <alignment horizontal="right"/>
      <protection/>
    </xf>
    <xf numFmtId="3" fontId="1" fillId="33" borderId="0" xfId="55" applyNumberFormat="1" applyFont="1" applyFill="1" applyBorder="1" applyAlignment="1" applyProtection="1">
      <alignment horizontal="center" vertical="center"/>
      <protection/>
    </xf>
    <xf numFmtId="4" fontId="0" fillId="33" borderId="0" xfId="55" applyNumberFormat="1" applyFont="1" applyFill="1" applyBorder="1">
      <alignment/>
      <protection/>
    </xf>
    <xf numFmtId="0" fontId="2" fillId="33" borderId="0" xfId="55" applyFont="1" applyFill="1" applyAlignment="1">
      <alignment horizontal="right"/>
      <protection/>
    </xf>
    <xf numFmtId="0" fontId="0" fillId="33" borderId="0" xfId="55" applyFill="1">
      <alignment/>
      <protection/>
    </xf>
    <xf numFmtId="0" fontId="4" fillId="0" borderId="0" xfId="0" applyFont="1" applyAlignment="1">
      <alignment horizontal="left"/>
    </xf>
    <xf numFmtId="0" fontId="0" fillId="0" borderId="0" xfId="0" applyFont="1" applyAlignment="1">
      <alignment/>
    </xf>
    <xf numFmtId="0" fontId="0" fillId="0" borderId="0" xfId="0" applyNumberFormat="1" applyFont="1" applyAlignment="1">
      <alignment horizontal="center"/>
    </xf>
    <xf numFmtId="4" fontId="0" fillId="0" borderId="0" xfId="0" applyNumberFormat="1" applyAlignment="1">
      <alignment horizontal="left"/>
    </xf>
    <xf numFmtId="0" fontId="0" fillId="0" borderId="0" xfId="0" applyAlignment="1">
      <alignment horizontal="left"/>
    </xf>
    <xf numFmtId="0" fontId="2" fillId="0" borderId="0" xfId="0" applyFont="1" applyAlignment="1">
      <alignment/>
    </xf>
    <xf numFmtId="0" fontId="2" fillId="0" borderId="0" xfId="37" applyNumberFormat="1" applyFont="1" applyFill="1" applyBorder="1" applyAlignment="1" applyProtection="1">
      <alignment horizontal="center"/>
      <protection/>
    </xf>
    <xf numFmtId="4" fontId="1" fillId="0" borderId="0" xfId="37" applyNumberFormat="1" applyFont="1" applyFill="1" applyBorder="1" applyAlignment="1" applyProtection="1">
      <alignment horizontal="left"/>
      <protection/>
    </xf>
    <xf numFmtId="0" fontId="0" fillId="0" borderId="0" xfId="0" applyFont="1" applyAlignment="1">
      <alignment horizontal="left"/>
    </xf>
    <xf numFmtId="0" fontId="2" fillId="0" borderId="0" xfId="0" applyFont="1" applyAlignment="1">
      <alignment/>
    </xf>
    <xf numFmtId="0" fontId="0" fillId="0" borderId="0" xfId="0" applyAlignment="1">
      <alignment vertical="justify"/>
    </xf>
    <xf numFmtId="49" fontId="0" fillId="0" borderId="0" xfId="0" applyNumberFormat="1" applyFont="1" applyAlignment="1">
      <alignment horizontal="left"/>
    </xf>
    <xf numFmtId="0" fontId="0" fillId="0" borderId="0" xfId="0" applyNumberFormat="1" applyAlignment="1">
      <alignment horizontal="center"/>
    </xf>
    <xf numFmtId="202" fontId="0" fillId="0" borderId="0" xfId="0" applyNumberFormat="1" applyAlignment="1">
      <alignment/>
    </xf>
    <xf numFmtId="0" fontId="0" fillId="0" borderId="0" xfId="0" applyFont="1" applyAlignment="1">
      <alignment horizontal="left" vertical="justify"/>
    </xf>
    <xf numFmtId="0" fontId="0" fillId="0" borderId="0" xfId="0" applyFont="1" applyAlignment="1">
      <alignment vertical="justify"/>
    </xf>
    <xf numFmtId="4" fontId="0" fillId="0" borderId="0" xfId="0" applyNumberFormat="1" applyFont="1" applyAlignment="1">
      <alignment horizontal="left"/>
    </xf>
    <xf numFmtId="202" fontId="0" fillId="0" borderId="0" xfId="0" applyNumberFormat="1" applyAlignment="1">
      <alignment horizontal="right"/>
    </xf>
    <xf numFmtId="202" fontId="0" fillId="0" borderId="0" xfId="0" applyNumberFormat="1" applyFont="1" applyBorder="1" applyAlignment="1">
      <alignment horizontal="right"/>
    </xf>
    <xf numFmtId="4" fontId="0" fillId="0" borderId="0" xfId="0" applyNumberFormat="1" applyAlignment="1">
      <alignment horizontal="left" vertical="justify"/>
    </xf>
    <xf numFmtId="0" fontId="0" fillId="0" borderId="0" xfId="0" applyAlignment="1">
      <alignment horizontal="center"/>
    </xf>
    <xf numFmtId="4" fontId="0" fillId="0" borderId="0" xfId="0" applyNumberFormat="1" applyFont="1" applyBorder="1" applyAlignment="1">
      <alignment horizontal="left"/>
    </xf>
    <xf numFmtId="0" fontId="20" fillId="0" borderId="0" xfId="0" applyFont="1" applyAlignment="1">
      <alignment/>
    </xf>
    <xf numFmtId="202" fontId="20" fillId="0" borderId="0" xfId="0" applyNumberFormat="1" applyFont="1" applyAlignment="1">
      <alignment/>
    </xf>
    <xf numFmtId="1" fontId="0" fillId="0" borderId="0" xfId="0" applyNumberFormat="1" applyAlignment="1">
      <alignment horizontal="center"/>
    </xf>
    <xf numFmtId="4" fontId="0" fillId="0" borderId="0" xfId="0" applyNumberFormat="1" applyAlignment="1">
      <alignment horizontal="right"/>
    </xf>
    <xf numFmtId="0" fontId="2" fillId="0" borderId="0" xfId="36" applyNumberFormat="1" applyFont="1" applyFill="1" applyBorder="1" applyAlignment="1" applyProtection="1">
      <alignment horizontal="center"/>
      <protection/>
    </xf>
    <xf numFmtId="4" fontId="1" fillId="0" borderId="0" xfId="36" applyNumberFormat="1" applyFont="1" applyFill="1" applyBorder="1" applyAlignment="1" applyProtection="1">
      <alignment horizontal="left"/>
      <protection/>
    </xf>
    <xf numFmtId="202" fontId="1" fillId="0" borderId="0" xfId="36" applyNumberFormat="1" applyFont="1" applyFill="1" applyBorder="1" applyAlignment="1" applyProtection="1">
      <alignment horizontal="right"/>
      <protection/>
    </xf>
    <xf numFmtId="0" fontId="0" fillId="0" borderId="0" xfId="0" applyAlignment="1">
      <alignment horizontal="justify"/>
    </xf>
    <xf numFmtId="0" fontId="20" fillId="0" borderId="0" xfId="0" applyFont="1" applyAlignment="1">
      <alignment/>
    </xf>
    <xf numFmtId="4" fontId="0" fillId="0" borderId="0" xfId="0" applyNumberFormat="1" applyFont="1" applyBorder="1" applyAlignment="1">
      <alignment/>
    </xf>
    <xf numFmtId="202" fontId="20" fillId="0" borderId="0" xfId="0" applyNumberFormat="1" applyFont="1" applyBorder="1" applyAlignment="1">
      <alignment horizontal="right"/>
    </xf>
    <xf numFmtId="0" fontId="0" fillId="0" borderId="0" xfId="0" applyFont="1" applyFill="1" applyAlignment="1">
      <alignment/>
    </xf>
    <xf numFmtId="0" fontId="0" fillId="0" borderId="0" xfId="0" applyFill="1" applyAlignment="1">
      <alignment/>
    </xf>
    <xf numFmtId="0" fontId="0" fillId="0" borderId="0" xfId="0" applyNumberFormat="1" applyFill="1" applyAlignment="1">
      <alignment horizontal="center"/>
    </xf>
    <xf numFmtId="4" fontId="0" fillId="0" borderId="0" xfId="0" applyNumberFormat="1" applyFont="1" applyFill="1" applyAlignment="1">
      <alignment horizontal="left"/>
    </xf>
    <xf numFmtId="0" fontId="0" fillId="0" borderId="0" xfId="0" applyFont="1" applyFill="1" applyAlignment="1">
      <alignment horizontal="left"/>
    </xf>
    <xf numFmtId="202" fontId="0" fillId="0" borderId="0" xfId="0" applyNumberFormat="1" applyFont="1" applyFill="1" applyBorder="1" applyAlignment="1">
      <alignment horizontal="right"/>
    </xf>
    <xf numFmtId="0" fontId="0" fillId="0" borderId="0" xfId="0" applyFill="1" applyAlignment="1">
      <alignment horizontal="justify"/>
    </xf>
    <xf numFmtId="1" fontId="0" fillId="0" borderId="0" xfId="0" applyNumberFormat="1" applyFill="1" applyAlignment="1">
      <alignment horizontal="center"/>
    </xf>
    <xf numFmtId="4" fontId="0" fillId="0" borderId="0" xfId="0" applyNumberFormat="1" applyFill="1" applyAlignment="1">
      <alignment horizontal="left"/>
    </xf>
    <xf numFmtId="4" fontId="0" fillId="0" borderId="0" xfId="0" applyNumberFormat="1" applyFill="1" applyAlignment="1">
      <alignment/>
    </xf>
    <xf numFmtId="3" fontId="0" fillId="0" borderId="0" xfId="0" applyNumberFormat="1" applyFont="1" applyFill="1" applyAlignment="1">
      <alignment horizontal="justify"/>
    </xf>
    <xf numFmtId="0" fontId="0" fillId="0" borderId="0" xfId="0" applyFill="1" applyAlignment="1">
      <alignment horizontal="left"/>
    </xf>
    <xf numFmtId="202" fontId="0" fillId="0" borderId="0" xfId="0" applyNumberFormat="1" applyFill="1" applyAlignment="1">
      <alignment/>
    </xf>
    <xf numFmtId="4" fontId="0" fillId="0" borderId="0" xfId="0" applyNumberFormat="1" applyFont="1" applyFill="1" applyBorder="1" applyAlignment="1">
      <alignment horizontal="right"/>
    </xf>
    <xf numFmtId="1" fontId="0" fillId="0" borderId="0" xfId="0" applyNumberFormat="1" applyFont="1" applyFill="1" applyBorder="1" applyAlignment="1">
      <alignment horizontal="center"/>
    </xf>
    <xf numFmtId="2" fontId="2" fillId="0" borderId="0" xfId="0" applyNumberFormat="1" applyFont="1" applyFill="1" applyBorder="1" applyAlignment="1">
      <alignment horizontal="left"/>
    </xf>
    <xf numFmtId="202" fontId="2" fillId="0" borderId="0" xfId="0" applyNumberFormat="1" applyFont="1" applyFill="1" applyBorder="1" applyAlignment="1">
      <alignment horizontal="right"/>
    </xf>
    <xf numFmtId="4" fontId="0" fillId="0" borderId="0" xfId="0" applyNumberFormat="1" applyAlignment="1">
      <alignment/>
    </xf>
    <xf numFmtId="4" fontId="0" fillId="0" borderId="0" xfId="0" applyNumberFormat="1" applyFont="1" applyAlignment="1">
      <alignment/>
    </xf>
    <xf numFmtId="202" fontId="0" fillId="0" borderId="0" xfId="0" applyNumberFormat="1" applyAlignment="1">
      <alignment/>
    </xf>
    <xf numFmtId="49" fontId="1" fillId="0" borderId="0" xfId="37" applyNumberFormat="1" applyFont="1" applyFill="1" applyBorder="1" applyAlignment="1" applyProtection="1">
      <alignment horizontal="left" vertical="top"/>
      <protection/>
    </xf>
    <xf numFmtId="1" fontId="4" fillId="0" borderId="0" xfId="0" applyNumberFormat="1" applyFont="1" applyBorder="1" applyAlignment="1">
      <alignment horizontal="left"/>
    </xf>
    <xf numFmtId="3" fontId="1" fillId="0" borderId="0" xfId="0" applyNumberFormat="1" applyFont="1" applyFill="1" applyBorder="1" applyAlignment="1" applyProtection="1">
      <alignment horizontal="center" vertical="top"/>
      <protection/>
    </xf>
    <xf numFmtId="3" fontId="2" fillId="0" borderId="0" xfId="0" applyNumberFormat="1" applyFont="1" applyBorder="1" applyAlignment="1">
      <alignment horizontal="left"/>
    </xf>
    <xf numFmtId="0" fontId="2" fillId="0" borderId="0" xfId="0" applyFont="1" applyAlignment="1">
      <alignment horizontal="left"/>
    </xf>
    <xf numFmtId="49" fontId="1" fillId="0" borderId="0" xfId="37" applyNumberFormat="1" applyFont="1" applyFill="1" applyBorder="1" applyAlignment="1" applyProtection="1">
      <alignment horizontal="left"/>
      <protection/>
    </xf>
    <xf numFmtId="1" fontId="2" fillId="0" borderId="0" xfId="0" applyNumberFormat="1" applyFont="1" applyBorder="1" applyAlignment="1">
      <alignment horizontal="left"/>
    </xf>
    <xf numFmtId="3" fontId="2" fillId="0" borderId="0" xfId="0" applyNumberFormat="1" applyFont="1" applyBorder="1" applyAlignment="1">
      <alignment horizontal="center"/>
    </xf>
    <xf numFmtId="49" fontId="0" fillId="0" borderId="0" xfId="0" applyNumberFormat="1" applyBorder="1" applyAlignment="1">
      <alignment horizontal="left"/>
    </xf>
    <xf numFmtId="0" fontId="0" fillId="0" borderId="0" xfId="0" applyBorder="1" applyAlignment="1">
      <alignment horizontal="center"/>
    </xf>
    <xf numFmtId="49" fontId="0" fillId="0" borderId="0" xfId="0" applyNumberFormat="1" applyBorder="1" applyAlignment="1">
      <alignment/>
    </xf>
    <xf numFmtId="49" fontId="0" fillId="0" borderId="0" xfId="0" applyNumberFormat="1" applyFont="1" applyBorder="1" applyAlignment="1">
      <alignment/>
    </xf>
    <xf numFmtId="3" fontId="0" fillId="0" borderId="0" xfId="0" applyNumberFormat="1" applyFont="1" applyAlignment="1">
      <alignment/>
    </xf>
    <xf numFmtId="49" fontId="0" fillId="0" borderId="0" xfId="0" applyNumberFormat="1" applyFont="1" applyBorder="1" applyAlignment="1">
      <alignment horizontal="left"/>
    </xf>
    <xf numFmtId="1" fontId="0" fillId="0" borderId="0" xfId="0" applyNumberFormat="1" applyBorder="1" applyAlignment="1">
      <alignment horizontal="left"/>
    </xf>
    <xf numFmtId="0" fontId="0" fillId="0" borderId="0" xfId="0" applyBorder="1" applyAlignment="1">
      <alignment horizontal="left"/>
    </xf>
    <xf numFmtId="202" fontId="0" fillId="0" borderId="0" xfId="0" applyNumberFormat="1" applyFont="1" applyBorder="1" applyAlignment="1">
      <alignment/>
    </xf>
    <xf numFmtId="0" fontId="0" fillId="0" borderId="0" xfId="0" applyFont="1" applyBorder="1" applyAlignment="1">
      <alignment horizontal="left"/>
    </xf>
    <xf numFmtId="0" fontId="20" fillId="0" borderId="0" xfId="0" applyFont="1" applyAlignment="1">
      <alignment horizontal="left"/>
    </xf>
    <xf numFmtId="1" fontId="0" fillId="0" borderId="0" xfId="0" applyNumberFormat="1" applyBorder="1" applyAlignment="1">
      <alignment horizontal="center"/>
    </xf>
    <xf numFmtId="202" fontId="20" fillId="0" borderId="0" xfId="0" applyNumberFormat="1" applyFont="1" applyBorder="1" applyAlignment="1">
      <alignment/>
    </xf>
    <xf numFmtId="202" fontId="2" fillId="0" borderId="0" xfId="0" applyNumberFormat="1" applyFont="1" applyAlignment="1">
      <alignment/>
    </xf>
    <xf numFmtId="0" fontId="8" fillId="0" borderId="0" xfId="0" applyFont="1" applyAlignment="1">
      <alignment horizontal="left"/>
    </xf>
    <xf numFmtId="202" fontId="8" fillId="0" borderId="0" xfId="0" applyNumberFormat="1" applyFont="1" applyAlignment="1">
      <alignment/>
    </xf>
    <xf numFmtId="0" fontId="4" fillId="0" borderId="0" xfId="0" applyFont="1" applyAlignment="1">
      <alignment vertical="justify"/>
    </xf>
    <xf numFmtId="1" fontId="0" fillId="0" borderId="0" xfId="0" applyNumberFormat="1" applyAlignment="1">
      <alignment horizontal="center" vertical="justify"/>
    </xf>
    <xf numFmtId="4" fontId="1" fillId="0" borderId="0" xfId="37" applyNumberFormat="1" applyFont="1" applyFill="1" applyBorder="1" applyAlignment="1" applyProtection="1">
      <alignment horizontal="right" vertical="justify"/>
      <protection/>
    </xf>
    <xf numFmtId="3" fontId="1" fillId="0" borderId="0" xfId="0" applyNumberFormat="1" applyFont="1" applyFill="1" applyBorder="1" applyAlignment="1" applyProtection="1">
      <alignment horizontal="center" vertical="justify"/>
      <protection/>
    </xf>
    <xf numFmtId="202" fontId="2" fillId="0" borderId="0" xfId="0" applyNumberFormat="1" applyFont="1" applyBorder="1" applyAlignment="1">
      <alignment/>
    </xf>
    <xf numFmtId="0" fontId="0" fillId="0" borderId="0" xfId="0" applyAlignment="1">
      <alignment/>
    </xf>
    <xf numFmtId="0" fontId="0" fillId="0" borderId="0" xfId="0" applyBorder="1" applyAlignment="1">
      <alignment/>
    </xf>
    <xf numFmtId="0" fontId="0" fillId="0" borderId="0" xfId="0" applyBorder="1" applyAlignment="1">
      <alignment/>
    </xf>
    <xf numFmtId="0" fontId="0" fillId="0" borderId="0" xfId="0" applyFont="1" applyBorder="1" applyAlignment="1">
      <alignment/>
    </xf>
    <xf numFmtId="202" fontId="0" fillId="0" borderId="0" xfId="0" applyNumberFormat="1" applyBorder="1" applyAlignment="1">
      <alignment/>
    </xf>
    <xf numFmtId="0" fontId="0" fillId="0" borderId="0" xfId="0" applyAlignment="1">
      <alignment horizontal="justify" vertical="justify"/>
    </xf>
    <xf numFmtId="0" fontId="0" fillId="0" borderId="0" xfId="0" applyAlignment="1">
      <alignment horizontal="center" vertical="justify"/>
    </xf>
    <xf numFmtId="4" fontId="0" fillId="0" borderId="0" xfId="0" applyNumberFormat="1" applyFont="1" applyAlignment="1">
      <alignment horizontal="left" vertical="justify"/>
    </xf>
    <xf numFmtId="1" fontId="0" fillId="0" borderId="0" xfId="0" applyNumberFormat="1" applyFont="1" applyAlignment="1">
      <alignment/>
    </xf>
    <xf numFmtId="1" fontId="0" fillId="0" borderId="0" xfId="0" applyNumberFormat="1" applyAlignment="1">
      <alignment horizontal="left" vertical="justify"/>
    </xf>
    <xf numFmtId="0" fontId="0" fillId="0" borderId="0" xfId="0" applyFont="1" applyAlignment="1">
      <alignment/>
    </xf>
    <xf numFmtId="1" fontId="0" fillId="0" borderId="0" xfId="0" applyNumberFormat="1" applyFont="1" applyAlignment="1">
      <alignment horizontal="left" vertical="justify"/>
    </xf>
    <xf numFmtId="202" fontId="0" fillId="0" borderId="0" xfId="0" applyNumberFormat="1" applyAlignment="1">
      <alignment horizontal="left"/>
    </xf>
    <xf numFmtId="0" fontId="0" fillId="0" borderId="0" xfId="0" applyFont="1" applyAlignment="1">
      <alignment horizontal="justify"/>
    </xf>
    <xf numFmtId="4" fontId="0" fillId="0" borderId="0" xfId="0" applyNumberFormat="1" applyAlignment="1">
      <alignment horizontal="right" vertical="justify"/>
    </xf>
    <xf numFmtId="4" fontId="3" fillId="0" borderId="0" xfId="55" applyNumberFormat="1" applyFont="1" applyFill="1" applyBorder="1" applyAlignment="1" applyProtection="1">
      <alignment horizontal="right" wrapText="1"/>
      <protection/>
    </xf>
    <xf numFmtId="4" fontId="20" fillId="0" borderId="0" xfId="55" applyNumberFormat="1" applyFont="1" applyBorder="1" applyAlignment="1" applyProtection="1">
      <alignment horizontal="justify" wrapText="1"/>
      <protection/>
    </xf>
    <xf numFmtId="4" fontId="20" fillId="0" borderId="0" xfId="0" applyNumberFormat="1" applyFont="1" applyAlignment="1">
      <alignment/>
    </xf>
    <xf numFmtId="0" fontId="1" fillId="0" borderId="0" xfId="55" applyNumberFormat="1" applyFont="1" applyFill="1" applyBorder="1" applyAlignment="1" applyProtection="1">
      <alignment horizontal="left" wrapText="1"/>
      <protection/>
    </xf>
    <xf numFmtId="0" fontId="0" fillId="0" borderId="0" xfId="0" applyAlignment="1">
      <alignment horizontal="left" vertical="justify"/>
    </xf>
    <xf numFmtId="0" fontId="0" fillId="0" borderId="0" xfId="0" applyFont="1" applyFill="1" applyBorder="1" applyAlignment="1">
      <alignment/>
    </xf>
    <xf numFmtId="8" fontId="0" fillId="0" borderId="0" xfId="0" applyNumberFormat="1" applyAlignment="1">
      <alignment/>
    </xf>
    <xf numFmtId="0" fontId="0" fillId="0" borderId="0" xfId="55" applyFont="1" applyAlignment="1">
      <alignment horizontal="left"/>
      <protection/>
    </xf>
    <xf numFmtId="0" fontId="26" fillId="0" borderId="0" xfId="57" applyFont="1" applyAlignment="1">
      <alignment horizontal="center"/>
      <protection/>
    </xf>
    <xf numFmtId="180" fontId="26" fillId="0" borderId="0" xfId="57" applyNumberFormat="1" applyFont="1">
      <alignment/>
      <protection/>
    </xf>
    <xf numFmtId="0" fontId="0" fillId="0" borderId="0" xfId="0" applyAlignment="1">
      <alignment horizontal="justify" vertical="center"/>
    </xf>
    <xf numFmtId="0" fontId="0" fillId="0" borderId="0" xfId="0" applyFont="1" applyAlignment="1">
      <alignment horizontal="justify" vertical="center"/>
    </xf>
    <xf numFmtId="202" fontId="0" fillId="0" borderId="0" xfId="0" applyNumberFormat="1" applyAlignment="1">
      <alignment horizontal="right" vertical="center"/>
    </xf>
    <xf numFmtId="0" fontId="0" fillId="0" borderId="0" xfId="0" applyNumberFormat="1" applyAlignment="1">
      <alignment horizontal="left"/>
    </xf>
    <xf numFmtId="2" fontId="0" fillId="0" borderId="0" xfId="0" applyNumberFormat="1" applyAlignment="1">
      <alignment horizontal="left"/>
    </xf>
    <xf numFmtId="2" fontId="0" fillId="0" borderId="0" xfId="0" applyNumberFormat="1" applyFont="1" applyAlignment="1">
      <alignment horizontal="left"/>
    </xf>
    <xf numFmtId="2" fontId="0" fillId="0" borderId="0" xfId="0" applyNumberFormat="1" applyAlignment="1">
      <alignment/>
    </xf>
    <xf numFmtId="2" fontId="0" fillId="0" borderId="0" xfId="0" applyNumberFormat="1" applyAlignment="1">
      <alignment horizontal="right" vertical="center"/>
    </xf>
    <xf numFmtId="2" fontId="0" fillId="0" borderId="0" xfId="0" applyNumberFormat="1" applyAlignment="1">
      <alignment horizontal="right"/>
    </xf>
    <xf numFmtId="0" fontId="0" fillId="0" borderId="0" xfId="0" applyAlignment="1">
      <alignment horizontal="center" vertical="center"/>
    </xf>
    <xf numFmtId="4" fontId="0" fillId="0" borderId="0" xfId="0" applyNumberFormat="1" applyFont="1" applyAlignment="1">
      <alignment horizontal="justify" vertical="center"/>
    </xf>
    <xf numFmtId="0" fontId="0" fillId="0" borderId="0" xfId="0" applyAlignment="1">
      <alignment vertical="center"/>
    </xf>
    <xf numFmtId="4" fontId="0" fillId="0" borderId="0" xfId="0" applyNumberFormat="1" applyAlignment="1">
      <alignment horizontal="left" vertical="center"/>
    </xf>
    <xf numFmtId="0" fontId="0" fillId="0" borderId="0" xfId="0" applyAlignment="1">
      <alignment horizontal="left" vertical="center"/>
    </xf>
    <xf numFmtId="2" fontId="0" fillId="0" borderId="0" xfId="0" applyNumberFormat="1" applyAlignment="1">
      <alignment vertical="center"/>
    </xf>
    <xf numFmtId="202" fontId="0" fillId="0" borderId="0" xfId="0" applyNumberFormat="1" applyAlignment="1">
      <alignment vertical="center"/>
    </xf>
    <xf numFmtId="0" fontId="57" fillId="0" borderId="0" xfId="57" applyFont="1">
      <alignment/>
      <protection/>
    </xf>
    <xf numFmtId="0" fontId="57" fillId="0" borderId="0" xfId="57" applyFont="1" applyAlignment="1">
      <alignment horizontal="center"/>
      <protection/>
    </xf>
    <xf numFmtId="180" fontId="57" fillId="0" borderId="0" xfId="57" applyNumberFormat="1" applyFont="1">
      <alignment/>
      <protection/>
    </xf>
    <xf numFmtId="0" fontId="24" fillId="0" borderId="0" xfId="57" applyFont="1">
      <alignment/>
      <protection/>
    </xf>
    <xf numFmtId="0" fontId="29" fillId="0" borderId="0" xfId="57" applyFont="1" applyBorder="1" applyAlignment="1">
      <alignment horizontal="center"/>
      <protection/>
    </xf>
    <xf numFmtId="180" fontId="29" fillId="0" borderId="0" xfId="57" applyNumberFormat="1" applyFont="1" applyBorder="1" applyAlignment="1">
      <alignment horizontal="center"/>
      <protection/>
    </xf>
    <xf numFmtId="180" fontId="29" fillId="0" borderId="0" xfId="57" applyNumberFormat="1" applyFont="1" applyBorder="1">
      <alignment/>
      <protection/>
    </xf>
    <xf numFmtId="0" fontId="21" fillId="0" borderId="0" xfId="0" applyFont="1" applyBorder="1" applyAlignment="1">
      <alignment horizontal="center"/>
    </xf>
    <xf numFmtId="181" fontId="30" fillId="0" borderId="0" xfId="39" applyFont="1" applyBorder="1" applyAlignment="1">
      <alignment horizontal="center"/>
    </xf>
    <xf numFmtId="201" fontId="30" fillId="0" borderId="0" xfId="45" applyNumberFormat="1" applyFont="1" applyBorder="1" applyAlignment="1">
      <alignment/>
    </xf>
    <xf numFmtId="191" fontId="21" fillId="0" borderId="0" xfId="0" applyNumberFormat="1" applyFont="1" applyBorder="1" applyAlignment="1">
      <alignment horizontal="right"/>
    </xf>
    <xf numFmtId="201" fontId="29" fillId="0" borderId="0" xfId="45" applyNumberFormat="1" applyFont="1" applyBorder="1" applyAlignment="1">
      <alignment/>
    </xf>
    <xf numFmtId="0" fontId="28" fillId="0" borderId="0" xfId="0" applyFont="1" applyBorder="1" applyAlignment="1">
      <alignment horizontal="center"/>
    </xf>
    <xf numFmtId="191" fontId="28" fillId="0" borderId="0" xfId="0" applyNumberFormat="1" applyFont="1" applyBorder="1" applyAlignment="1">
      <alignment horizontal="right"/>
    </xf>
    <xf numFmtId="0" fontId="20" fillId="34" borderId="0" xfId="55" applyFont="1" applyFill="1" applyBorder="1" applyAlignment="1" applyProtection="1">
      <alignment vertical="top" wrapText="1"/>
      <protection/>
    </xf>
    <xf numFmtId="0" fontId="2" fillId="34" borderId="0" xfId="55" applyFont="1" applyFill="1" applyBorder="1" applyAlignment="1" applyProtection="1">
      <alignment horizontal="center" vertical="top" wrapText="1"/>
      <protection/>
    </xf>
    <xf numFmtId="3" fontId="1" fillId="34" borderId="0" xfId="55" applyNumberFormat="1" applyFont="1" applyFill="1" applyBorder="1" applyAlignment="1" applyProtection="1">
      <alignment horizontal="center" vertical="top" wrapText="1"/>
      <protection/>
    </xf>
    <xf numFmtId="4" fontId="1" fillId="34" borderId="0" xfId="55" applyNumberFormat="1" applyFont="1" applyFill="1" applyBorder="1" applyAlignment="1" applyProtection="1">
      <alignment horizontal="right" vertical="top" wrapText="1"/>
      <protection/>
    </xf>
    <xf numFmtId="4" fontId="8" fillId="34" borderId="0" xfId="55" applyNumberFormat="1" applyFont="1" applyFill="1" applyBorder="1" applyAlignment="1" applyProtection="1">
      <alignment horizontal="right" vertical="top" wrapText="1"/>
      <protection/>
    </xf>
    <xf numFmtId="0" fontId="75" fillId="0" borderId="0" xfId="57" applyFont="1">
      <alignment/>
      <protection/>
    </xf>
    <xf numFmtId="0" fontId="76" fillId="0" borderId="0" xfId="57" applyFont="1" applyAlignment="1">
      <alignment vertical="top"/>
      <protection/>
    </xf>
    <xf numFmtId="0" fontId="25" fillId="0" borderId="0" xfId="57" applyFont="1" applyAlignment="1">
      <alignment vertical="top"/>
      <protection/>
    </xf>
    <xf numFmtId="0" fontId="68" fillId="0" borderId="0" xfId="57" applyFont="1" applyAlignment="1">
      <alignment vertical="top"/>
      <protection/>
    </xf>
    <xf numFmtId="0" fontId="24" fillId="0" borderId="0" xfId="57" applyFont="1" applyAlignment="1">
      <alignment vertical="top"/>
      <protection/>
    </xf>
    <xf numFmtId="0" fontId="66" fillId="0" borderId="0" xfId="57" applyFont="1">
      <alignment/>
      <protection/>
    </xf>
    <xf numFmtId="0" fontId="55" fillId="0" borderId="0" xfId="0" applyFont="1" applyAlignment="1">
      <alignment/>
    </xf>
    <xf numFmtId="0" fontId="24" fillId="0" borderId="0" xfId="57" applyFont="1" applyBorder="1">
      <alignment/>
      <protection/>
    </xf>
    <xf numFmtId="0" fontId="27" fillId="0" borderId="0" xfId="0" applyFont="1" applyAlignment="1">
      <alignment horizontal="left"/>
    </xf>
    <xf numFmtId="0" fontId="22" fillId="0" borderId="0" xfId="0" applyFont="1" applyAlignment="1">
      <alignment/>
    </xf>
    <xf numFmtId="0" fontId="24" fillId="0" borderId="0" xfId="0" applyFont="1" applyAlignment="1">
      <alignment wrapText="1"/>
    </xf>
    <xf numFmtId="0" fontId="32" fillId="0" borderId="0" xfId="0" applyFont="1" applyAlignment="1">
      <alignment horizontal="left"/>
    </xf>
    <xf numFmtId="0" fontId="24" fillId="0" borderId="0" xfId="0" applyFont="1" applyBorder="1" applyAlignment="1">
      <alignment/>
    </xf>
    <xf numFmtId="0" fontId="22" fillId="0" borderId="0" xfId="57" applyFont="1" applyBorder="1">
      <alignment/>
      <protection/>
    </xf>
    <xf numFmtId="0" fontId="22" fillId="0" borderId="0" xfId="57" applyFont="1">
      <alignment/>
      <protection/>
    </xf>
    <xf numFmtId="0" fontId="33" fillId="0" borderId="0" xfId="0" applyFont="1" applyAlignment="1">
      <alignment/>
    </xf>
    <xf numFmtId="0" fontId="32" fillId="0" borderId="0" xfId="0" applyFont="1" applyAlignment="1">
      <alignment/>
    </xf>
    <xf numFmtId="0" fontId="66" fillId="0" borderId="0" xfId="57" applyFont="1" applyBorder="1">
      <alignment/>
      <protection/>
    </xf>
    <xf numFmtId="0" fontId="33" fillId="0" borderId="0" xfId="0" applyFont="1" applyBorder="1" applyAlignment="1">
      <alignment/>
    </xf>
    <xf numFmtId="0" fontId="24" fillId="0" borderId="0" xfId="0" applyFont="1" applyBorder="1" applyAlignment="1">
      <alignment wrapText="1"/>
    </xf>
    <xf numFmtId="0" fontId="31" fillId="0" borderId="0" xfId="0" applyFont="1" applyBorder="1" applyAlignment="1">
      <alignment/>
    </xf>
    <xf numFmtId="0" fontId="22" fillId="0" borderId="0" xfId="57" applyFont="1" applyBorder="1" applyAlignment="1">
      <alignment/>
      <protection/>
    </xf>
    <xf numFmtId="0" fontId="22" fillId="0" borderId="0" xfId="57" applyFont="1" applyBorder="1" applyAlignment="1">
      <alignment vertical="top"/>
      <protection/>
    </xf>
    <xf numFmtId="0" fontId="69" fillId="0" borderId="0" xfId="57" applyFont="1" applyBorder="1">
      <alignment/>
      <protection/>
    </xf>
    <xf numFmtId="0" fontId="56" fillId="0" borderId="0" xfId="0" applyFont="1" applyBorder="1" applyAlignment="1">
      <alignment/>
    </xf>
    <xf numFmtId="0" fontId="30" fillId="0" borderId="0" xfId="0" applyFont="1" applyBorder="1" applyAlignment="1">
      <alignment horizontal="center"/>
    </xf>
    <xf numFmtId="201" fontId="30" fillId="0" borderId="0" xfId="0" applyNumberFormat="1" applyFont="1" applyBorder="1" applyAlignment="1">
      <alignment/>
    </xf>
    <xf numFmtId="0" fontId="32" fillId="0" borderId="0" xfId="0" applyFont="1" applyAlignment="1">
      <alignment horizontal="left" wrapText="1"/>
    </xf>
    <xf numFmtId="0" fontId="32" fillId="0" borderId="0" xfId="0" applyFont="1" applyAlignment="1">
      <alignment wrapText="1"/>
    </xf>
    <xf numFmtId="0" fontId="68" fillId="35" borderId="0" xfId="57" applyFont="1" applyFill="1" applyAlignment="1">
      <alignment vertical="top"/>
      <protection/>
    </xf>
    <xf numFmtId="0" fontId="76" fillId="35" borderId="0" xfId="57" applyFont="1" applyFill="1" applyAlignment="1">
      <alignment vertical="top"/>
      <protection/>
    </xf>
    <xf numFmtId="0" fontId="22" fillId="0" borderId="0" xfId="57" applyFont="1" applyAlignment="1">
      <alignment wrapText="1"/>
      <protection/>
    </xf>
    <xf numFmtId="0" fontId="24" fillId="0" borderId="10" xfId="57" applyFont="1" applyBorder="1">
      <alignment/>
      <protection/>
    </xf>
    <xf numFmtId="0" fontId="24" fillId="0" borderId="10" xfId="57" applyFont="1" applyBorder="1" applyAlignment="1">
      <alignment horizontal="center"/>
      <protection/>
    </xf>
    <xf numFmtId="180" fontId="24" fillId="0" borderId="10" xfId="57" applyNumberFormat="1" applyFont="1" applyBorder="1" applyAlignment="1">
      <alignment horizontal="center"/>
      <protection/>
    </xf>
    <xf numFmtId="180" fontId="24" fillId="0" borderId="10" xfId="57" applyNumberFormat="1" applyFont="1" applyBorder="1">
      <alignment/>
      <protection/>
    </xf>
    <xf numFmtId="0" fontId="0" fillId="0" borderId="10" xfId="0" applyFont="1" applyBorder="1" applyAlignment="1">
      <alignment horizontal="center"/>
    </xf>
    <xf numFmtId="181" fontId="22" fillId="0" borderId="10" xfId="39" applyFont="1" applyBorder="1" applyAlignment="1">
      <alignment horizontal="center"/>
    </xf>
    <xf numFmtId="201" fontId="22" fillId="0" borderId="10" xfId="45" applyNumberFormat="1" applyFont="1" applyBorder="1" applyAlignment="1">
      <alignment/>
    </xf>
    <xf numFmtId="0" fontId="31" fillId="35" borderId="10" xfId="0" applyFont="1" applyFill="1" applyBorder="1" applyAlignment="1">
      <alignment horizontal="left" vertical="top" wrapText="1"/>
    </xf>
    <xf numFmtId="0" fontId="27" fillId="0" borderId="10" xfId="0" applyFont="1" applyBorder="1" applyAlignment="1">
      <alignment horizontal="center"/>
    </xf>
    <xf numFmtId="191" fontId="27" fillId="0" borderId="10" xfId="0" applyNumberFormat="1" applyFont="1" applyBorder="1" applyAlignment="1">
      <alignment horizontal="right"/>
    </xf>
    <xf numFmtId="0" fontId="33" fillId="0" borderId="10" xfId="0" applyFont="1" applyBorder="1" applyAlignment="1">
      <alignment/>
    </xf>
    <xf numFmtId="0" fontId="32" fillId="0" borderId="10" xfId="0" applyFont="1" applyBorder="1" applyAlignment="1">
      <alignment horizontal="left"/>
    </xf>
    <xf numFmtId="191" fontId="27" fillId="35" borderId="10" xfId="0" applyNumberFormat="1" applyFont="1" applyFill="1" applyBorder="1" applyAlignment="1">
      <alignment horizontal="right"/>
    </xf>
    <xf numFmtId="0" fontId="24" fillId="0" borderId="10" xfId="0" applyFont="1" applyBorder="1" applyAlignment="1">
      <alignment vertical="top" wrapText="1"/>
    </xf>
    <xf numFmtId="0" fontId="22" fillId="0" borderId="10" xfId="0" applyFont="1" applyBorder="1" applyAlignment="1">
      <alignment/>
    </xf>
    <xf numFmtId="0" fontId="32" fillId="0" borderId="10" xfId="0" applyFont="1" applyBorder="1" applyAlignment="1">
      <alignment/>
    </xf>
    <xf numFmtId="0" fontId="33" fillId="0" borderId="10" xfId="0" applyFont="1" applyBorder="1" applyAlignment="1">
      <alignment wrapText="1"/>
    </xf>
    <xf numFmtId="0" fontId="24" fillId="0" borderId="10" xfId="0" applyFont="1" applyBorder="1" applyAlignment="1">
      <alignment/>
    </xf>
    <xf numFmtId="201" fontId="24" fillId="0" borderId="10" xfId="45" applyNumberFormat="1" applyFont="1" applyBorder="1" applyAlignment="1">
      <alignment/>
    </xf>
    <xf numFmtId="0" fontId="31" fillId="0" borderId="10" xfId="0" applyFont="1" applyBorder="1" applyAlignment="1">
      <alignment horizontal="left" wrapText="1"/>
    </xf>
    <xf numFmtId="0" fontId="24" fillId="0" borderId="10" xfId="0" applyFont="1" applyBorder="1" applyAlignment="1">
      <alignment wrapText="1"/>
    </xf>
    <xf numFmtId="0" fontId="31" fillId="0" borderId="0" xfId="0" applyFont="1" applyAlignment="1">
      <alignment horizontal="left" wrapText="1"/>
    </xf>
    <xf numFmtId="0" fontId="31" fillId="0" borderId="0" xfId="0" applyFont="1" applyAlignment="1">
      <alignment horizontal="left" vertical="top" wrapText="1"/>
    </xf>
    <xf numFmtId="0" fontId="24" fillId="0" borderId="0" xfId="0" applyFont="1" applyAlignment="1">
      <alignment wrapText="1"/>
    </xf>
    <xf numFmtId="0" fontId="22" fillId="0" borderId="0" xfId="0" applyFont="1" applyAlignment="1">
      <alignment wrapText="1"/>
    </xf>
    <xf numFmtId="0" fontId="24" fillId="35" borderId="0" xfId="0" applyFont="1" applyFill="1" applyBorder="1" applyAlignment="1">
      <alignment wrapText="1"/>
    </xf>
    <xf numFmtId="0" fontId="22" fillId="35" borderId="0" xfId="0" applyFont="1" applyFill="1" applyBorder="1" applyAlignment="1">
      <alignment wrapText="1"/>
    </xf>
    <xf numFmtId="0" fontId="33" fillId="35" borderId="10" xfId="0" applyFont="1" applyFill="1" applyBorder="1" applyAlignment="1">
      <alignment wrapText="1"/>
    </xf>
    <xf numFmtId="0" fontId="31" fillId="0" borderId="10" xfId="0" applyFont="1" applyBorder="1" applyAlignment="1" applyProtection="1">
      <alignment horizontal="left" wrapText="1"/>
      <protection locked="0"/>
    </xf>
    <xf numFmtId="0" fontId="31" fillId="0" borderId="10" xfId="0" applyFont="1" applyBorder="1" applyAlignment="1" applyProtection="1">
      <alignment horizontal="left" wrapText="1"/>
      <protection locked="0"/>
    </xf>
    <xf numFmtId="0" fontId="31" fillId="0" borderId="0" xfId="0" applyFont="1" applyAlignment="1" applyProtection="1">
      <alignment horizontal="left" vertical="top" wrapText="1"/>
      <protection locked="0"/>
    </xf>
    <xf numFmtId="0" fontId="27" fillId="0" borderId="0" xfId="0" applyFont="1" applyAlignment="1">
      <alignment horizontal="left" wrapText="1"/>
    </xf>
    <xf numFmtId="0" fontId="24" fillId="0" borderId="0" xfId="0" applyFont="1" applyAlignment="1">
      <alignment vertical="top" wrapText="1"/>
    </xf>
    <xf numFmtId="0" fontId="27" fillId="0" borderId="0" xfId="0" applyFont="1" applyAlignment="1">
      <alignment horizontal="left" vertical="top" wrapText="1"/>
    </xf>
  </cellXfs>
  <cellStyles count="65">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čiarky 2" xfId="35"/>
    <cellStyle name="čiarky 2 2" xfId="36"/>
    <cellStyle name="čiarky 3" xfId="37"/>
    <cellStyle name="čiarky 4" xfId="38"/>
    <cellStyle name="čiarky 5" xfId="39"/>
    <cellStyle name="Dobrá" xfId="40"/>
    <cellStyle name="Hyperlink" xfId="41"/>
    <cellStyle name="Kontrolná bunka" xfId="42"/>
    <cellStyle name="Currency" xfId="43"/>
    <cellStyle name="Currency [0]" xfId="44"/>
    <cellStyle name="meny 2" xfId="45"/>
    <cellStyle name="Nadpis 1" xfId="46"/>
    <cellStyle name="Nadpis 2" xfId="47"/>
    <cellStyle name="Nadpis 3" xfId="48"/>
    <cellStyle name="Nadpis 4" xfId="49"/>
    <cellStyle name="Názov" xfId="50"/>
    <cellStyle name="Neutrálna" xfId="51"/>
    <cellStyle name="normálne 13" xfId="52"/>
    <cellStyle name="normálne 14" xfId="53"/>
    <cellStyle name="normálne 19" xfId="54"/>
    <cellStyle name="normálne 2" xfId="55"/>
    <cellStyle name="normálne 22" xfId="56"/>
    <cellStyle name="normálne 3" xfId="57"/>
    <cellStyle name="normálne 4" xfId="58"/>
    <cellStyle name="normálne 5" xfId="59"/>
    <cellStyle name="normálne 6" xfId="60"/>
    <cellStyle name="normální_EL_CENIK upravený" xfId="61"/>
    <cellStyle name="Percent" xfId="62"/>
    <cellStyle name="Followed Hyperlink" xfId="63"/>
    <cellStyle name="Poznámka" xfId="64"/>
    <cellStyle name="Prepojená bunka" xfId="65"/>
    <cellStyle name="Spolu" xfId="66"/>
    <cellStyle name="Text upozornenia" xfId="67"/>
    <cellStyle name="Vstup" xfId="68"/>
    <cellStyle name="Výpočet" xfId="69"/>
    <cellStyle name="Výstup" xfId="70"/>
    <cellStyle name="Vysvetľujúci text" xfId="71"/>
    <cellStyle name="Zlá" xfId="72"/>
    <cellStyle name="Zvýraznenie1" xfId="73"/>
    <cellStyle name="Zvýraznenie2" xfId="74"/>
    <cellStyle name="Zvýraznenie3" xfId="75"/>
    <cellStyle name="Zvýraznenie4" xfId="76"/>
    <cellStyle name="Zvýraznenie5" xfId="77"/>
    <cellStyle name="Zvýraznenie6"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67"/>
  <sheetViews>
    <sheetView view="pageBreakPreview" zoomScaleSheetLayoutView="100" workbookViewId="0" topLeftCell="A1">
      <selection activeCell="A1" sqref="A1:IV69"/>
    </sheetView>
  </sheetViews>
  <sheetFormatPr defaultColWidth="9.00390625" defaultRowHeight="12.75"/>
  <cols>
    <col min="1" max="1" width="34.25390625" style="0" customWidth="1"/>
    <col min="2" max="2" width="11.625" style="0" customWidth="1"/>
    <col min="3" max="3" width="48.00390625" style="91" customWidth="1"/>
    <col min="4" max="4" width="10.375" style="92" customWidth="1"/>
    <col min="5" max="5" width="6.375" style="100" customWidth="1"/>
    <col min="6" max="6" width="9.75390625" style="201" customWidth="1"/>
    <col min="7" max="7" width="11.625" style="0" customWidth="1"/>
    <col min="8" max="8" width="74.00390625" style="0" customWidth="1"/>
    <col min="9" max="9" width="29.25390625" style="0" customWidth="1"/>
    <col min="10" max="10" width="9.125" style="108" customWidth="1"/>
  </cols>
  <sheetData>
    <row r="1" spans="1:10" s="92" customFormat="1" ht="20.25">
      <c r="A1" s="88"/>
      <c r="B1" s="89"/>
      <c r="C1" s="91"/>
      <c r="E1" s="90"/>
      <c r="F1" s="199"/>
      <c r="J1" s="108"/>
    </row>
    <row r="2" spans="1:10" s="92" customFormat="1" ht="12.75">
      <c r="A2" s="93"/>
      <c r="B2" s="93"/>
      <c r="D2" s="95"/>
      <c r="E2" s="94"/>
      <c r="F2" s="200"/>
      <c r="G2" s="96"/>
      <c r="J2" s="108"/>
    </row>
    <row r="3" spans="1:8" ht="12.75">
      <c r="A3" s="98"/>
      <c r="B3" s="99"/>
      <c r="C3" s="89"/>
      <c r="D3" s="96"/>
      <c r="G3" s="101"/>
      <c r="H3" s="101"/>
    </row>
    <row r="4" spans="1:8" ht="12.75">
      <c r="A4" s="98"/>
      <c r="B4" s="99"/>
      <c r="C4" s="89"/>
      <c r="D4" s="96"/>
      <c r="G4" s="101"/>
      <c r="H4" s="101"/>
    </row>
    <row r="5" spans="2:10" ht="12.75">
      <c r="B5" s="201"/>
      <c r="E5" s="108"/>
      <c r="G5" s="101"/>
      <c r="I5" s="108"/>
      <c r="J5"/>
    </row>
    <row r="6" spans="5:10" ht="12.75">
      <c r="E6" s="108"/>
      <c r="G6" s="101"/>
      <c r="I6" s="108"/>
      <c r="J6"/>
    </row>
    <row r="7" spans="5:10" ht="12.75">
      <c r="E7" s="108"/>
      <c r="G7" s="101"/>
      <c r="I7" s="108"/>
      <c r="J7"/>
    </row>
    <row r="8" spans="5:10" ht="12.75">
      <c r="E8" s="108"/>
      <c r="G8" s="101"/>
      <c r="I8" s="108"/>
      <c r="J8"/>
    </row>
    <row r="9" spans="5:10" ht="12.75">
      <c r="E9" s="108"/>
      <c r="G9" s="101"/>
      <c r="I9" s="108"/>
      <c r="J9"/>
    </row>
    <row r="10" spans="5:10" ht="12.75">
      <c r="E10" s="108"/>
      <c r="G10" s="101"/>
      <c r="I10" s="108"/>
      <c r="J10"/>
    </row>
    <row r="11" spans="5:10" ht="12.75">
      <c r="E11" s="108"/>
      <c r="G11" s="101"/>
      <c r="I11" s="108"/>
      <c r="J11"/>
    </row>
    <row r="12" spans="1:9" s="206" customFormat="1" ht="12.75">
      <c r="A12" s="195"/>
      <c r="C12" s="207"/>
      <c r="D12" s="208"/>
      <c r="E12" s="204"/>
      <c r="F12" s="209"/>
      <c r="G12" s="210"/>
      <c r="I12" s="204"/>
    </row>
    <row r="13" spans="5:10" ht="12.75">
      <c r="E13" s="108"/>
      <c r="G13" s="101"/>
      <c r="I13" s="108"/>
      <c r="J13"/>
    </row>
    <row r="14" spans="1:9" s="206" customFormat="1" ht="12.75">
      <c r="A14" s="195"/>
      <c r="C14" s="207"/>
      <c r="D14" s="208"/>
      <c r="E14" s="204"/>
      <c r="F14" s="209"/>
      <c r="G14" s="210"/>
      <c r="I14" s="204"/>
    </row>
    <row r="15" spans="5:10" ht="12.75">
      <c r="E15" s="108"/>
      <c r="G15" s="101"/>
      <c r="I15" s="108"/>
      <c r="J15"/>
    </row>
    <row r="16" spans="5:10" ht="12.75">
      <c r="E16" s="108"/>
      <c r="G16" s="101"/>
      <c r="I16" s="108"/>
      <c r="J16"/>
    </row>
    <row r="17" spans="5:10" ht="12.75">
      <c r="E17" s="108"/>
      <c r="G17" s="101"/>
      <c r="I17" s="108"/>
      <c r="J17"/>
    </row>
    <row r="18" spans="5:10" ht="12.75">
      <c r="E18" s="108"/>
      <c r="G18" s="101"/>
      <c r="I18" s="108"/>
      <c r="J18"/>
    </row>
    <row r="19" spans="5:10" ht="12.75">
      <c r="E19" s="108"/>
      <c r="G19" s="101"/>
      <c r="I19" s="108"/>
      <c r="J19"/>
    </row>
    <row r="20" spans="5:10" ht="12.75">
      <c r="E20" s="108"/>
      <c r="G20" s="101"/>
      <c r="I20" s="108"/>
      <c r="J20"/>
    </row>
    <row r="21" spans="5:10" ht="12.75">
      <c r="E21" s="108"/>
      <c r="G21" s="101"/>
      <c r="I21" s="108"/>
      <c r="J21"/>
    </row>
    <row r="22" spans="5:10" ht="12.75">
      <c r="E22" s="108"/>
      <c r="G22" s="101"/>
      <c r="I22" s="108"/>
      <c r="J22"/>
    </row>
    <row r="23" spans="5:10" ht="12.75">
      <c r="E23" s="108"/>
      <c r="G23" s="101"/>
      <c r="I23" s="108"/>
      <c r="J23"/>
    </row>
    <row r="24" spans="5:10" ht="12.75">
      <c r="E24" s="108"/>
      <c r="G24" s="101"/>
      <c r="I24" s="108"/>
      <c r="J24"/>
    </row>
    <row r="25" spans="3:7" s="195" customFormat="1" ht="12.75">
      <c r="C25" s="196"/>
      <c r="E25" s="204"/>
      <c r="F25" s="202"/>
      <c r="G25" s="197"/>
    </row>
    <row r="26" spans="1:7" ht="12.75">
      <c r="A26" s="101"/>
      <c r="C26"/>
      <c r="D26"/>
      <c r="E26" s="108"/>
      <c r="G26" s="101"/>
    </row>
    <row r="27" spans="5:10" ht="12.75">
      <c r="E27" s="108"/>
      <c r="G27" s="101"/>
      <c r="I27" s="108"/>
      <c r="J27"/>
    </row>
    <row r="28" spans="5:10" ht="12.75">
      <c r="E28" s="108"/>
      <c r="G28" s="101"/>
      <c r="I28" s="108"/>
      <c r="J28"/>
    </row>
    <row r="29" spans="1:7" ht="12.75">
      <c r="A29" s="101"/>
      <c r="C29"/>
      <c r="D29"/>
      <c r="E29" s="108"/>
      <c r="G29" s="101"/>
    </row>
    <row r="30" spans="3:7" ht="12.75">
      <c r="C30"/>
      <c r="D30"/>
      <c r="E30" s="108"/>
      <c r="G30" s="101"/>
    </row>
    <row r="31" spans="3:7" ht="12.75">
      <c r="C31"/>
      <c r="D31"/>
      <c r="E31" s="108"/>
      <c r="G31" s="101"/>
    </row>
    <row r="32" spans="1:7" ht="12.75">
      <c r="A32" s="101"/>
      <c r="C32"/>
      <c r="D32"/>
      <c r="E32" s="108"/>
      <c r="G32" s="101"/>
    </row>
    <row r="33" spans="1:7" ht="12.75">
      <c r="A33" s="101"/>
      <c r="C33"/>
      <c r="D33"/>
      <c r="E33" s="108"/>
      <c r="G33" s="101"/>
    </row>
    <row r="34" spans="1:7" ht="12.75">
      <c r="A34" s="101"/>
      <c r="C34"/>
      <c r="D34"/>
      <c r="E34" s="108"/>
      <c r="G34" s="101"/>
    </row>
    <row r="35" spans="5:10" ht="12.75">
      <c r="E35" s="108"/>
      <c r="G35" s="101"/>
      <c r="I35" s="108"/>
      <c r="J35"/>
    </row>
    <row r="36" spans="1:7" ht="12.75">
      <c r="A36" s="101"/>
      <c r="C36"/>
      <c r="D36"/>
      <c r="E36" s="108"/>
      <c r="G36" s="101"/>
    </row>
    <row r="37" spans="1:7" ht="12.75">
      <c r="A37" s="191"/>
      <c r="C37"/>
      <c r="D37"/>
      <c r="E37" s="108"/>
      <c r="G37" s="101"/>
    </row>
    <row r="38" spans="3:7" s="195" customFormat="1" ht="12.75">
      <c r="C38" s="196"/>
      <c r="E38" s="204"/>
      <c r="F38" s="202"/>
      <c r="G38" s="197"/>
    </row>
    <row r="39" spans="1:7" ht="12.75">
      <c r="A39" s="103"/>
      <c r="B39" s="89"/>
      <c r="G39" s="101"/>
    </row>
    <row r="40" spans="1:7" ht="12.75">
      <c r="A40" s="98"/>
      <c r="G40" s="101"/>
    </row>
    <row r="41" spans="1:7" ht="12.75">
      <c r="A41" s="98"/>
      <c r="G41" s="101"/>
    </row>
    <row r="42" spans="1:7" ht="12.75">
      <c r="A42" s="98"/>
      <c r="G42" s="101"/>
    </row>
    <row r="43" spans="1:7" ht="12.75">
      <c r="A43" s="98"/>
      <c r="G43" s="101"/>
    </row>
    <row r="44" spans="1:7" ht="12.75">
      <c r="A44" s="98"/>
      <c r="G44" s="101"/>
    </row>
    <row r="45" spans="1:7" ht="12.75">
      <c r="A45" s="103"/>
      <c r="G45" s="101"/>
    </row>
    <row r="46" spans="1:7" ht="12.75">
      <c r="A46" s="101"/>
      <c r="C46"/>
      <c r="D46"/>
      <c r="E46" s="108"/>
      <c r="G46" s="101"/>
    </row>
    <row r="47" spans="5:10" ht="12.75">
      <c r="E47" s="108"/>
      <c r="G47" s="101"/>
      <c r="I47" s="108"/>
      <c r="J47"/>
    </row>
    <row r="48" spans="3:7" s="195" customFormat="1" ht="12.75">
      <c r="C48" s="196"/>
      <c r="E48" s="204"/>
      <c r="F48" s="202"/>
      <c r="G48" s="101"/>
    </row>
    <row r="49" spans="5:10" ht="12.75">
      <c r="E49" s="108"/>
      <c r="G49" s="101"/>
      <c r="I49" s="108"/>
      <c r="J49"/>
    </row>
    <row r="50" spans="5:10" ht="12.75">
      <c r="E50" s="108"/>
      <c r="G50" s="101"/>
      <c r="I50" s="108"/>
      <c r="J50"/>
    </row>
    <row r="51" spans="3:7" s="195" customFormat="1" ht="12.75">
      <c r="C51" s="196"/>
      <c r="E51" s="204"/>
      <c r="F51" s="202"/>
      <c r="G51" s="101"/>
    </row>
    <row r="52" spans="1:7" ht="12.75">
      <c r="A52" s="98"/>
      <c r="G52" s="101"/>
    </row>
    <row r="53" spans="5:10" ht="12.75">
      <c r="E53" s="108"/>
      <c r="G53" s="101"/>
      <c r="I53" s="108"/>
      <c r="J53"/>
    </row>
    <row r="54" spans="5:10" ht="12.75">
      <c r="E54" s="108"/>
      <c r="G54" s="101"/>
      <c r="I54" s="108"/>
      <c r="J54"/>
    </row>
    <row r="55" spans="5:10" ht="12.75">
      <c r="E55" s="108"/>
      <c r="G55" s="101"/>
      <c r="I55" s="108"/>
      <c r="J55"/>
    </row>
    <row r="56" spans="5:10" ht="12.75">
      <c r="E56" s="108"/>
      <c r="G56" s="101"/>
      <c r="I56" s="108"/>
      <c r="J56"/>
    </row>
    <row r="57" spans="5:10" ht="12.75">
      <c r="E57" s="108"/>
      <c r="G57" s="101"/>
      <c r="I57" s="108"/>
      <c r="J57"/>
    </row>
    <row r="58" spans="1:7" ht="12.75">
      <c r="A58" s="98"/>
      <c r="G58" s="101"/>
    </row>
    <row r="59" spans="1:7" ht="12.75">
      <c r="A59" s="98"/>
      <c r="G59" s="101"/>
    </row>
    <row r="60" spans="5:10" ht="12.75">
      <c r="E60" s="108"/>
      <c r="G60" s="101"/>
      <c r="I60" s="108"/>
      <c r="J60"/>
    </row>
    <row r="61" spans="5:10" ht="12.75">
      <c r="E61" s="108"/>
      <c r="G61" s="101"/>
      <c r="I61" s="108"/>
      <c r="J61"/>
    </row>
    <row r="62" spans="5:10" ht="12.75">
      <c r="E62" s="108"/>
      <c r="G62" s="101"/>
      <c r="I62" s="108"/>
      <c r="J62"/>
    </row>
    <row r="63" spans="3:7" s="195" customFormat="1" ht="12.75">
      <c r="C63" s="196"/>
      <c r="E63" s="204"/>
      <c r="F63" s="202"/>
      <c r="G63" s="197"/>
    </row>
    <row r="64" spans="1:7" ht="12.75">
      <c r="A64" s="98"/>
      <c r="C64" s="98"/>
      <c r="D64" s="109"/>
      <c r="E64" s="108"/>
      <c r="G64" s="101"/>
    </row>
    <row r="65" spans="1:7" ht="12.75">
      <c r="A65" s="98"/>
      <c r="C65" s="98"/>
      <c r="D65" s="109"/>
      <c r="E65" s="108"/>
      <c r="G65" s="101"/>
    </row>
    <row r="66" spans="3:7" ht="12.75">
      <c r="C66" s="104"/>
      <c r="D66" s="109"/>
      <c r="E66" s="108"/>
      <c r="G66" s="101"/>
    </row>
    <row r="67" spans="1:7" ht="15">
      <c r="A67" s="110"/>
      <c r="G67" s="111"/>
    </row>
  </sheetData>
  <sheetProtection/>
  <printOptions gridLines="1" horizontalCentered="1"/>
  <pageMargins left="0.5905511811023623" right="0.5905511811023623" top="0.984251968503937" bottom="0.984251968503937" header="0.5118110236220472" footer="0.5118110236220472"/>
  <pageSetup fitToHeight="1" fitToWidth="1" horizontalDpi="360" verticalDpi="360" orientation="portrait" paperSize="9" scale="69" r:id="rId1"/>
  <headerFooter alignWithMargins="0">
    <oddHeader>&amp;CElektrická inštalácia JT, Kino Hviezda Trenčín</oddHeader>
    <oddFooter>&amp;L&amp;8Arch.číslo: &amp;F/&amp;A&amp;C&amp;8&amp;P/&amp;N&amp;R&amp;8Tlač: &amp;D</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N118"/>
  <sheetViews>
    <sheetView view="pageBreakPreview" zoomScaleSheetLayoutView="100" workbookViewId="0" topLeftCell="A1">
      <selection activeCell="D17" sqref="D17"/>
    </sheetView>
  </sheetViews>
  <sheetFormatPr defaultColWidth="9.00390625" defaultRowHeight="12.75"/>
  <cols>
    <col min="1" max="1" width="60.00390625" style="25" customWidth="1"/>
    <col min="2" max="2" width="6.00390625" style="9" customWidth="1"/>
    <col min="3" max="3" width="7.625" style="7" customWidth="1"/>
    <col min="4" max="4" width="11.00390625" style="8" customWidth="1"/>
    <col min="5" max="5" width="14.625" style="8" customWidth="1"/>
    <col min="6" max="6" width="8.00390625" style="9" customWidth="1"/>
    <col min="7" max="7" width="10.75390625" style="47" customWidth="1"/>
    <col min="8" max="8" width="14.00390625" style="25" customWidth="1"/>
    <col min="9" max="16384" width="9.125" style="25" customWidth="1"/>
  </cols>
  <sheetData>
    <row r="1" spans="1:7" s="11" customFormat="1" ht="23.25">
      <c r="A1" s="5" t="s">
        <v>54</v>
      </c>
      <c r="B1" s="6"/>
      <c r="C1" s="7"/>
      <c r="D1" s="8"/>
      <c r="E1" s="8"/>
      <c r="F1" s="9"/>
      <c r="G1" s="10"/>
    </row>
    <row r="2" spans="1:7" s="11" customFormat="1" ht="12" customHeight="1">
      <c r="A2" s="12"/>
      <c r="B2" s="6"/>
      <c r="C2" s="7"/>
      <c r="D2" s="8"/>
      <c r="E2" s="8"/>
      <c r="F2" s="9"/>
      <c r="G2" s="10"/>
    </row>
    <row r="3" spans="1:7" s="11" customFormat="1" ht="12.75">
      <c r="A3" s="188" t="s">
        <v>24</v>
      </c>
      <c r="B3" s="13" t="s">
        <v>1</v>
      </c>
      <c r="C3" s="14" t="s">
        <v>14</v>
      </c>
      <c r="D3" s="3" t="s">
        <v>3</v>
      </c>
      <c r="E3" s="4" t="s">
        <v>4</v>
      </c>
      <c r="F3" s="9"/>
      <c r="G3" s="10"/>
    </row>
    <row r="4" spans="1:7" s="11" customFormat="1" ht="15.75" customHeight="1">
      <c r="A4" s="186"/>
      <c r="B4" s="16"/>
      <c r="C4" s="17"/>
      <c r="D4" s="3"/>
      <c r="E4" s="18"/>
      <c r="F4" s="9"/>
      <c r="G4" s="10"/>
    </row>
    <row r="5" spans="1:7" s="11" customFormat="1" ht="15.75" customHeight="1">
      <c r="A5" s="186"/>
      <c r="B5" s="16"/>
      <c r="C5" s="17"/>
      <c r="D5" s="3"/>
      <c r="E5" s="18"/>
      <c r="F5" s="9"/>
      <c r="G5" s="10"/>
    </row>
    <row r="6" spans="1:7" s="11" customFormat="1" ht="15.75" customHeight="1">
      <c r="A6" s="186"/>
      <c r="B6" s="16"/>
      <c r="C6" s="17"/>
      <c r="D6" s="3"/>
      <c r="E6" s="18"/>
      <c r="F6" s="9"/>
      <c r="G6" s="10"/>
    </row>
    <row r="7" spans="1:7" s="11" customFormat="1" ht="15.75" customHeight="1">
      <c r="A7" s="186"/>
      <c r="B7" s="16"/>
      <c r="C7" s="17"/>
      <c r="D7" s="3"/>
      <c r="E7" s="18"/>
      <c r="F7" s="9"/>
      <c r="G7" s="10"/>
    </row>
    <row r="8" spans="1:7" s="11" customFormat="1" ht="15.75" customHeight="1">
      <c r="A8" s="186"/>
      <c r="B8" s="16"/>
      <c r="C8" s="17"/>
      <c r="D8" s="185"/>
      <c r="E8" s="18"/>
      <c r="F8" s="9"/>
      <c r="G8" s="10"/>
    </row>
    <row r="9" spans="1:7" s="19" customFormat="1" ht="15.75" customHeight="1">
      <c r="A9" s="186" t="s">
        <v>21</v>
      </c>
      <c r="B9" s="16" t="s">
        <v>0</v>
      </c>
      <c r="C9" s="17">
        <v>1</v>
      </c>
      <c r="D9" s="18">
        <f>'Osvetlenie VS'!F27</f>
        <v>0</v>
      </c>
      <c r="E9" s="18">
        <f>C9*D9</f>
        <v>0</v>
      </c>
      <c r="G9" s="20"/>
    </row>
    <row r="10" spans="1:7" s="19" customFormat="1" ht="15.75" customHeight="1">
      <c r="A10" s="186" t="s">
        <v>22</v>
      </c>
      <c r="B10" s="16" t="s">
        <v>0</v>
      </c>
      <c r="C10" s="7">
        <v>1</v>
      </c>
      <c r="D10" s="18">
        <f>'Osvetlenie MS'!F21</f>
        <v>0</v>
      </c>
      <c r="E10" s="18">
        <f>C10*D10</f>
        <v>0</v>
      </c>
      <c r="G10" s="20"/>
    </row>
    <row r="11" spans="1:7" s="19" customFormat="1" ht="15.75" customHeight="1">
      <c r="A11" s="186" t="s">
        <v>23</v>
      </c>
      <c r="B11" s="16" t="s">
        <v>0</v>
      </c>
      <c r="C11" s="7">
        <v>1</v>
      </c>
      <c r="D11" s="18">
        <f>'Osvetlenie Klubovňa'!F14</f>
        <v>0</v>
      </c>
      <c r="E11" s="18">
        <f>C11*D11</f>
        <v>0</v>
      </c>
      <c r="G11" s="20"/>
    </row>
    <row r="12" spans="1:7" s="19" customFormat="1" ht="15.75" customHeight="1">
      <c r="A12" s="186" t="s">
        <v>40</v>
      </c>
      <c r="B12" s="16" t="s">
        <v>0</v>
      </c>
      <c r="C12" s="7">
        <v>1</v>
      </c>
      <c r="D12" s="18" t="e">
        <f>'SO mobilny system'!#REF!</f>
        <v>#REF!</v>
      </c>
      <c r="E12" s="18" t="e">
        <f>C12*D12</f>
        <v>#REF!</v>
      </c>
      <c r="G12" s="20"/>
    </row>
    <row r="13" spans="1:14" ht="15.75" customHeight="1">
      <c r="A13" s="225" t="s">
        <v>42</v>
      </c>
      <c r="B13" s="226"/>
      <c r="C13" s="227"/>
      <c r="D13" s="228" t="s">
        <v>41</v>
      </c>
      <c r="E13" s="229" t="e">
        <f>SUM(E4:E12)</f>
        <v>#REF!</v>
      </c>
      <c r="G13" s="24"/>
      <c r="I13" s="26"/>
      <c r="J13" s="27"/>
      <c r="K13" s="28"/>
      <c r="L13" s="28"/>
      <c r="M13" s="28"/>
      <c r="N13" s="28"/>
    </row>
    <row r="14" spans="1:14" ht="9" customHeight="1">
      <c r="A14" s="31"/>
      <c r="B14" s="32"/>
      <c r="C14" s="21"/>
      <c r="D14" s="22"/>
      <c r="E14" s="33"/>
      <c r="G14" s="24"/>
      <c r="I14" s="26"/>
      <c r="J14" s="27"/>
      <c r="K14" s="28"/>
      <c r="L14" s="28"/>
      <c r="M14" s="28"/>
      <c r="N14" s="28"/>
    </row>
    <row r="15" spans="1:14" ht="15.75">
      <c r="A15" s="12" t="s">
        <v>20</v>
      </c>
      <c r="B15" s="6"/>
      <c r="C15" s="21"/>
      <c r="D15" s="22"/>
      <c r="E15" s="23"/>
      <c r="G15" s="24"/>
      <c r="I15" s="26"/>
      <c r="J15" s="27"/>
      <c r="K15" s="28"/>
      <c r="L15" s="28"/>
      <c r="M15" s="28"/>
      <c r="N15" s="28"/>
    </row>
    <row r="16" spans="1:14" ht="12.75">
      <c r="A16" s="29"/>
      <c r="B16" s="30"/>
      <c r="C16" s="21"/>
      <c r="D16" s="22"/>
      <c r="E16" s="23"/>
      <c r="G16" s="24"/>
      <c r="I16" s="26"/>
      <c r="J16" s="27"/>
      <c r="K16" s="28"/>
      <c r="L16" s="28"/>
      <c r="M16" s="28"/>
      <c r="N16" s="28"/>
    </row>
    <row r="17" spans="1:14" ht="12.75">
      <c r="A17" s="29"/>
      <c r="C17" s="21"/>
      <c r="D17" s="22"/>
      <c r="E17" s="23"/>
      <c r="G17" s="24"/>
      <c r="I17" s="26"/>
      <c r="J17" s="27"/>
      <c r="K17" s="28"/>
      <c r="L17" s="28"/>
      <c r="M17" s="28"/>
      <c r="N17" s="28"/>
    </row>
    <row r="18" spans="1:14" ht="12.75">
      <c r="A18" s="29"/>
      <c r="C18" s="21"/>
      <c r="D18" s="22"/>
      <c r="E18" s="23"/>
      <c r="G18" s="24"/>
      <c r="I18" s="26"/>
      <c r="J18" s="27"/>
      <c r="K18" s="28"/>
      <c r="L18" s="28"/>
      <c r="M18" s="28"/>
      <c r="N18" s="28"/>
    </row>
    <row r="19" spans="1:14" ht="12.75">
      <c r="A19" s="29"/>
      <c r="C19" s="21"/>
      <c r="D19" s="22"/>
      <c r="E19" s="23"/>
      <c r="G19" s="24"/>
      <c r="I19" s="26"/>
      <c r="J19" s="27"/>
      <c r="K19" s="28"/>
      <c r="L19" s="28"/>
      <c r="M19" s="28"/>
      <c r="N19" s="28"/>
    </row>
    <row r="20" spans="1:14" ht="15">
      <c r="A20" s="31"/>
      <c r="B20" s="32"/>
      <c r="C20" s="21"/>
      <c r="D20" s="22"/>
      <c r="E20" s="33"/>
      <c r="G20" s="24"/>
      <c r="I20" s="26"/>
      <c r="J20" s="27"/>
      <c r="K20" s="28"/>
      <c r="L20" s="28"/>
      <c r="M20" s="28"/>
      <c r="N20" s="28"/>
    </row>
    <row r="21" spans="1:14" ht="9" customHeight="1">
      <c r="A21" s="31"/>
      <c r="B21" s="32"/>
      <c r="C21" s="21"/>
      <c r="D21" s="22"/>
      <c r="E21" s="33"/>
      <c r="G21" s="24"/>
      <c r="I21" s="26"/>
      <c r="J21" s="27"/>
      <c r="K21" s="28"/>
      <c r="L21" s="28"/>
      <c r="M21" s="28"/>
      <c r="N21" s="28"/>
    </row>
    <row r="22" spans="1:8" s="87" customFormat="1" ht="18">
      <c r="A22" s="79" t="s">
        <v>2</v>
      </c>
      <c r="B22" s="80"/>
      <c r="C22" s="81"/>
      <c r="D22" s="82" t="s">
        <v>41</v>
      </c>
      <c r="E22" s="83" t="e">
        <f>E13+E20</f>
        <v>#REF!</v>
      </c>
      <c r="F22" s="84"/>
      <c r="G22" s="85"/>
      <c r="H22" s="86"/>
    </row>
    <row r="23" spans="1:8" s="40" customFormat="1" ht="10.5" customHeight="1">
      <c r="A23" s="77"/>
      <c r="B23" s="34"/>
      <c r="C23" s="35"/>
      <c r="D23" s="36"/>
      <c r="E23" s="78"/>
      <c r="F23" s="37"/>
      <c r="G23" s="38"/>
      <c r="H23" s="39"/>
    </row>
    <row r="24" spans="5:8" ht="12.75">
      <c r="E24" s="192"/>
      <c r="G24" s="24"/>
      <c r="H24" s="41"/>
    </row>
    <row r="25" spans="5:8" ht="12.75">
      <c r="E25" s="42"/>
      <c r="G25" s="24"/>
      <c r="H25" s="41"/>
    </row>
    <row r="26" spans="5:8" ht="12.75">
      <c r="E26" s="42"/>
      <c r="G26" s="24"/>
      <c r="H26" s="41"/>
    </row>
    <row r="27" spans="5:8" ht="12.75">
      <c r="E27" s="42"/>
      <c r="G27" s="24"/>
      <c r="H27" s="41"/>
    </row>
    <row r="28" spans="5:8" ht="12.75">
      <c r="E28" s="42"/>
      <c r="G28" s="24"/>
      <c r="H28" s="41"/>
    </row>
    <row r="29" spans="5:8" ht="12.75">
      <c r="E29" s="42"/>
      <c r="G29" s="24"/>
      <c r="H29" s="41"/>
    </row>
    <row r="30" spans="5:8" ht="12.75">
      <c r="E30" s="42"/>
      <c r="G30" s="24"/>
      <c r="H30" s="41"/>
    </row>
    <row r="31" spans="5:8" ht="12.75">
      <c r="E31" s="42"/>
      <c r="G31" s="24"/>
      <c r="H31" s="41"/>
    </row>
    <row r="32" spans="5:8" ht="12.75">
      <c r="E32" s="42"/>
      <c r="G32" s="24"/>
      <c r="H32" s="41"/>
    </row>
    <row r="33" spans="5:8" ht="12.75">
      <c r="E33" s="42"/>
      <c r="F33" s="7"/>
      <c r="G33" s="24"/>
      <c r="H33" s="41"/>
    </row>
    <row r="34" spans="5:8" ht="12.75">
      <c r="E34" s="42"/>
      <c r="F34" s="7"/>
      <c r="G34" s="24"/>
      <c r="H34" s="41"/>
    </row>
    <row r="35" spans="5:8" ht="12.75">
      <c r="E35" s="42"/>
      <c r="F35" s="7"/>
      <c r="G35" s="24"/>
      <c r="H35" s="41"/>
    </row>
    <row r="36" spans="5:8" ht="12.75">
      <c r="E36" s="42"/>
      <c r="F36" s="7"/>
      <c r="G36" s="24"/>
      <c r="H36" s="41"/>
    </row>
    <row r="37" spans="5:8" ht="12.75">
      <c r="E37" s="42"/>
      <c r="F37" s="7"/>
      <c r="G37" s="24"/>
      <c r="H37" s="41"/>
    </row>
    <row r="38" spans="5:8" ht="12.75">
      <c r="E38" s="42"/>
      <c r="F38" s="7"/>
      <c r="G38" s="24"/>
      <c r="H38" s="41"/>
    </row>
    <row r="39" spans="5:8" ht="12.75">
      <c r="E39" s="42"/>
      <c r="F39" s="7"/>
      <c r="G39" s="24"/>
      <c r="H39" s="41"/>
    </row>
    <row r="40" spans="5:8" ht="12.75">
      <c r="E40" s="42"/>
      <c r="F40" s="7"/>
      <c r="G40" s="24"/>
      <c r="H40" s="41"/>
    </row>
    <row r="41" spans="5:8" ht="12.75">
      <c r="E41" s="42"/>
      <c r="F41" s="7"/>
      <c r="G41" s="24"/>
      <c r="H41" s="41"/>
    </row>
    <row r="42" spans="5:8" ht="12.75">
      <c r="E42" s="42"/>
      <c r="F42" s="7"/>
      <c r="G42" s="24"/>
      <c r="H42" s="41"/>
    </row>
    <row r="43" spans="5:8" ht="12.75">
      <c r="E43" s="42"/>
      <c r="F43" s="7"/>
      <c r="G43" s="24"/>
      <c r="H43" s="41"/>
    </row>
    <row r="44" spans="3:8" ht="12.75">
      <c r="C44" s="43"/>
      <c r="D44" s="15"/>
      <c r="E44" s="15"/>
      <c r="F44" s="7"/>
      <c r="G44" s="24"/>
      <c r="H44" s="41"/>
    </row>
    <row r="45" spans="3:8" ht="12.75">
      <c r="C45" s="43"/>
      <c r="D45" s="15"/>
      <c r="F45" s="7"/>
      <c r="G45" s="24"/>
      <c r="H45" s="41"/>
    </row>
    <row r="46" spans="6:8" ht="12.75">
      <c r="F46" s="7"/>
      <c r="G46" s="24"/>
      <c r="H46" s="41"/>
    </row>
    <row r="47" spans="5:8" ht="12.75">
      <c r="E47" s="42"/>
      <c r="F47" s="7"/>
      <c r="G47" s="24"/>
      <c r="H47" s="41"/>
    </row>
    <row r="48" spans="6:8" ht="12.75">
      <c r="F48" s="7"/>
      <c r="G48" s="24"/>
      <c r="H48" s="41"/>
    </row>
    <row r="49" spans="6:8" ht="12.75">
      <c r="F49" s="7"/>
      <c r="G49" s="24"/>
      <c r="H49" s="41"/>
    </row>
    <row r="50" spans="6:8" ht="12.75">
      <c r="F50" s="7"/>
      <c r="G50" s="24"/>
      <c r="H50" s="41"/>
    </row>
    <row r="51" spans="3:8" ht="12.75">
      <c r="C51" s="43"/>
      <c r="D51" s="15"/>
      <c r="E51" s="44"/>
      <c r="F51" s="7"/>
      <c r="G51" s="24"/>
      <c r="H51" s="41"/>
    </row>
    <row r="52" spans="3:8" ht="12.75">
      <c r="C52" s="43"/>
      <c r="D52" s="15"/>
      <c r="E52" s="44"/>
      <c r="F52" s="7"/>
      <c r="G52" s="24"/>
      <c r="H52" s="41"/>
    </row>
    <row r="53" spans="3:8" ht="12.75">
      <c r="C53" s="43"/>
      <c r="G53" s="45"/>
      <c r="H53" s="41"/>
    </row>
    <row r="54" spans="3:8" ht="12.75">
      <c r="C54" s="43"/>
      <c r="F54" s="43"/>
      <c r="G54" s="46"/>
      <c r="H54" s="41"/>
    </row>
    <row r="55" spans="6:8" ht="12.75">
      <c r="F55" s="43"/>
      <c r="H55" s="41"/>
    </row>
    <row r="56" spans="5:8" ht="12.75">
      <c r="E56" s="42"/>
      <c r="G56" s="24"/>
      <c r="H56" s="41"/>
    </row>
    <row r="57" spans="5:8" ht="12.75">
      <c r="E57" s="42"/>
      <c r="G57" s="24"/>
      <c r="H57" s="41"/>
    </row>
    <row r="58" spans="3:8" ht="12.75">
      <c r="C58" s="48"/>
      <c r="D58" s="49"/>
      <c r="E58" s="42"/>
      <c r="G58" s="24"/>
      <c r="H58" s="41"/>
    </row>
    <row r="59" spans="3:8" ht="12.75">
      <c r="C59" s="48"/>
      <c r="D59" s="49"/>
      <c r="E59" s="42"/>
      <c r="G59" s="24"/>
      <c r="H59" s="41"/>
    </row>
    <row r="60" spans="5:8" ht="12.75">
      <c r="E60" s="42"/>
      <c r="G60" s="45"/>
      <c r="H60" s="41"/>
    </row>
    <row r="61" spans="5:8" ht="12.75">
      <c r="E61" s="42"/>
      <c r="G61" s="45"/>
      <c r="H61" s="41"/>
    </row>
    <row r="62" spans="3:8" ht="12.75">
      <c r="C62" s="48"/>
      <c r="D62" s="49"/>
      <c r="E62" s="42"/>
      <c r="G62" s="10"/>
      <c r="H62" s="41"/>
    </row>
    <row r="63" spans="5:8" ht="12.75">
      <c r="E63" s="42"/>
      <c r="G63" s="10"/>
      <c r="H63" s="41"/>
    </row>
    <row r="64" spans="5:8" ht="12.75">
      <c r="E64" s="42"/>
      <c r="G64" s="10"/>
      <c r="H64" s="41"/>
    </row>
    <row r="65" spans="5:8" ht="12.75">
      <c r="E65" s="42"/>
      <c r="G65" s="24"/>
      <c r="H65" s="41"/>
    </row>
    <row r="66" spans="5:8" ht="12.75">
      <c r="E66" s="42"/>
      <c r="G66" s="24"/>
      <c r="H66" s="41"/>
    </row>
    <row r="67" spans="5:8" ht="12.75">
      <c r="E67" s="42"/>
      <c r="G67" s="24"/>
      <c r="H67" s="41"/>
    </row>
    <row r="68" spans="5:8" ht="12.75">
      <c r="E68" s="42"/>
      <c r="G68" s="24"/>
      <c r="H68" s="41"/>
    </row>
    <row r="69" spans="5:8" ht="12.75">
      <c r="E69" s="42"/>
      <c r="G69" s="24"/>
      <c r="H69" s="41"/>
    </row>
    <row r="70" spans="5:8" ht="12.75">
      <c r="E70" s="42"/>
      <c r="G70" s="24"/>
      <c r="H70" s="41"/>
    </row>
    <row r="71" spans="5:8" ht="12.75">
      <c r="E71" s="42"/>
      <c r="G71" s="24"/>
      <c r="H71" s="41"/>
    </row>
    <row r="72" spans="3:8" ht="12.75">
      <c r="C72" s="43"/>
      <c r="D72" s="15"/>
      <c r="G72" s="24"/>
      <c r="H72" s="41"/>
    </row>
    <row r="73" spans="1:8" ht="20.25">
      <c r="A73" s="50"/>
      <c r="B73" s="51"/>
      <c r="C73" s="52"/>
      <c r="G73" s="24"/>
      <c r="H73" s="41"/>
    </row>
    <row r="74" spans="1:8" ht="20.25">
      <c r="A74" s="53"/>
      <c r="B74" s="54"/>
      <c r="C74" s="55"/>
      <c r="D74" s="56"/>
      <c r="E74" s="56"/>
      <c r="G74" s="24"/>
      <c r="H74" s="41"/>
    </row>
    <row r="75" spans="1:8" ht="12.75">
      <c r="A75" s="57"/>
      <c r="B75" s="57"/>
      <c r="C75" s="58"/>
      <c r="D75" s="22"/>
      <c r="E75" s="22"/>
      <c r="G75" s="24"/>
      <c r="H75" s="41"/>
    </row>
    <row r="76" spans="1:8" ht="12.75">
      <c r="A76" s="9"/>
      <c r="E76" s="42"/>
      <c r="G76" s="24"/>
      <c r="H76" s="41"/>
    </row>
    <row r="77" spans="1:8" ht="12.75">
      <c r="A77" s="9"/>
      <c r="E77" s="42"/>
      <c r="G77" s="24"/>
      <c r="H77" s="41"/>
    </row>
    <row r="78" spans="1:8" ht="12.75">
      <c r="A78" s="9"/>
      <c r="G78" s="24"/>
      <c r="H78" s="41"/>
    </row>
    <row r="79" spans="1:8" ht="12.75">
      <c r="A79" s="9"/>
      <c r="G79" s="24"/>
      <c r="H79" s="41"/>
    </row>
    <row r="80" spans="1:8" ht="12.75">
      <c r="A80" s="9"/>
      <c r="G80" s="24"/>
      <c r="H80" s="41"/>
    </row>
    <row r="81" spans="1:8" ht="12.75">
      <c r="A81" s="9"/>
      <c r="G81" s="45"/>
      <c r="H81" s="41"/>
    </row>
    <row r="82" spans="1:8" ht="12.75">
      <c r="A82" s="9"/>
      <c r="F82" s="43"/>
      <c r="G82" s="59"/>
      <c r="H82" s="41"/>
    </row>
    <row r="83" spans="1:8" ht="12.75">
      <c r="A83" s="9"/>
      <c r="F83" s="60"/>
      <c r="G83" s="61"/>
      <c r="H83" s="41"/>
    </row>
    <row r="84" spans="1:8" ht="12.75">
      <c r="A84" s="9"/>
      <c r="F84" s="62"/>
      <c r="G84" s="24"/>
      <c r="H84" s="41"/>
    </row>
    <row r="85" spans="1:7" ht="12.75">
      <c r="A85" s="9"/>
      <c r="F85" s="21"/>
      <c r="G85" s="24"/>
    </row>
    <row r="86" spans="1:7" ht="12.75">
      <c r="A86" s="9"/>
      <c r="G86" s="24"/>
    </row>
    <row r="87" ht="12.75">
      <c r="A87" s="9"/>
    </row>
    <row r="88" ht="12.75">
      <c r="A88" s="9"/>
    </row>
    <row r="89" ht="12.75">
      <c r="A89" s="9"/>
    </row>
    <row r="90" ht="12.75">
      <c r="A90" s="9"/>
    </row>
    <row r="91" ht="12.75">
      <c r="A91" s="9"/>
    </row>
    <row r="92" ht="12.75">
      <c r="A92" s="9"/>
    </row>
    <row r="93" ht="12.75">
      <c r="A93" s="9"/>
    </row>
    <row r="94" spans="1:8" ht="12.75">
      <c r="A94" s="9"/>
      <c r="H94" s="53"/>
    </row>
    <row r="95" spans="1:8" ht="12.75">
      <c r="A95" s="9"/>
      <c r="H95" s="63"/>
    </row>
    <row r="96" ht="12.75">
      <c r="A96" s="9"/>
    </row>
    <row r="97" ht="12.75">
      <c r="A97" s="9"/>
    </row>
    <row r="98" ht="12.75">
      <c r="A98" s="9"/>
    </row>
    <row r="99" ht="12.75">
      <c r="A99" s="9"/>
    </row>
    <row r="100" ht="12.75">
      <c r="A100" s="9"/>
    </row>
    <row r="101" ht="12.75">
      <c r="A101" s="9"/>
    </row>
    <row r="102" ht="12.75">
      <c r="A102" s="9"/>
    </row>
    <row r="103" ht="12.75">
      <c r="A103" s="9"/>
    </row>
    <row r="104" ht="12.75">
      <c r="A104" s="9"/>
    </row>
    <row r="105" ht="12.75">
      <c r="A105" s="9"/>
    </row>
    <row r="106" ht="12.75">
      <c r="A106" s="9"/>
    </row>
    <row r="107" ht="12.75">
      <c r="A107" s="9"/>
    </row>
    <row r="108" ht="12.75">
      <c r="A108" s="9"/>
    </row>
    <row r="109" ht="12.75">
      <c r="A109" s="9"/>
    </row>
    <row r="110" ht="12.75">
      <c r="A110" s="9"/>
    </row>
    <row r="111" ht="12.75">
      <c r="A111" s="9"/>
    </row>
    <row r="112" ht="12.75">
      <c r="A112" s="9"/>
    </row>
    <row r="113" ht="12.75">
      <c r="A113" s="9"/>
    </row>
    <row r="114" ht="12.75">
      <c r="A114" s="9"/>
    </row>
    <row r="115" ht="12.75">
      <c r="A115" s="9"/>
    </row>
    <row r="116" ht="12.75">
      <c r="A116" s="9"/>
    </row>
    <row r="117" ht="12.75">
      <c r="A117" s="9"/>
    </row>
    <row r="118" ht="12.75">
      <c r="A118" s="9"/>
    </row>
  </sheetData>
  <sheetProtection/>
  <printOptions gridLines="1" horizontalCentered="1"/>
  <pageMargins left="0.5905511811023623" right="0.5905511811023623" top="0.984251968503937" bottom="0.984251968503937" header="0.5118110236220472" footer="0.5118110236220472"/>
  <pageSetup fitToHeight="1" fitToWidth="1" horizontalDpi="300" verticalDpi="300" orientation="portrait" paperSize="9" scale="93" r:id="rId1"/>
  <headerFooter alignWithMargins="0">
    <oddHeader>&amp;CJT, Kino Hviezda Trenčín</oddHeader>
    <oddFooter>&amp;LArch.číslo: &amp;F/&amp;A&amp;C&amp;P\&amp;N&amp;RTlač: &amp;D</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16"/>
  <sheetViews>
    <sheetView view="pageBreakPreview" zoomScaleSheetLayoutView="100" workbookViewId="0" topLeftCell="C1">
      <selection activeCell="H16" sqref="A1:H16"/>
    </sheetView>
  </sheetViews>
  <sheetFormatPr defaultColWidth="9.00390625" defaultRowHeight="12.75"/>
  <cols>
    <col min="1" max="1" width="23.75390625" style="0" customWidth="1"/>
    <col min="2" max="2" width="12.25390625" style="0" customWidth="1"/>
    <col min="3" max="3" width="47.25390625" style="91" customWidth="1"/>
    <col min="4" max="4" width="11.25390625" style="92" customWidth="1"/>
    <col min="5" max="5" width="6.375" style="100" customWidth="1"/>
    <col min="6" max="6" width="9.75390625" style="201" customWidth="1"/>
    <col min="7" max="7" width="11.625" style="0" customWidth="1"/>
    <col min="8" max="8" width="74.00390625" style="0" customWidth="1"/>
    <col min="9" max="9" width="29.25390625" style="0" customWidth="1"/>
    <col min="10" max="10" width="9.125" style="108" customWidth="1"/>
  </cols>
  <sheetData>
    <row r="1" spans="1:10" s="92" customFormat="1" ht="20.25">
      <c r="A1" s="88"/>
      <c r="B1" s="89"/>
      <c r="C1" s="91"/>
      <c r="E1" s="90"/>
      <c r="F1" s="199"/>
      <c r="J1" s="108"/>
    </row>
    <row r="2" spans="1:10" s="92" customFormat="1" ht="12.75">
      <c r="A2" s="93"/>
      <c r="B2" s="93"/>
      <c r="D2" s="95"/>
      <c r="E2" s="94"/>
      <c r="F2" s="200"/>
      <c r="G2" s="96"/>
      <c r="J2" s="108"/>
    </row>
    <row r="3" spans="1:8" ht="12.75">
      <c r="A3" s="98"/>
      <c r="B3" s="99"/>
      <c r="C3" s="89"/>
      <c r="D3" s="96"/>
      <c r="G3" s="101"/>
      <c r="H3" s="101"/>
    </row>
    <row r="4" spans="1:8" ht="12.75">
      <c r="A4" s="98"/>
      <c r="B4" s="99"/>
      <c r="C4" s="89"/>
      <c r="D4" s="96"/>
      <c r="G4" s="101"/>
      <c r="H4" s="101"/>
    </row>
    <row r="5" spans="1:8" ht="12.75">
      <c r="A5" s="92"/>
      <c r="B5" s="92"/>
      <c r="G5" s="101"/>
      <c r="H5" s="101"/>
    </row>
    <row r="6" spans="1:8" ht="12.75">
      <c r="A6" s="92"/>
      <c r="B6" s="92"/>
      <c r="G6" s="101"/>
      <c r="H6" s="101"/>
    </row>
    <row r="7" spans="1:7" ht="12.75">
      <c r="A7" s="92"/>
      <c r="B7" s="92"/>
      <c r="G7" s="101"/>
    </row>
    <row r="8" spans="1:7" ht="12.75">
      <c r="A8" s="92"/>
      <c r="B8" s="92"/>
      <c r="G8" s="101"/>
    </row>
    <row r="9" spans="1:7" ht="12.75">
      <c r="A9" s="101"/>
      <c r="C9"/>
      <c r="D9"/>
      <c r="E9" s="108"/>
      <c r="G9" s="101"/>
    </row>
    <row r="10" spans="1:10" ht="12.75">
      <c r="A10" s="92"/>
      <c r="B10" s="92"/>
      <c r="E10" s="108"/>
      <c r="G10" s="101"/>
      <c r="I10" s="108"/>
      <c r="J10"/>
    </row>
    <row r="11" spans="3:7" ht="12.75">
      <c r="C11" s="198"/>
      <c r="D11"/>
      <c r="E11" s="108"/>
      <c r="F11" s="203"/>
      <c r="G11" s="101"/>
    </row>
    <row r="12" spans="1:7" ht="12.75">
      <c r="A12" s="98"/>
      <c r="C12" s="98"/>
      <c r="D12" s="109"/>
      <c r="E12" s="108"/>
      <c r="G12" s="101"/>
    </row>
    <row r="13" spans="1:7" ht="12.75">
      <c r="A13" s="98"/>
      <c r="C13" s="98"/>
      <c r="D13" s="109"/>
      <c r="E13" s="108"/>
      <c r="G13" s="101"/>
    </row>
    <row r="14" spans="3:7" ht="12.75">
      <c r="C14" s="104"/>
      <c r="D14" s="109"/>
      <c r="E14" s="108"/>
      <c r="G14" s="101"/>
    </row>
    <row r="15" spans="1:7" ht="15">
      <c r="A15" s="110"/>
      <c r="G15" s="111"/>
    </row>
    <row r="16" spans="1:8" ht="12.75">
      <c r="A16" s="92"/>
      <c r="B16" s="92"/>
      <c r="F16" s="199"/>
      <c r="G16" s="92"/>
      <c r="H16" s="92"/>
    </row>
  </sheetData>
  <sheetProtection/>
  <printOptions gridLines="1" horizontalCentered="1"/>
  <pageMargins left="0.5905511811023623" right="0.5905511811023623" top="0.984251968503937" bottom="0.984251968503937" header="0.5118110236220472" footer="0.5118110236220472"/>
  <pageSetup fitToHeight="1" fitToWidth="1" horizontalDpi="360" verticalDpi="360" orientation="portrait" paperSize="9" scale="75" r:id="rId1"/>
  <headerFooter alignWithMargins="0">
    <oddHeader>&amp;CElektrická inštalácia JT, Kino Hviezda Trenčín</oddHeader>
    <oddFooter>&amp;L&amp;8Arch.číslo: &amp;F/&amp;A&amp;C&amp;8&amp;P/&amp;N&amp;R&amp;8Tlač: &amp;D</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59"/>
  <sheetViews>
    <sheetView view="pageBreakPreview" zoomScaleSheetLayoutView="100" workbookViewId="0" topLeftCell="A38">
      <selection activeCell="A14" sqref="A1:IV16384"/>
    </sheetView>
  </sheetViews>
  <sheetFormatPr defaultColWidth="9.00390625" defaultRowHeight="12.75"/>
  <cols>
    <col min="1" max="1" width="43.375" style="0" customWidth="1"/>
    <col min="2" max="2" width="13.00390625" style="0" customWidth="1"/>
    <col min="3" max="3" width="5.875" style="112" customWidth="1"/>
    <col min="4" max="4" width="52.375" style="113" customWidth="1"/>
    <col min="5" max="5" width="10.25390625" style="138" customWidth="1"/>
    <col min="7" max="7" width="10.00390625" style="0" customWidth="1"/>
  </cols>
  <sheetData>
    <row r="1" spans="1:5" s="92" customFormat="1" ht="19.5" customHeight="1">
      <c r="A1" s="1"/>
      <c r="C1" s="112"/>
      <c r="D1" s="113"/>
      <c r="E1" s="91"/>
    </row>
    <row r="2" spans="1:7" s="92" customFormat="1" ht="14.25" customHeight="1">
      <c r="A2" s="93"/>
      <c r="B2" s="93"/>
      <c r="C2" s="114"/>
      <c r="D2" s="93"/>
      <c r="E2" s="115"/>
      <c r="F2" s="106"/>
      <c r="G2" s="116"/>
    </row>
    <row r="3" spans="1:7" ht="15">
      <c r="A3" s="118"/>
      <c r="B3" s="117"/>
      <c r="E3" s="119"/>
      <c r="F3" s="106"/>
      <c r="G3" s="120"/>
    </row>
    <row r="4" spans="1:7" s="127" customFormat="1" ht="12.75">
      <c r="A4" s="122"/>
      <c r="B4" s="122"/>
      <c r="C4" s="128"/>
      <c r="D4" s="129"/>
      <c r="E4" s="130"/>
      <c r="F4" s="126"/>
      <c r="G4" s="126"/>
    </row>
    <row r="5" spans="1:7" s="127" customFormat="1" ht="12.75">
      <c r="A5" s="121"/>
      <c r="B5" s="122"/>
      <c r="C5" s="123"/>
      <c r="D5" s="124"/>
      <c r="E5" s="139"/>
      <c r="F5" s="126"/>
      <c r="G5" s="126"/>
    </row>
    <row r="6" spans="1:7" s="127" customFormat="1" ht="12.75">
      <c r="A6" s="122"/>
      <c r="B6" s="122"/>
      <c r="C6" s="128"/>
      <c r="D6" s="129"/>
      <c r="E6" s="130"/>
      <c r="F6" s="126"/>
      <c r="G6" s="126"/>
    </row>
    <row r="7" spans="1:7" s="127" customFormat="1" ht="12.75">
      <c r="A7" s="121"/>
      <c r="B7" s="122"/>
      <c r="C7" s="123"/>
      <c r="D7" s="124"/>
      <c r="E7" s="125"/>
      <c r="F7" s="126"/>
      <c r="G7" s="126"/>
    </row>
    <row r="8" spans="1:7" s="127" customFormat="1" ht="12.75">
      <c r="A8" s="122"/>
      <c r="B8" s="122"/>
      <c r="C8" s="128"/>
      <c r="D8" s="129"/>
      <c r="E8" s="130"/>
      <c r="F8" s="126"/>
      <c r="G8" s="126"/>
    </row>
    <row r="9" spans="1:7" s="127" customFormat="1" ht="12.75">
      <c r="A9" s="122"/>
      <c r="B9" s="122"/>
      <c r="C9" s="128"/>
      <c r="D9" s="129"/>
      <c r="E9" s="130"/>
      <c r="F9" s="126"/>
      <c r="G9" s="126"/>
    </row>
    <row r="10" spans="1:9" s="127" customFormat="1" ht="12.75">
      <c r="A10" s="122"/>
      <c r="B10" s="122"/>
      <c r="C10" s="128"/>
      <c r="D10" s="129"/>
      <c r="E10" s="130"/>
      <c r="F10" s="126"/>
      <c r="G10" s="126"/>
      <c r="H10" s="131"/>
      <c r="I10" s="131"/>
    </row>
    <row r="11" spans="1:9" s="127" customFormat="1" ht="12.75">
      <c r="A11" s="122"/>
      <c r="B11" s="122"/>
      <c r="C11" s="128"/>
      <c r="D11" s="129"/>
      <c r="E11" s="130"/>
      <c r="F11" s="126"/>
      <c r="G11" s="126"/>
      <c r="H11" s="131"/>
      <c r="I11" s="131"/>
    </row>
    <row r="12" spans="1:9" s="127" customFormat="1" ht="12.75" customHeight="1">
      <c r="A12" s="121"/>
      <c r="B12" s="122"/>
      <c r="C12" s="123"/>
      <c r="D12" s="124"/>
      <c r="E12" s="125"/>
      <c r="F12" s="126"/>
      <c r="G12" s="126"/>
      <c r="H12" s="131"/>
      <c r="I12" s="131"/>
    </row>
    <row r="13" spans="2:7" s="122" customFormat="1" ht="12.75">
      <c r="B13" s="121"/>
      <c r="C13" s="128"/>
      <c r="D13" s="124"/>
      <c r="E13" s="132"/>
      <c r="F13" s="133"/>
      <c r="G13" s="126"/>
    </row>
    <row r="14" spans="2:7" s="122" customFormat="1" ht="12.75">
      <c r="B14" s="121"/>
      <c r="C14" s="128"/>
      <c r="D14" s="124"/>
      <c r="E14" s="134"/>
      <c r="F14" s="133"/>
      <c r="G14" s="126"/>
    </row>
    <row r="15" spans="3:7" s="122" customFormat="1" ht="12.75">
      <c r="C15" s="128"/>
      <c r="D15" s="129"/>
      <c r="E15" s="134"/>
      <c r="F15" s="126"/>
      <c r="G15" s="126"/>
    </row>
    <row r="16" spans="3:7" s="122" customFormat="1" ht="12.75">
      <c r="C16" s="128"/>
      <c r="D16" s="129"/>
      <c r="E16" s="134"/>
      <c r="F16" s="126"/>
      <c r="G16" s="126"/>
    </row>
    <row r="17" spans="2:7" s="122" customFormat="1" ht="12.75">
      <c r="B17" s="129"/>
      <c r="C17" s="135"/>
      <c r="D17" s="136"/>
      <c r="E17" s="134"/>
      <c r="F17" s="126"/>
      <c r="G17" s="137"/>
    </row>
    <row r="18" spans="1:7" s="122" customFormat="1" ht="15">
      <c r="A18" s="118"/>
      <c r="B18" s="117"/>
      <c r="C18" s="112"/>
      <c r="D18" s="113"/>
      <c r="E18" s="119"/>
      <c r="F18" s="106"/>
      <c r="G18" s="120"/>
    </row>
    <row r="19" spans="3:7" s="122" customFormat="1" ht="12.75">
      <c r="C19" s="128"/>
      <c r="D19" s="129"/>
      <c r="E19" s="130"/>
      <c r="F19" s="126"/>
      <c r="G19" s="126"/>
    </row>
    <row r="20" spans="3:7" s="122" customFormat="1" ht="12.75">
      <c r="C20" s="128"/>
      <c r="D20" s="129"/>
      <c r="E20" s="130"/>
      <c r="F20" s="126"/>
      <c r="G20" s="126"/>
    </row>
    <row r="21" spans="1:7" s="122" customFormat="1" ht="12.75">
      <c r="A21" s="121"/>
      <c r="C21" s="123"/>
      <c r="D21" s="124"/>
      <c r="E21" s="139"/>
      <c r="F21" s="126"/>
      <c r="G21" s="126"/>
    </row>
    <row r="22" spans="3:7" s="122" customFormat="1" ht="12.75">
      <c r="C22" s="128"/>
      <c r="D22" s="129"/>
      <c r="E22" s="130"/>
      <c r="F22" s="126"/>
      <c r="G22" s="126"/>
    </row>
    <row r="23" spans="1:7" s="122" customFormat="1" ht="12.75">
      <c r="A23" s="121"/>
      <c r="C23" s="123"/>
      <c r="D23" s="124"/>
      <c r="E23" s="125"/>
      <c r="F23" s="126"/>
      <c r="G23" s="126"/>
    </row>
    <row r="24" spans="1:7" s="122" customFormat="1" ht="12.75">
      <c r="A24" s="121"/>
      <c r="C24" s="123"/>
      <c r="D24" s="124"/>
      <c r="E24" s="125"/>
      <c r="F24" s="126"/>
      <c r="G24" s="126"/>
    </row>
    <row r="25" spans="3:7" s="122" customFormat="1" ht="12.75">
      <c r="C25" s="128"/>
      <c r="D25" s="129"/>
      <c r="E25" s="130"/>
      <c r="F25" s="126"/>
      <c r="G25" s="126"/>
    </row>
    <row r="26" spans="3:7" s="122" customFormat="1" ht="12.75">
      <c r="C26" s="128"/>
      <c r="D26" s="129"/>
      <c r="E26" s="130"/>
      <c r="F26" s="126"/>
      <c r="G26" s="126"/>
    </row>
    <row r="27" spans="3:7" s="122" customFormat="1" ht="12.75">
      <c r="C27" s="128"/>
      <c r="D27" s="129"/>
      <c r="E27" s="130"/>
      <c r="F27" s="126"/>
      <c r="G27" s="126"/>
    </row>
    <row r="28" spans="2:7" s="122" customFormat="1" ht="12.75">
      <c r="B28" s="121"/>
      <c r="C28" s="128"/>
      <c r="D28" s="124"/>
      <c r="E28" s="132"/>
      <c r="F28" s="133"/>
      <c r="G28" s="126"/>
    </row>
    <row r="29" spans="2:7" s="122" customFormat="1" ht="12.75">
      <c r="B29" s="121"/>
      <c r="C29" s="128"/>
      <c r="D29" s="124"/>
      <c r="E29" s="134"/>
      <c r="F29" s="133"/>
      <c r="G29" s="126"/>
    </row>
    <row r="30" spans="3:7" s="122" customFormat="1" ht="12.75">
      <c r="C30" s="128"/>
      <c r="D30" s="129"/>
      <c r="E30" s="134"/>
      <c r="F30" s="126"/>
      <c r="G30" s="126"/>
    </row>
    <row r="31" spans="3:7" s="122" customFormat="1" ht="12.75">
      <c r="C31" s="128"/>
      <c r="D31" s="129"/>
      <c r="E31" s="134"/>
      <c r="F31" s="126"/>
      <c r="G31" s="126"/>
    </row>
    <row r="32" spans="2:7" s="122" customFormat="1" ht="12.75">
      <c r="B32" s="129"/>
      <c r="C32" s="135"/>
      <c r="D32" s="136"/>
      <c r="E32" s="134"/>
      <c r="F32" s="126"/>
      <c r="G32" s="137"/>
    </row>
    <row r="33" spans="1:7" s="122" customFormat="1" ht="15">
      <c r="A33" s="118"/>
      <c r="B33" s="117"/>
      <c r="C33" s="112"/>
      <c r="D33" s="113"/>
      <c r="E33" s="119"/>
      <c r="F33" s="106"/>
      <c r="G33" s="120"/>
    </row>
    <row r="34" spans="3:8" s="122" customFormat="1" ht="12.75">
      <c r="C34" s="128"/>
      <c r="D34" s="129"/>
      <c r="E34" s="130"/>
      <c r="F34" s="126"/>
      <c r="G34" s="126"/>
      <c r="H34"/>
    </row>
    <row r="35" spans="1:8" ht="12.75">
      <c r="A35" s="122"/>
      <c r="B35" s="122"/>
      <c r="C35" s="128"/>
      <c r="D35" s="129"/>
      <c r="E35" s="130"/>
      <c r="F35" s="126"/>
      <c r="G35" s="126"/>
      <c r="H35" s="122"/>
    </row>
    <row r="36" spans="1:7" ht="12.75">
      <c r="A36" s="122"/>
      <c r="B36" s="122"/>
      <c r="C36" s="128"/>
      <c r="D36" s="129"/>
      <c r="E36" s="130"/>
      <c r="F36" s="126"/>
      <c r="G36" s="126"/>
    </row>
    <row r="37" spans="1:7" ht="12.75">
      <c r="A37" s="122"/>
      <c r="B37" s="122"/>
      <c r="C37" s="128"/>
      <c r="D37" s="129"/>
      <c r="E37" s="130"/>
      <c r="F37" s="126"/>
      <c r="G37" s="126"/>
    </row>
    <row r="38" spans="1:7" ht="12.75">
      <c r="A38" s="122"/>
      <c r="B38" s="122"/>
      <c r="C38" s="128"/>
      <c r="D38" s="129"/>
      <c r="E38" s="130"/>
      <c r="F38" s="126"/>
      <c r="G38" s="126"/>
    </row>
    <row r="39" spans="1:7" ht="12.75">
      <c r="A39" s="121"/>
      <c r="B39" s="122"/>
      <c r="C39" s="123"/>
      <c r="D39" s="124"/>
      <c r="E39" s="125"/>
      <c r="F39" s="126"/>
      <c r="G39" s="126"/>
    </row>
    <row r="40" spans="1:7" ht="12.75">
      <c r="A40" s="122"/>
      <c r="B40" s="122"/>
      <c r="C40" s="128"/>
      <c r="D40" s="129"/>
      <c r="E40" s="130"/>
      <c r="F40" s="126"/>
      <c r="G40" s="126"/>
    </row>
    <row r="41" spans="1:7" ht="12.75">
      <c r="A41" s="121"/>
      <c r="B41" s="122"/>
      <c r="C41" s="123"/>
      <c r="D41" s="124"/>
      <c r="E41" s="139"/>
      <c r="F41" s="126"/>
      <c r="G41" s="126"/>
    </row>
    <row r="42" spans="1:7" ht="12.75">
      <c r="A42" s="122"/>
      <c r="B42" s="121"/>
      <c r="C42" s="128"/>
      <c r="D42" s="124"/>
      <c r="E42" s="132"/>
      <c r="F42" s="133"/>
      <c r="G42" s="126"/>
    </row>
    <row r="43" spans="1:7" ht="12.75">
      <c r="A43" s="122"/>
      <c r="B43" s="121"/>
      <c r="C43" s="128"/>
      <c r="D43" s="124"/>
      <c r="E43" s="134"/>
      <c r="F43" s="133"/>
      <c r="G43" s="126"/>
    </row>
    <row r="44" spans="1:7" ht="12.75">
      <c r="A44" s="122"/>
      <c r="B44" s="122"/>
      <c r="C44" s="128"/>
      <c r="D44" s="129"/>
      <c r="E44" s="134"/>
      <c r="F44" s="126"/>
      <c r="G44" s="126"/>
    </row>
    <row r="45" spans="1:7" ht="12.75">
      <c r="A45" s="122"/>
      <c r="B45" s="122"/>
      <c r="C45" s="128"/>
      <c r="D45" s="129"/>
      <c r="E45" s="134"/>
      <c r="F45" s="126"/>
      <c r="G45" s="126"/>
    </row>
    <row r="46" spans="1:7" ht="12.75">
      <c r="A46" s="122"/>
      <c r="B46" s="129"/>
      <c r="C46" s="135"/>
      <c r="D46" s="136"/>
      <c r="E46" s="134"/>
      <c r="F46" s="126"/>
      <c r="G46" s="137"/>
    </row>
    <row r="47" spans="1:7" ht="15">
      <c r="A47" s="118"/>
      <c r="B47" s="117"/>
      <c r="E47" s="119"/>
      <c r="F47" s="106"/>
      <c r="G47" s="120"/>
    </row>
    <row r="48" spans="1:7" ht="12.75">
      <c r="A48" s="121"/>
      <c r="B48" s="122"/>
      <c r="C48" s="123"/>
      <c r="D48" s="124"/>
      <c r="E48" s="125"/>
      <c r="F48" s="126"/>
      <c r="G48" s="126"/>
    </row>
    <row r="49" spans="1:7" ht="12.75">
      <c r="A49" s="122"/>
      <c r="B49" s="122"/>
      <c r="C49" s="128"/>
      <c r="D49" s="129"/>
      <c r="E49" s="130"/>
      <c r="F49" s="126"/>
      <c r="G49" s="126"/>
    </row>
    <row r="50" spans="1:7" ht="12.75">
      <c r="A50" s="122"/>
      <c r="B50" s="122"/>
      <c r="C50" s="128"/>
      <c r="D50" s="129"/>
      <c r="E50" s="130"/>
      <c r="F50" s="126"/>
      <c r="G50" s="126"/>
    </row>
    <row r="51" spans="1:7" ht="12.75">
      <c r="A51" s="122"/>
      <c r="B51" s="122"/>
      <c r="C51" s="128"/>
      <c r="D51" s="129"/>
      <c r="E51" s="130"/>
      <c r="F51" s="126"/>
      <c r="G51" s="126"/>
    </row>
    <row r="52" spans="1:7" ht="12.75">
      <c r="A52" s="122"/>
      <c r="B52" s="122"/>
      <c r="C52" s="128"/>
      <c r="D52" s="129"/>
      <c r="E52" s="130"/>
      <c r="F52" s="126"/>
      <c r="G52" s="126"/>
    </row>
    <row r="53" spans="1:7" ht="12.75">
      <c r="A53" s="122"/>
      <c r="B53" s="122"/>
      <c r="C53" s="128"/>
      <c r="D53" s="129"/>
      <c r="E53" s="130"/>
      <c r="F53" s="126"/>
      <c r="G53" s="126"/>
    </row>
    <row r="54" spans="1:7" ht="12.75">
      <c r="A54" s="122"/>
      <c r="B54" s="121"/>
      <c r="C54" s="128"/>
      <c r="D54" s="124"/>
      <c r="E54" s="132"/>
      <c r="F54" s="133"/>
      <c r="G54" s="126"/>
    </row>
    <row r="55" spans="1:7" ht="12.75">
      <c r="A55" s="122"/>
      <c r="B55" s="121"/>
      <c r="C55" s="128"/>
      <c r="D55" s="124"/>
      <c r="E55" s="134"/>
      <c r="F55" s="133"/>
      <c r="G55" s="126"/>
    </row>
    <row r="56" spans="1:7" ht="12.75">
      <c r="A56" s="122"/>
      <c r="B56" s="122"/>
      <c r="C56" s="128"/>
      <c r="D56" s="129"/>
      <c r="E56" s="134"/>
      <c r="F56" s="126"/>
      <c r="G56" s="126"/>
    </row>
    <row r="57" spans="1:7" ht="12.75">
      <c r="A57" s="122"/>
      <c r="B57" s="122"/>
      <c r="C57" s="128"/>
      <c r="D57" s="129"/>
      <c r="E57" s="134"/>
      <c r="F57" s="126"/>
      <c r="G57" s="126"/>
    </row>
    <row r="58" spans="1:7" ht="12.75">
      <c r="A58" s="122"/>
      <c r="B58" s="129"/>
      <c r="C58" s="135"/>
      <c r="D58" s="136"/>
      <c r="E58" s="134"/>
      <c r="F58" s="126"/>
      <c r="G58" s="137"/>
    </row>
    <row r="59" spans="1:7" ht="15">
      <c r="A59" s="110"/>
      <c r="G59" s="187"/>
    </row>
  </sheetData>
  <sheetProtection/>
  <printOptions gridLines="1" horizontalCentered="1"/>
  <pageMargins left="0.5905511811023623" right="0.5905511811023623" top="0.984251968503937" bottom="0.984251968503937" header="0.5118110236220472" footer="0.5118110236220472"/>
  <pageSetup fitToHeight="1" fitToWidth="1" horizontalDpi="360" verticalDpi="360" orientation="portrait" paperSize="9" scale="64" r:id="rId1"/>
  <headerFooter alignWithMargins="0">
    <oddHeader>&amp;CElektrická inštalácia JT, Kino Hviezda Trenčín</oddHeader>
    <oddFooter>&amp;L&amp;8Arch.číslo: &amp;F/&amp;A&amp;C&amp;8&amp;P/&amp;N&amp;R&amp;8Tlač: &amp;D</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1064"/>
  <sheetViews>
    <sheetView view="pageBreakPreview" zoomScaleSheetLayoutView="100" workbookViewId="0" topLeftCell="A7">
      <selection activeCell="A7" sqref="A1:IV16384"/>
    </sheetView>
  </sheetViews>
  <sheetFormatPr defaultColWidth="9.00390625" defaultRowHeight="12.75"/>
  <cols>
    <col min="1" max="1" width="8.125" style="92" customWidth="1"/>
    <col min="2" max="2" width="27.00390625" style="0" customWidth="1"/>
    <col min="3" max="3" width="7.625" style="149" customWidth="1"/>
    <col min="4" max="4" width="10.125" style="155" customWidth="1"/>
    <col min="5" max="5" width="8.25390625" style="150" customWidth="1"/>
    <col min="6" max="6" width="28.625" style="0" customWidth="1"/>
    <col min="8" max="8" width="24.875" style="0" customWidth="1"/>
    <col min="9" max="9" width="16.375" style="0" customWidth="1"/>
  </cols>
  <sheetData>
    <row r="1" spans="1:9" s="92" customFormat="1" ht="27" customHeight="1">
      <c r="A1" s="76"/>
      <c r="B1" s="1"/>
      <c r="C1" s="141"/>
      <c r="D1" s="142"/>
      <c r="E1" s="143"/>
      <c r="F1" s="144"/>
      <c r="G1"/>
      <c r="H1"/>
      <c r="I1"/>
    </row>
    <row r="2" spans="1:9" s="92" customFormat="1" ht="3.75" customHeight="1">
      <c r="A2" s="88"/>
      <c r="B2" s="1"/>
      <c r="C2" s="141"/>
      <c r="D2" s="142"/>
      <c r="E2" s="143"/>
      <c r="F2" s="144"/>
      <c r="G2"/>
      <c r="H2"/>
      <c r="I2"/>
    </row>
    <row r="3" spans="1:9" s="92" customFormat="1" ht="12" customHeight="1">
      <c r="A3" s="145"/>
      <c r="B3" s="97"/>
      <c r="C3" s="146"/>
      <c r="D3" s="147"/>
      <c r="E3" s="148"/>
      <c r="F3" s="145"/>
      <c r="G3"/>
      <c r="H3"/>
      <c r="I3"/>
    </row>
    <row r="4" spans="1:9" s="92" customFormat="1" ht="12" customHeight="1">
      <c r="A4" s="96"/>
      <c r="B4" s="89"/>
      <c r="C4" s="154"/>
      <c r="D4" s="96"/>
      <c r="E4" s="150"/>
      <c r="F4" s="89"/>
      <c r="G4"/>
      <c r="H4"/>
      <c r="I4"/>
    </row>
    <row r="5" spans="1:4" ht="13.5" customHeight="1">
      <c r="A5"/>
      <c r="C5" s="154"/>
      <c r="D5" s="92"/>
    </row>
    <row r="6" spans="1:4" ht="13.5" customHeight="1">
      <c r="A6"/>
      <c r="D6"/>
    </row>
    <row r="7" spans="1:4" ht="13.5" customHeight="1">
      <c r="A7"/>
      <c r="D7"/>
    </row>
    <row r="8" spans="1:4" ht="13.5" customHeight="1">
      <c r="A8"/>
      <c r="D8"/>
    </row>
    <row r="9" spans="1:4" ht="13.5" customHeight="1">
      <c r="A9"/>
      <c r="D9"/>
    </row>
    <row r="10" spans="1:4" ht="13.5" customHeight="1">
      <c r="A10"/>
      <c r="D10"/>
    </row>
    <row r="11" spans="1:4" ht="13.5" customHeight="1">
      <c r="A11"/>
      <c r="D11"/>
    </row>
    <row r="12" spans="1:4" ht="13.5" customHeight="1">
      <c r="A12"/>
      <c r="D12"/>
    </row>
    <row r="13" spans="1:4" ht="13.5" customHeight="1">
      <c r="A13"/>
      <c r="D13"/>
    </row>
    <row r="14" spans="1:4" ht="13.5" customHeight="1">
      <c r="A14"/>
      <c r="D14"/>
    </row>
    <row r="15" spans="1:4" ht="13.5" customHeight="1">
      <c r="A15"/>
      <c r="D15"/>
    </row>
    <row r="16" spans="1:4" ht="13.5" customHeight="1">
      <c r="A16"/>
      <c r="D16"/>
    </row>
    <row r="17" spans="1:4" ht="13.5" customHeight="1">
      <c r="A17"/>
      <c r="D17"/>
    </row>
    <row r="18" spans="1:7" ht="13.5" customHeight="1">
      <c r="A18"/>
      <c r="C18" s="151"/>
      <c r="D18"/>
      <c r="G18" s="153"/>
    </row>
    <row r="19" spans="1:7" ht="13.5" customHeight="1">
      <c r="A19"/>
      <c r="C19" s="151"/>
      <c r="D19"/>
      <c r="G19" s="153"/>
    </row>
    <row r="20" spans="1:7" ht="13.5" customHeight="1">
      <c r="A20"/>
      <c r="C20" s="151"/>
      <c r="D20"/>
      <c r="G20" s="153"/>
    </row>
    <row r="21" spans="1:7" ht="13.5" customHeight="1">
      <c r="A21"/>
      <c r="C21" s="151"/>
      <c r="D21"/>
      <c r="G21" s="153"/>
    </row>
    <row r="22" spans="1:7" ht="13.5" customHeight="1">
      <c r="A22"/>
      <c r="C22" s="151"/>
      <c r="D22"/>
      <c r="G22" s="153"/>
    </row>
    <row r="23" spans="1:7" ht="13.5" customHeight="1">
      <c r="A23"/>
      <c r="C23" s="151"/>
      <c r="D23"/>
      <c r="G23" s="153"/>
    </row>
    <row r="24" spans="1:7" ht="13.5" customHeight="1">
      <c r="A24"/>
      <c r="C24" s="151"/>
      <c r="D24"/>
      <c r="G24" s="153"/>
    </row>
    <row r="25" spans="1:7" ht="12.75" customHeight="1">
      <c r="A25"/>
      <c r="C25" s="151"/>
      <c r="D25"/>
      <c r="G25" s="153"/>
    </row>
    <row r="26" spans="1:7" ht="12.75" customHeight="1">
      <c r="A26"/>
      <c r="C26" s="151"/>
      <c r="D26"/>
      <c r="G26" s="153"/>
    </row>
    <row r="27" spans="1:7" ht="12.75" customHeight="1">
      <c r="A27"/>
      <c r="C27" s="151"/>
      <c r="D27"/>
      <c r="G27" s="153"/>
    </row>
    <row r="28" spans="1:7" ht="12.75" customHeight="1">
      <c r="A28"/>
      <c r="C28" s="151"/>
      <c r="D28"/>
      <c r="G28" s="153"/>
    </row>
    <row r="29" spans="1:7" ht="12.75" customHeight="1">
      <c r="A29"/>
      <c r="C29" s="151"/>
      <c r="D29"/>
      <c r="G29" s="153"/>
    </row>
    <row r="30" spans="1:7" ht="12.75" customHeight="1">
      <c r="A30"/>
      <c r="C30" s="151"/>
      <c r="D30"/>
      <c r="G30" s="153"/>
    </row>
    <row r="31" spans="1:7" ht="12.75" customHeight="1">
      <c r="A31"/>
      <c r="C31" s="151"/>
      <c r="D31"/>
      <c r="G31" s="153"/>
    </row>
    <row r="32" spans="1:7" ht="12.75" customHeight="1">
      <c r="A32"/>
      <c r="C32" s="151"/>
      <c r="D32"/>
      <c r="G32" s="153"/>
    </row>
    <row r="33" spans="1:7" ht="12.75" customHeight="1">
      <c r="A33"/>
      <c r="C33" s="151"/>
      <c r="D33"/>
      <c r="G33" s="153"/>
    </row>
    <row r="34" spans="1:7" ht="12.75" customHeight="1">
      <c r="A34"/>
      <c r="C34" s="151"/>
      <c r="D34"/>
      <c r="G34" s="153"/>
    </row>
    <row r="35" spans="1:7" ht="12.75" customHeight="1">
      <c r="A35"/>
      <c r="C35" s="151"/>
      <c r="D35"/>
      <c r="G35" s="153"/>
    </row>
    <row r="36" spans="1:7" ht="12.75" customHeight="1">
      <c r="A36"/>
      <c r="C36" s="152"/>
      <c r="D36"/>
      <c r="G36" s="153"/>
    </row>
    <row r="37" spans="1:4" ht="12.75" customHeight="1">
      <c r="A37"/>
      <c r="C37" s="152"/>
      <c r="D37"/>
    </row>
    <row r="38" spans="1:4" ht="12.75" customHeight="1">
      <c r="A38"/>
      <c r="C38" s="152"/>
      <c r="D38"/>
    </row>
    <row r="39" spans="1:4" ht="12.75" customHeight="1">
      <c r="A39"/>
      <c r="C39" s="152"/>
      <c r="D39"/>
    </row>
    <row r="40" spans="1:4" ht="12.75" customHeight="1">
      <c r="A40"/>
      <c r="C40" s="152"/>
      <c r="D40"/>
    </row>
    <row r="41" spans="1:4" ht="12.75" customHeight="1">
      <c r="A41"/>
      <c r="C41" s="152"/>
      <c r="D41"/>
    </row>
    <row r="42" spans="1:4" ht="12.75" customHeight="1">
      <c r="A42"/>
      <c r="D42"/>
    </row>
    <row r="43" spans="1:4" ht="12.75" customHeight="1">
      <c r="A43"/>
      <c r="C43" s="152"/>
      <c r="D43"/>
    </row>
    <row r="44" spans="1:4" ht="12.75" customHeight="1">
      <c r="A44"/>
      <c r="C44" s="152"/>
      <c r="D44"/>
    </row>
    <row r="45" spans="1:4" ht="12.75" customHeight="1">
      <c r="A45"/>
      <c r="C45" s="152"/>
      <c r="D45"/>
    </row>
    <row r="46" spans="1:4" ht="12.75" customHeight="1">
      <c r="A46"/>
      <c r="C46" s="152"/>
      <c r="D46"/>
    </row>
    <row r="47" spans="1:4" ht="12.75" customHeight="1">
      <c r="A47"/>
      <c r="C47" s="152"/>
      <c r="D47"/>
    </row>
    <row r="48" spans="1:4" ht="12.75">
      <c r="A48"/>
      <c r="C48" s="152"/>
      <c r="D48"/>
    </row>
    <row r="49" spans="1:4" ht="12.75">
      <c r="A49"/>
      <c r="C49" s="152"/>
      <c r="D49"/>
    </row>
    <row r="50" spans="1:4" ht="12.75">
      <c r="A50"/>
      <c r="C50" s="152"/>
      <c r="D50"/>
    </row>
    <row r="51" spans="1:4" ht="12.75">
      <c r="A51"/>
      <c r="C51" s="152"/>
      <c r="D51"/>
    </row>
    <row r="52" spans="1:4" ht="12.75">
      <c r="A52"/>
      <c r="C52" s="152"/>
      <c r="D52"/>
    </row>
    <row r="53" spans="1:4" ht="12.75">
      <c r="A53"/>
      <c r="C53" s="152"/>
      <c r="D53"/>
    </row>
    <row r="54" spans="1:4" ht="12.75">
      <c r="A54"/>
      <c r="C54" s="152"/>
      <c r="D54"/>
    </row>
    <row r="55" spans="1:4" ht="12.75">
      <c r="A55"/>
      <c r="C55" s="152"/>
      <c r="D55"/>
    </row>
    <row r="56" spans="1:4" ht="12.75">
      <c r="A56"/>
      <c r="C56" s="152"/>
      <c r="D56"/>
    </row>
    <row r="57" spans="1:4" ht="12.75">
      <c r="A57"/>
      <c r="C57" s="152"/>
      <c r="D57"/>
    </row>
    <row r="58" spans="1:4" ht="12.75">
      <c r="A58"/>
      <c r="C58" s="152"/>
      <c r="D58"/>
    </row>
    <row r="59" spans="1:4" ht="12.75">
      <c r="A59"/>
      <c r="D59"/>
    </row>
    <row r="60" spans="1:4" ht="12.75">
      <c r="A60"/>
      <c r="C60" s="152"/>
      <c r="D60"/>
    </row>
    <row r="61" spans="1:4" ht="12.75">
      <c r="A61"/>
      <c r="C61" s="152"/>
      <c r="D61"/>
    </row>
    <row r="62" spans="1:4" ht="12.75">
      <c r="A62"/>
      <c r="C62" s="152"/>
      <c r="D62"/>
    </row>
    <row r="63" spans="1:4" ht="12.75">
      <c r="A63"/>
      <c r="C63" s="152"/>
      <c r="D63"/>
    </row>
    <row r="64" spans="1:4" ht="12.75">
      <c r="A64"/>
      <c r="C64" s="152"/>
      <c r="D64"/>
    </row>
    <row r="65" spans="1:4" ht="12.75">
      <c r="A65"/>
      <c r="C65" s="152"/>
      <c r="D65"/>
    </row>
    <row r="66" spans="1:4" ht="12.75">
      <c r="A66"/>
      <c r="C66" s="152"/>
      <c r="D66"/>
    </row>
    <row r="67" spans="1:4" ht="12.75">
      <c r="A67"/>
      <c r="C67" s="152"/>
      <c r="D67"/>
    </row>
    <row r="68" spans="1:4" ht="12.75">
      <c r="A68"/>
      <c r="C68" s="152"/>
      <c r="D68"/>
    </row>
    <row r="69" spans="1:4" ht="12.75">
      <c r="A69"/>
      <c r="C69" s="152"/>
      <c r="D69"/>
    </row>
    <row r="70" spans="1:4" ht="12.75">
      <c r="A70"/>
      <c r="C70" s="152"/>
      <c r="D70"/>
    </row>
    <row r="71" spans="1:4" ht="12.75">
      <c r="A71"/>
      <c r="C71" s="152"/>
      <c r="D71"/>
    </row>
    <row r="72" spans="1:4" ht="12.75">
      <c r="A72"/>
      <c r="C72" s="152"/>
      <c r="D72"/>
    </row>
    <row r="73" ht="12.75">
      <c r="F73" s="92"/>
    </row>
    <row r="74" ht="12.75">
      <c r="F74" s="92"/>
    </row>
    <row r="75" spans="2:6" ht="12.75">
      <c r="B75" s="145"/>
      <c r="D75" s="106"/>
      <c r="F75" s="116"/>
    </row>
    <row r="76" spans="2:6" ht="12.75">
      <c r="B76" s="156"/>
      <c r="C76"/>
      <c r="D76" s="140"/>
      <c r="F76" s="157"/>
    </row>
    <row r="77" spans="2:6" ht="12.75">
      <c r="B77" s="96"/>
      <c r="C77"/>
      <c r="D77" s="140"/>
      <c r="F77" s="157"/>
    </row>
    <row r="78" spans="1:6" ht="12.75">
      <c r="A78"/>
      <c r="B78" s="96"/>
      <c r="C78"/>
      <c r="D78" s="140"/>
      <c r="F78" s="157"/>
    </row>
    <row r="79" spans="2:6" ht="12.75">
      <c r="B79" s="96"/>
      <c r="C79"/>
      <c r="D79" s="140"/>
      <c r="F79" s="157"/>
    </row>
    <row r="80" spans="3:6" ht="12.75">
      <c r="C80"/>
      <c r="D80" s="140"/>
      <c r="F80" s="157"/>
    </row>
    <row r="81" spans="3:6" ht="12.75">
      <c r="C81"/>
      <c r="D81" s="140"/>
      <c r="F81" s="157"/>
    </row>
    <row r="82" spans="3:6" ht="12.75">
      <c r="C82"/>
      <c r="D82" s="140"/>
      <c r="F82" s="157"/>
    </row>
    <row r="83" spans="2:6" ht="12.75">
      <c r="B83" s="96"/>
      <c r="C83"/>
      <c r="D83" s="140"/>
      <c r="F83" s="157"/>
    </row>
    <row r="84" spans="2:6" ht="12.75">
      <c r="B84" s="96"/>
      <c r="C84"/>
      <c r="D84" s="140"/>
      <c r="F84" s="157"/>
    </row>
    <row r="85" spans="2:6" ht="12.75">
      <c r="B85" s="96"/>
      <c r="C85"/>
      <c r="D85" s="140"/>
      <c r="F85" s="157"/>
    </row>
    <row r="86" spans="2:6" ht="12.75">
      <c r="B86" s="96"/>
      <c r="C86"/>
      <c r="D86" s="140"/>
      <c r="F86" s="157"/>
    </row>
    <row r="87" spans="2:6" ht="12.75">
      <c r="B87" s="89"/>
      <c r="C87"/>
      <c r="D87" s="140"/>
      <c r="F87" s="157"/>
    </row>
    <row r="88" spans="2:6" ht="12.75">
      <c r="B88" s="156"/>
      <c r="C88"/>
      <c r="D88" s="140"/>
      <c r="F88" s="157"/>
    </row>
    <row r="89" spans="2:6" ht="12.75">
      <c r="B89" s="158"/>
      <c r="C89"/>
      <c r="D89" s="140"/>
      <c r="F89" s="157"/>
    </row>
    <row r="90" spans="2:6" ht="12.75">
      <c r="B90" s="96"/>
      <c r="C90"/>
      <c r="D90" s="140"/>
      <c r="F90" s="157"/>
    </row>
    <row r="91" spans="2:6" ht="12.75">
      <c r="B91" s="158"/>
      <c r="C91"/>
      <c r="D91" s="140"/>
      <c r="F91" s="157"/>
    </row>
    <row r="92" spans="2:6" ht="12.75">
      <c r="B92" s="158"/>
      <c r="C92"/>
      <c r="D92" s="140"/>
      <c r="F92" s="157"/>
    </row>
    <row r="93" spans="1:6" ht="15">
      <c r="A93" s="159"/>
      <c r="C93" s="160"/>
      <c r="D93" s="96"/>
      <c r="E93" s="140"/>
      <c r="F93" s="161"/>
    </row>
    <row r="94" spans="1:6" ht="15">
      <c r="A94" s="159"/>
      <c r="C94" s="160"/>
      <c r="D94" s="96"/>
      <c r="F94" s="162"/>
    </row>
    <row r="95" spans="1:6" ht="15.75">
      <c r="A95" s="163"/>
      <c r="C95" s="150"/>
      <c r="D95" s="92"/>
      <c r="E95" s="140"/>
      <c r="F95" s="164"/>
    </row>
    <row r="96" ht="12.75">
      <c r="F96" s="92"/>
    </row>
    <row r="97" ht="12.75">
      <c r="F97" s="92"/>
    </row>
    <row r="98" ht="12.75">
      <c r="F98" s="92"/>
    </row>
    <row r="99" ht="12.75">
      <c r="F99" s="92"/>
    </row>
    <row r="100" ht="12.75">
      <c r="F100" s="92"/>
    </row>
    <row r="101" ht="12.75">
      <c r="F101" s="92"/>
    </row>
    <row r="102" ht="12.75">
      <c r="F102" s="92"/>
    </row>
    <row r="103" ht="12.75">
      <c r="F103" s="92"/>
    </row>
    <row r="104" ht="12.75">
      <c r="F104" s="92"/>
    </row>
    <row r="105" ht="12.75">
      <c r="F105" s="92"/>
    </row>
    <row r="106" ht="12.75">
      <c r="F106" s="92"/>
    </row>
    <row r="107" ht="12.75">
      <c r="F107" s="92"/>
    </row>
    <row r="108" ht="12.75">
      <c r="F108" s="92"/>
    </row>
    <row r="109" ht="12.75">
      <c r="F109" s="92"/>
    </row>
    <row r="110" ht="12.75">
      <c r="F110" s="92"/>
    </row>
    <row r="111" ht="12.75">
      <c r="F111" s="92"/>
    </row>
    <row r="112" ht="12.75">
      <c r="F112" s="92"/>
    </row>
    <row r="113" ht="12.75">
      <c r="F113" s="92"/>
    </row>
    <row r="114" ht="12.75">
      <c r="F114" s="92"/>
    </row>
    <row r="115" ht="12.75">
      <c r="F115" s="92"/>
    </row>
    <row r="116" ht="12.75">
      <c r="F116" s="92"/>
    </row>
    <row r="117" ht="12.75">
      <c r="F117" s="92"/>
    </row>
    <row r="118" ht="12.75">
      <c r="F118" s="92"/>
    </row>
    <row r="119" ht="12.75">
      <c r="F119" s="92"/>
    </row>
    <row r="120" ht="12.75">
      <c r="F120" s="92"/>
    </row>
    <row r="121" ht="12.75">
      <c r="F121" s="92"/>
    </row>
    <row r="122" ht="12.75">
      <c r="F122" s="92"/>
    </row>
    <row r="123" ht="12.75">
      <c r="F123" s="92"/>
    </row>
    <row r="124" ht="12.75">
      <c r="F124" s="92"/>
    </row>
    <row r="125" ht="12.75">
      <c r="F125" s="92"/>
    </row>
    <row r="126" ht="12.75">
      <c r="F126" s="92"/>
    </row>
    <row r="127" ht="12.75">
      <c r="F127" s="92"/>
    </row>
    <row r="128" ht="12.75">
      <c r="F128" s="92"/>
    </row>
    <row r="129" ht="12.75">
      <c r="F129" s="92"/>
    </row>
    <row r="130" ht="12.75">
      <c r="F130" s="92"/>
    </row>
    <row r="131" ht="12.75">
      <c r="F131" s="92"/>
    </row>
    <row r="132" ht="12.75">
      <c r="F132" s="92"/>
    </row>
    <row r="133" ht="12.75">
      <c r="F133" s="92"/>
    </row>
    <row r="134" ht="12.75">
      <c r="F134" s="92"/>
    </row>
    <row r="135" ht="12.75">
      <c r="F135" s="92"/>
    </row>
    <row r="136" ht="12.75">
      <c r="F136" s="92"/>
    </row>
    <row r="137" ht="12.75">
      <c r="F137" s="92"/>
    </row>
    <row r="138" ht="12.75">
      <c r="F138" s="92"/>
    </row>
    <row r="139" ht="12.75">
      <c r="F139" s="92"/>
    </row>
    <row r="140" ht="12.75">
      <c r="F140" s="92"/>
    </row>
    <row r="141" ht="12.75">
      <c r="F141" s="92"/>
    </row>
    <row r="142" ht="12.75">
      <c r="F142" s="92"/>
    </row>
    <row r="143" ht="12.75">
      <c r="F143" s="92"/>
    </row>
    <row r="144" ht="12.75">
      <c r="F144" s="92"/>
    </row>
    <row r="145" ht="12.75">
      <c r="F145" s="92"/>
    </row>
    <row r="146" ht="12.75">
      <c r="F146" s="92"/>
    </row>
    <row r="147" ht="12.75">
      <c r="F147" s="92"/>
    </row>
    <row r="148" ht="12.75">
      <c r="F148" s="92"/>
    </row>
    <row r="149" ht="12.75">
      <c r="F149" s="92"/>
    </row>
    <row r="150" ht="12.75">
      <c r="F150" s="92"/>
    </row>
    <row r="151" ht="12.75">
      <c r="F151" s="92"/>
    </row>
    <row r="152" ht="12.75">
      <c r="F152" s="92"/>
    </row>
    <row r="153" ht="12.75">
      <c r="F153" s="92"/>
    </row>
    <row r="154" ht="12.75">
      <c r="F154" s="92"/>
    </row>
    <row r="155" ht="12.75">
      <c r="F155" s="92"/>
    </row>
    <row r="156" ht="12.75">
      <c r="F156" s="92"/>
    </row>
    <row r="157" ht="12.75">
      <c r="F157" s="92"/>
    </row>
    <row r="158" ht="12.75">
      <c r="F158" s="92"/>
    </row>
    <row r="159" ht="12.75">
      <c r="F159" s="92"/>
    </row>
    <row r="160" ht="12.75">
      <c r="F160" s="92"/>
    </row>
    <row r="161" ht="12.75">
      <c r="F161" s="92"/>
    </row>
    <row r="162" ht="12.75">
      <c r="F162" s="92"/>
    </row>
    <row r="163" ht="12.75">
      <c r="F163" s="92"/>
    </row>
    <row r="164" ht="12.75">
      <c r="F164" s="92"/>
    </row>
    <row r="165" ht="12.75">
      <c r="F165" s="92"/>
    </row>
    <row r="166" ht="12.75">
      <c r="F166" s="92"/>
    </row>
    <row r="167" ht="12.75">
      <c r="F167" s="92"/>
    </row>
    <row r="168" ht="12.75">
      <c r="F168" s="92"/>
    </row>
    <row r="169" ht="12.75">
      <c r="F169" s="92"/>
    </row>
    <row r="170" ht="12.75">
      <c r="F170" s="92"/>
    </row>
    <row r="171" ht="12.75">
      <c r="F171" s="92"/>
    </row>
    <row r="172" ht="12.75">
      <c r="F172" s="92"/>
    </row>
    <row r="173" ht="12.75">
      <c r="F173" s="92"/>
    </row>
    <row r="174" ht="12.75">
      <c r="F174" s="92"/>
    </row>
    <row r="175" ht="12.75">
      <c r="F175" s="92"/>
    </row>
    <row r="176" ht="12.75">
      <c r="F176" s="92"/>
    </row>
    <row r="177" ht="12.75">
      <c r="F177" s="92"/>
    </row>
    <row r="178" ht="12.75">
      <c r="F178" s="92"/>
    </row>
    <row r="179" ht="12.75">
      <c r="F179" s="92"/>
    </row>
    <row r="180" ht="12.75">
      <c r="F180" s="92"/>
    </row>
    <row r="181" ht="12.75">
      <c r="F181" s="92"/>
    </row>
    <row r="182" ht="12.75">
      <c r="F182" s="92"/>
    </row>
    <row r="183" ht="12.75">
      <c r="F183" s="92"/>
    </row>
    <row r="184" ht="12.75">
      <c r="F184" s="92"/>
    </row>
    <row r="185" ht="12.75">
      <c r="F185" s="92"/>
    </row>
    <row r="186" ht="12.75">
      <c r="F186" s="92"/>
    </row>
    <row r="187" ht="12.75">
      <c r="F187" s="92"/>
    </row>
    <row r="188" ht="12.75">
      <c r="F188" s="92"/>
    </row>
    <row r="189" ht="12.75">
      <c r="F189" s="92"/>
    </row>
    <row r="190" ht="12.75">
      <c r="F190" s="92"/>
    </row>
    <row r="191" ht="12.75">
      <c r="F191" s="92"/>
    </row>
    <row r="192" ht="12.75">
      <c r="F192" s="92"/>
    </row>
    <row r="193" ht="12.75">
      <c r="F193" s="92"/>
    </row>
    <row r="194" ht="12.75">
      <c r="F194" s="92"/>
    </row>
    <row r="195" ht="12.75">
      <c r="F195" s="92"/>
    </row>
    <row r="196" ht="12.75">
      <c r="F196" s="92"/>
    </row>
    <row r="197" ht="12.75">
      <c r="F197" s="92"/>
    </row>
    <row r="198" ht="12.75">
      <c r="F198" s="92"/>
    </row>
    <row r="199" ht="12.75">
      <c r="F199" s="92"/>
    </row>
    <row r="200" ht="12.75">
      <c r="F200" s="92"/>
    </row>
    <row r="201" ht="12.75">
      <c r="F201" s="92"/>
    </row>
    <row r="202" ht="12.75">
      <c r="F202" s="92"/>
    </row>
    <row r="203" ht="12.75">
      <c r="F203" s="92"/>
    </row>
    <row r="204" ht="12.75">
      <c r="F204" s="92"/>
    </row>
    <row r="205" ht="12.75">
      <c r="F205" s="92"/>
    </row>
    <row r="206" ht="12.75">
      <c r="F206" s="92"/>
    </row>
    <row r="207" ht="12.75">
      <c r="F207" s="92"/>
    </row>
    <row r="208" ht="12.75">
      <c r="F208" s="92"/>
    </row>
    <row r="209" ht="12.75">
      <c r="F209" s="92"/>
    </row>
    <row r="210" ht="12.75">
      <c r="F210" s="92"/>
    </row>
    <row r="211" ht="12.75">
      <c r="F211" s="92"/>
    </row>
    <row r="212" ht="12.75">
      <c r="F212" s="92"/>
    </row>
    <row r="213" ht="12.75">
      <c r="F213" s="92"/>
    </row>
    <row r="214" ht="12.75">
      <c r="F214" s="92"/>
    </row>
    <row r="215" ht="12.75">
      <c r="F215" s="92"/>
    </row>
    <row r="216" ht="12.75">
      <c r="F216" s="92"/>
    </row>
    <row r="217" ht="12.75">
      <c r="F217" s="92"/>
    </row>
    <row r="218" ht="12.75">
      <c r="F218" s="92"/>
    </row>
    <row r="219" ht="12.75">
      <c r="F219" s="92"/>
    </row>
    <row r="220" ht="12.75">
      <c r="F220" s="92"/>
    </row>
    <row r="221" ht="12.75">
      <c r="F221" s="92"/>
    </row>
    <row r="222" ht="12.75">
      <c r="F222" s="92"/>
    </row>
    <row r="223" ht="12.75">
      <c r="F223" s="92"/>
    </row>
    <row r="224" ht="12.75">
      <c r="F224" s="92"/>
    </row>
    <row r="225" ht="12.75">
      <c r="F225" s="92"/>
    </row>
    <row r="226" ht="12.75">
      <c r="F226" s="92"/>
    </row>
    <row r="227" ht="12.75">
      <c r="F227" s="92"/>
    </row>
    <row r="228" ht="12.75">
      <c r="F228" s="92"/>
    </row>
    <row r="229" ht="12.75">
      <c r="F229" s="92"/>
    </row>
    <row r="230" ht="12.75">
      <c r="F230" s="92"/>
    </row>
    <row r="231" ht="12.75">
      <c r="F231" s="92"/>
    </row>
    <row r="232" ht="12.75">
      <c r="F232" s="92"/>
    </row>
    <row r="233" ht="12.75">
      <c r="F233" s="92"/>
    </row>
    <row r="234" ht="12.75">
      <c r="F234" s="92"/>
    </row>
    <row r="235" ht="12.75">
      <c r="F235" s="92"/>
    </row>
    <row r="236" ht="12.75">
      <c r="F236" s="92"/>
    </row>
    <row r="237" ht="12.75">
      <c r="F237" s="92"/>
    </row>
    <row r="238" ht="12.75">
      <c r="F238" s="92"/>
    </row>
    <row r="239" ht="12.75">
      <c r="F239" s="92"/>
    </row>
    <row r="240" ht="12.75">
      <c r="F240" s="92"/>
    </row>
    <row r="241" ht="12.75">
      <c r="F241" s="92"/>
    </row>
    <row r="242" ht="12.75">
      <c r="F242" s="92"/>
    </row>
    <row r="243" ht="12.75">
      <c r="F243" s="92"/>
    </row>
    <row r="244" ht="12.75">
      <c r="F244" s="92"/>
    </row>
    <row r="245" ht="12.75">
      <c r="F245" s="92"/>
    </row>
    <row r="246" ht="12.75">
      <c r="F246" s="92"/>
    </row>
    <row r="247" ht="12.75">
      <c r="F247" s="92"/>
    </row>
    <row r="248" ht="12.75">
      <c r="F248" s="92"/>
    </row>
    <row r="249" ht="12.75">
      <c r="F249" s="92"/>
    </row>
    <row r="250" ht="12.75">
      <c r="F250" s="92"/>
    </row>
    <row r="251" ht="12.75">
      <c r="F251" s="92"/>
    </row>
    <row r="252" ht="12.75">
      <c r="F252" s="92"/>
    </row>
    <row r="253" ht="12.75">
      <c r="F253" s="92"/>
    </row>
    <row r="254" ht="12.75">
      <c r="F254" s="92"/>
    </row>
    <row r="255" ht="12.75">
      <c r="F255" s="92"/>
    </row>
    <row r="256" ht="12.75">
      <c r="F256" s="92"/>
    </row>
    <row r="257" ht="12.75">
      <c r="F257" s="92"/>
    </row>
    <row r="258" ht="12.75">
      <c r="F258" s="92"/>
    </row>
    <row r="259" ht="12.75">
      <c r="F259" s="92"/>
    </row>
    <row r="260" ht="12.75">
      <c r="F260" s="92"/>
    </row>
    <row r="261" ht="12.75">
      <c r="F261" s="92"/>
    </row>
    <row r="262" ht="12.75">
      <c r="F262" s="92"/>
    </row>
    <row r="263" ht="12.75">
      <c r="F263" s="92"/>
    </row>
    <row r="264" ht="12.75">
      <c r="F264" s="92"/>
    </row>
    <row r="265" ht="12.75">
      <c r="F265" s="92"/>
    </row>
    <row r="266" ht="12.75">
      <c r="F266" s="92"/>
    </row>
    <row r="267" ht="12.75">
      <c r="F267" s="92"/>
    </row>
    <row r="268" ht="12.75">
      <c r="F268" s="92"/>
    </row>
    <row r="269" ht="12.75">
      <c r="F269" s="92"/>
    </row>
    <row r="270" ht="12.75">
      <c r="F270" s="92"/>
    </row>
    <row r="271" ht="12.75">
      <c r="F271" s="92"/>
    </row>
    <row r="272" ht="12.75">
      <c r="F272" s="92"/>
    </row>
    <row r="273" ht="12.75">
      <c r="F273" s="92"/>
    </row>
    <row r="274" ht="12.75">
      <c r="F274" s="92"/>
    </row>
    <row r="275" ht="12.75">
      <c r="F275" s="92"/>
    </row>
    <row r="276" ht="12.75">
      <c r="F276" s="92"/>
    </row>
    <row r="277" ht="12.75">
      <c r="F277" s="92"/>
    </row>
    <row r="278" ht="12.75">
      <c r="F278" s="92"/>
    </row>
    <row r="279" ht="12.75">
      <c r="F279" s="92"/>
    </row>
    <row r="280" ht="12.75">
      <c r="F280" s="92"/>
    </row>
    <row r="281" ht="12.75">
      <c r="F281" s="92"/>
    </row>
    <row r="282" ht="12.75">
      <c r="F282" s="92"/>
    </row>
    <row r="283" ht="12.75">
      <c r="F283" s="92"/>
    </row>
    <row r="284" ht="12.75">
      <c r="F284" s="92"/>
    </row>
    <row r="285" ht="12.75">
      <c r="F285" s="92"/>
    </row>
    <row r="286" ht="12.75">
      <c r="F286" s="92"/>
    </row>
    <row r="287" ht="12.75">
      <c r="F287" s="92"/>
    </row>
    <row r="288" ht="12.75">
      <c r="F288" s="92"/>
    </row>
    <row r="289" ht="12.75">
      <c r="F289" s="92"/>
    </row>
    <row r="290" ht="12.75">
      <c r="F290" s="92"/>
    </row>
    <row r="291" ht="12.75">
      <c r="F291" s="92"/>
    </row>
    <row r="292" ht="12.75">
      <c r="F292" s="92"/>
    </row>
    <row r="293" ht="12.75">
      <c r="F293" s="92"/>
    </row>
    <row r="294" ht="12.75">
      <c r="F294" s="92"/>
    </row>
    <row r="295" ht="12.75">
      <c r="F295" s="92"/>
    </row>
    <row r="296" ht="12.75">
      <c r="F296" s="92"/>
    </row>
    <row r="297" ht="12.75">
      <c r="F297" s="92"/>
    </row>
    <row r="298" ht="12.75">
      <c r="F298" s="92"/>
    </row>
    <row r="299" ht="12.75">
      <c r="F299" s="92"/>
    </row>
    <row r="300" ht="12.75">
      <c r="F300" s="92"/>
    </row>
    <row r="301" ht="12.75">
      <c r="F301" s="92"/>
    </row>
    <row r="302" ht="12.75">
      <c r="F302" s="92"/>
    </row>
    <row r="303" ht="12.75">
      <c r="F303" s="92"/>
    </row>
    <row r="304" ht="12.75">
      <c r="F304" s="92"/>
    </row>
    <row r="305" ht="12.75">
      <c r="F305" s="92"/>
    </row>
    <row r="306" ht="12.75">
      <c r="F306" s="92"/>
    </row>
    <row r="307" ht="12.75">
      <c r="F307" s="92"/>
    </row>
    <row r="308" ht="12.75">
      <c r="F308" s="92"/>
    </row>
    <row r="309" ht="12.75">
      <c r="F309" s="92"/>
    </row>
    <row r="310" ht="12.75">
      <c r="F310" s="92"/>
    </row>
    <row r="311" ht="12.75">
      <c r="F311" s="92"/>
    </row>
    <row r="312" ht="12.75">
      <c r="F312" s="92"/>
    </row>
    <row r="313" ht="12.75">
      <c r="F313" s="92"/>
    </row>
    <row r="314" ht="12.75">
      <c r="F314" s="92"/>
    </row>
    <row r="315" ht="12.75">
      <c r="F315" s="92"/>
    </row>
    <row r="316" ht="12.75">
      <c r="F316" s="92"/>
    </row>
    <row r="317" ht="12.75">
      <c r="F317" s="92"/>
    </row>
    <row r="318" ht="12.75">
      <c r="F318" s="92"/>
    </row>
    <row r="319" ht="12.75">
      <c r="F319" s="92"/>
    </row>
    <row r="320" ht="12.75">
      <c r="F320" s="92"/>
    </row>
    <row r="321" ht="12.75">
      <c r="F321" s="92"/>
    </row>
    <row r="322" ht="12.75">
      <c r="F322" s="92"/>
    </row>
    <row r="323" ht="12.75">
      <c r="F323" s="92"/>
    </row>
    <row r="324" ht="12.75">
      <c r="F324" s="92"/>
    </row>
    <row r="325" ht="12.75">
      <c r="F325" s="92"/>
    </row>
    <row r="326" ht="12.75">
      <c r="F326" s="92"/>
    </row>
    <row r="327" ht="12.75">
      <c r="F327" s="92"/>
    </row>
    <row r="328" ht="12.75">
      <c r="F328" s="92"/>
    </row>
    <row r="329" ht="12.75">
      <c r="F329" s="92"/>
    </row>
    <row r="330" ht="12.75">
      <c r="F330" s="92"/>
    </row>
    <row r="331" ht="12.75">
      <c r="F331" s="92"/>
    </row>
    <row r="332" ht="12.75">
      <c r="F332" s="92"/>
    </row>
    <row r="333" ht="12.75">
      <c r="F333" s="92"/>
    </row>
    <row r="334" ht="12.75">
      <c r="F334" s="92"/>
    </row>
    <row r="335" ht="12.75">
      <c r="F335" s="92"/>
    </row>
    <row r="336" ht="12.75">
      <c r="F336" s="92"/>
    </row>
    <row r="337" ht="12.75">
      <c r="F337" s="92"/>
    </row>
    <row r="338" ht="12.75">
      <c r="F338" s="92"/>
    </row>
    <row r="339" ht="12.75">
      <c r="F339" s="92"/>
    </row>
    <row r="340" ht="12.75">
      <c r="F340" s="92"/>
    </row>
    <row r="341" ht="12.75">
      <c r="F341" s="92"/>
    </row>
    <row r="342" ht="12.75">
      <c r="F342" s="92"/>
    </row>
    <row r="343" ht="12.75">
      <c r="F343" s="92"/>
    </row>
    <row r="344" ht="12.75">
      <c r="F344" s="92"/>
    </row>
    <row r="345" ht="12.75">
      <c r="F345" s="92"/>
    </row>
    <row r="346" ht="12.75">
      <c r="F346" s="92"/>
    </row>
    <row r="347" ht="12.75">
      <c r="F347" s="92"/>
    </row>
    <row r="348" ht="12.75">
      <c r="F348" s="92"/>
    </row>
    <row r="349" ht="12.75">
      <c r="F349" s="92"/>
    </row>
    <row r="350" ht="12.75">
      <c r="F350" s="92"/>
    </row>
    <row r="351" ht="12.75">
      <c r="F351" s="92"/>
    </row>
    <row r="352" ht="12.75">
      <c r="F352" s="92"/>
    </row>
    <row r="353" ht="12.75">
      <c r="F353" s="92"/>
    </row>
    <row r="354" ht="12.75">
      <c r="F354" s="92"/>
    </row>
    <row r="355" ht="12.75">
      <c r="F355" s="92"/>
    </row>
    <row r="356" ht="12.75">
      <c r="F356" s="92"/>
    </row>
    <row r="357" ht="12.75">
      <c r="F357" s="92"/>
    </row>
    <row r="358" ht="12.75">
      <c r="F358" s="92"/>
    </row>
    <row r="359" ht="12.75">
      <c r="F359" s="92"/>
    </row>
    <row r="360" ht="12.75">
      <c r="F360" s="92"/>
    </row>
    <row r="361" ht="12.75">
      <c r="F361" s="92"/>
    </row>
    <row r="362" ht="12.75">
      <c r="F362" s="92"/>
    </row>
    <row r="363" ht="12.75">
      <c r="F363" s="92"/>
    </row>
    <row r="364" ht="12.75">
      <c r="F364" s="92"/>
    </row>
    <row r="365" ht="12.75">
      <c r="F365" s="92"/>
    </row>
    <row r="366" ht="12.75">
      <c r="F366" s="92"/>
    </row>
    <row r="367" ht="12.75">
      <c r="F367" s="92"/>
    </row>
    <row r="368" ht="12.75">
      <c r="F368" s="92"/>
    </row>
    <row r="369" ht="12.75">
      <c r="F369" s="92"/>
    </row>
    <row r="370" ht="12.75">
      <c r="F370" s="92"/>
    </row>
    <row r="371" ht="12.75">
      <c r="F371" s="92"/>
    </row>
    <row r="372" ht="12.75">
      <c r="F372" s="92"/>
    </row>
    <row r="373" ht="12.75">
      <c r="F373" s="92"/>
    </row>
    <row r="374" ht="12.75">
      <c r="F374" s="92"/>
    </row>
    <row r="375" ht="12.75">
      <c r="F375" s="92"/>
    </row>
    <row r="376" ht="12.75">
      <c r="F376" s="92"/>
    </row>
    <row r="377" ht="12.75">
      <c r="F377" s="92"/>
    </row>
    <row r="378" ht="12.75">
      <c r="F378" s="92"/>
    </row>
    <row r="379" ht="12.75">
      <c r="F379" s="92"/>
    </row>
    <row r="380" ht="12.75">
      <c r="F380" s="92"/>
    </row>
    <row r="381" ht="12.75">
      <c r="F381" s="92"/>
    </row>
    <row r="382" ht="12.75">
      <c r="F382" s="92"/>
    </row>
    <row r="383" ht="12.75">
      <c r="F383" s="92"/>
    </row>
    <row r="384" ht="12.75">
      <c r="F384" s="92"/>
    </row>
    <row r="385" ht="12.75">
      <c r="F385" s="92"/>
    </row>
    <row r="386" ht="12.75">
      <c r="F386" s="92"/>
    </row>
    <row r="387" ht="12.75">
      <c r="F387" s="92"/>
    </row>
    <row r="388" ht="12.75">
      <c r="F388" s="92"/>
    </row>
    <row r="389" ht="12.75">
      <c r="F389" s="92"/>
    </row>
    <row r="390" ht="12.75">
      <c r="F390" s="92"/>
    </row>
    <row r="391" ht="12.75">
      <c r="F391" s="92"/>
    </row>
    <row r="392" ht="12.75">
      <c r="F392" s="92"/>
    </row>
    <row r="393" ht="12.75">
      <c r="F393" s="92"/>
    </row>
    <row r="394" ht="12.75">
      <c r="F394" s="92"/>
    </row>
    <row r="395" ht="12.75">
      <c r="F395" s="92"/>
    </row>
    <row r="396" ht="12.75">
      <c r="F396" s="92"/>
    </row>
    <row r="397" ht="12.75">
      <c r="F397" s="92"/>
    </row>
    <row r="398" ht="12.75">
      <c r="F398" s="92"/>
    </row>
    <row r="399" ht="12.75">
      <c r="F399" s="92"/>
    </row>
    <row r="400" ht="12.75">
      <c r="F400" s="92"/>
    </row>
    <row r="401" ht="12.75">
      <c r="F401" s="92"/>
    </row>
    <row r="402" ht="12.75">
      <c r="F402" s="92"/>
    </row>
    <row r="403" ht="12.75">
      <c r="F403" s="92"/>
    </row>
    <row r="404" ht="12.75">
      <c r="F404" s="92"/>
    </row>
    <row r="405" ht="12.75">
      <c r="F405" s="92"/>
    </row>
    <row r="406" ht="12.75">
      <c r="F406" s="92"/>
    </row>
    <row r="407" ht="12.75">
      <c r="F407" s="92"/>
    </row>
    <row r="408" ht="12.75">
      <c r="F408" s="92"/>
    </row>
    <row r="409" ht="12.75">
      <c r="F409" s="92"/>
    </row>
    <row r="410" ht="12.75">
      <c r="F410" s="92"/>
    </row>
    <row r="411" ht="12.75">
      <c r="F411" s="92"/>
    </row>
    <row r="412" ht="12.75">
      <c r="F412" s="92"/>
    </row>
    <row r="413" ht="12.75">
      <c r="F413" s="92"/>
    </row>
    <row r="414" ht="12.75">
      <c r="F414" s="92"/>
    </row>
    <row r="415" ht="12.75">
      <c r="F415" s="92"/>
    </row>
    <row r="416" ht="12.75">
      <c r="F416" s="92"/>
    </row>
    <row r="417" ht="12.75">
      <c r="F417" s="92"/>
    </row>
    <row r="418" ht="12.75">
      <c r="F418" s="92"/>
    </row>
    <row r="419" ht="12.75">
      <c r="F419" s="92"/>
    </row>
    <row r="420" ht="12.75">
      <c r="F420" s="92"/>
    </row>
    <row r="421" ht="12.75">
      <c r="F421" s="92"/>
    </row>
    <row r="422" ht="12.75">
      <c r="F422" s="92"/>
    </row>
    <row r="423" ht="12.75">
      <c r="F423" s="92"/>
    </row>
    <row r="424" ht="12.75">
      <c r="F424" s="92"/>
    </row>
    <row r="425" ht="12.75">
      <c r="F425" s="92"/>
    </row>
    <row r="426" ht="12.75">
      <c r="F426" s="92"/>
    </row>
    <row r="427" ht="12.75">
      <c r="F427" s="92"/>
    </row>
    <row r="428" ht="12.75">
      <c r="F428" s="92"/>
    </row>
    <row r="429" ht="12.75">
      <c r="F429" s="92"/>
    </row>
    <row r="430" ht="12.75">
      <c r="F430" s="92"/>
    </row>
    <row r="431" ht="12.75">
      <c r="F431" s="92"/>
    </row>
    <row r="432" ht="12.75">
      <c r="F432" s="92"/>
    </row>
    <row r="433" ht="12.75">
      <c r="F433" s="92"/>
    </row>
    <row r="434" ht="12.75">
      <c r="F434" s="92"/>
    </row>
    <row r="435" ht="12.75">
      <c r="F435" s="92"/>
    </row>
    <row r="436" ht="12.75">
      <c r="F436" s="92"/>
    </row>
    <row r="437" ht="12.75">
      <c r="F437" s="92"/>
    </row>
    <row r="438" ht="12.75">
      <c r="F438" s="92"/>
    </row>
    <row r="439" ht="12.75">
      <c r="F439" s="92"/>
    </row>
    <row r="440" ht="12.75">
      <c r="F440" s="92"/>
    </row>
    <row r="441" ht="12.75">
      <c r="F441" s="92"/>
    </row>
    <row r="442" ht="12.75">
      <c r="F442" s="92"/>
    </row>
    <row r="443" ht="12.75">
      <c r="F443" s="92"/>
    </row>
    <row r="444" ht="12.75">
      <c r="F444" s="92"/>
    </row>
    <row r="445" ht="12.75">
      <c r="F445" s="92"/>
    </row>
    <row r="446" ht="12.75">
      <c r="F446" s="92"/>
    </row>
    <row r="447" ht="12.75">
      <c r="F447" s="92"/>
    </row>
    <row r="448" ht="12.75">
      <c r="F448" s="92"/>
    </row>
    <row r="449" ht="12.75">
      <c r="F449" s="92"/>
    </row>
    <row r="450" ht="12.75">
      <c r="F450" s="92"/>
    </row>
    <row r="451" ht="12.75">
      <c r="F451" s="92"/>
    </row>
    <row r="452" ht="12.75">
      <c r="F452" s="92"/>
    </row>
    <row r="453" ht="12.75">
      <c r="F453" s="92"/>
    </row>
    <row r="454" ht="12.75">
      <c r="F454" s="92"/>
    </row>
    <row r="455" ht="12.75">
      <c r="F455" s="92"/>
    </row>
    <row r="456" ht="12.75">
      <c r="F456" s="92"/>
    </row>
    <row r="457" ht="12.75">
      <c r="F457" s="92"/>
    </row>
    <row r="458" ht="12.75">
      <c r="F458" s="92"/>
    </row>
    <row r="459" ht="12.75">
      <c r="F459" s="92"/>
    </row>
    <row r="460" ht="12.75">
      <c r="F460" s="92"/>
    </row>
    <row r="461" ht="12.75">
      <c r="F461" s="92"/>
    </row>
    <row r="462" ht="12.75">
      <c r="F462" s="92"/>
    </row>
    <row r="463" ht="12.75">
      <c r="F463" s="92"/>
    </row>
    <row r="464" ht="12.75">
      <c r="F464" s="92"/>
    </row>
    <row r="465" ht="12.75">
      <c r="F465" s="92"/>
    </row>
    <row r="466" ht="12.75">
      <c r="F466" s="92"/>
    </row>
    <row r="467" ht="12.75">
      <c r="F467" s="92"/>
    </row>
    <row r="468" ht="12.75">
      <c r="F468" s="92"/>
    </row>
    <row r="469" ht="12.75">
      <c r="F469" s="92"/>
    </row>
    <row r="470" ht="12.75">
      <c r="F470" s="92"/>
    </row>
    <row r="471" ht="12.75">
      <c r="F471" s="92"/>
    </row>
    <row r="472" ht="12.75">
      <c r="F472" s="92"/>
    </row>
    <row r="473" ht="12.75">
      <c r="F473" s="92"/>
    </row>
    <row r="474" ht="12.75">
      <c r="F474" s="92"/>
    </row>
    <row r="475" ht="12.75">
      <c r="F475" s="92"/>
    </row>
    <row r="476" ht="12.75">
      <c r="F476" s="92"/>
    </row>
    <row r="477" ht="12.75">
      <c r="F477" s="92"/>
    </row>
    <row r="478" ht="12.75">
      <c r="F478" s="92"/>
    </row>
    <row r="479" ht="12.75">
      <c r="F479" s="92"/>
    </row>
    <row r="480" ht="12.75">
      <c r="F480" s="92"/>
    </row>
    <row r="481" ht="12.75">
      <c r="F481" s="92"/>
    </row>
    <row r="482" ht="12.75">
      <c r="F482" s="92"/>
    </row>
    <row r="483" ht="12.75">
      <c r="F483" s="92"/>
    </row>
    <row r="484" ht="12.75">
      <c r="F484" s="92"/>
    </row>
    <row r="485" ht="12.75">
      <c r="F485" s="92"/>
    </row>
    <row r="486" ht="12.75">
      <c r="F486" s="92"/>
    </row>
    <row r="487" ht="12.75">
      <c r="F487" s="92"/>
    </row>
    <row r="488" ht="12.75">
      <c r="F488" s="92"/>
    </row>
    <row r="489" ht="12.75">
      <c r="F489" s="92"/>
    </row>
    <row r="490" ht="12.75">
      <c r="F490" s="92"/>
    </row>
    <row r="491" ht="12.75">
      <c r="F491" s="92"/>
    </row>
    <row r="492" ht="12.75">
      <c r="F492" s="92"/>
    </row>
    <row r="493" ht="12.75">
      <c r="F493" s="92"/>
    </row>
    <row r="494" ht="12.75">
      <c r="F494" s="92"/>
    </row>
    <row r="495" ht="12.75">
      <c r="F495" s="92"/>
    </row>
    <row r="496" ht="12.75">
      <c r="F496" s="92"/>
    </row>
    <row r="497" ht="12.75">
      <c r="F497" s="92"/>
    </row>
    <row r="498" ht="12.75">
      <c r="F498" s="92"/>
    </row>
    <row r="499" ht="12.75">
      <c r="F499" s="92"/>
    </row>
    <row r="500" ht="12.75">
      <c r="F500" s="92"/>
    </row>
    <row r="501" ht="12.75">
      <c r="F501" s="92"/>
    </row>
    <row r="502" ht="12.75">
      <c r="F502" s="92"/>
    </row>
    <row r="503" ht="12.75">
      <c r="F503" s="92"/>
    </row>
    <row r="504" ht="12.75">
      <c r="F504" s="92"/>
    </row>
    <row r="505" ht="12.75">
      <c r="F505" s="92"/>
    </row>
    <row r="506" ht="12.75">
      <c r="F506" s="92"/>
    </row>
    <row r="507" ht="12.75">
      <c r="F507" s="92"/>
    </row>
    <row r="508" ht="12.75">
      <c r="F508" s="92"/>
    </row>
    <row r="509" ht="12.75">
      <c r="F509" s="92"/>
    </row>
    <row r="510" ht="12.75">
      <c r="F510" s="92"/>
    </row>
    <row r="511" ht="12.75">
      <c r="F511" s="92"/>
    </row>
    <row r="512" ht="12.75">
      <c r="F512" s="92"/>
    </row>
    <row r="513" ht="12.75">
      <c r="F513" s="92"/>
    </row>
    <row r="514" ht="12.75">
      <c r="F514" s="92"/>
    </row>
    <row r="515" ht="12.75">
      <c r="F515" s="92"/>
    </row>
    <row r="516" ht="12.75">
      <c r="F516" s="92"/>
    </row>
    <row r="517" ht="12.75">
      <c r="F517" s="92"/>
    </row>
    <row r="518" ht="12.75">
      <c r="F518" s="92"/>
    </row>
    <row r="519" ht="12.75">
      <c r="F519" s="92"/>
    </row>
    <row r="520" ht="12.75">
      <c r="F520" s="92"/>
    </row>
    <row r="521" ht="12.75">
      <c r="F521" s="92"/>
    </row>
    <row r="522" ht="12.75">
      <c r="F522" s="92"/>
    </row>
    <row r="523" ht="12.75">
      <c r="F523" s="92"/>
    </row>
    <row r="524" ht="12.75">
      <c r="F524" s="92"/>
    </row>
    <row r="525" ht="12.75">
      <c r="F525" s="92"/>
    </row>
    <row r="526" ht="12.75">
      <c r="F526" s="92"/>
    </row>
    <row r="527" ht="12.75">
      <c r="F527" s="92"/>
    </row>
    <row r="528" ht="12.75">
      <c r="F528" s="92"/>
    </row>
    <row r="529" ht="12.75">
      <c r="F529" s="92"/>
    </row>
    <row r="530" ht="12.75">
      <c r="F530" s="92"/>
    </row>
    <row r="531" ht="12.75">
      <c r="F531" s="92"/>
    </row>
    <row r="532" ht="12.75">
      <c r="F532" s="92"/>
    </row>
    <row r="533" ht="12.75">
      <c r="F533" s="92"/>
    </row>
    <row r="534" ht="12.75">
      <c r="F534" s="92"/>
    </row>
    <row r="535" ht="12.75">
      <c r="F535" s="92"/>
    </row>
    <row r="536" ht="12.75">
      <c r="F536" s="92"/>
    </row>
    <row r="537" ht="12.75">
      <c r="F537" s="92"/>
    </row>
    <row r="538" ht="12.75">
      <c r="F538" s="92"/>
    </row>
    <row r="539" ht="12.75">
      <c r="F539" s="92"/>
    </row>
    <row r="540" ht="12.75">
      <c r="F540" s="92"/>
    </row>
    <row r="541" ht="12.75">
      <c r="F541" s="92"/>
    </row>
    <row r="542" ht="12.75">
      <c r="F542" s="92"/>
    </row>
    <row r="543" ht="12.75">
      <c r="F543" s="92"/>
    </row>
    <row r="544" ht="12.75">
      <c r="F544" s="92"/>
    </row>
    <row r="545" ht="12.75">
      <c r="F545" s="92"/>
    </row>
    <row r="546" ht="12.75">
      <c r="F546" s="92"/>
    </row>
    <row r="547" ht="12.75">
      <c r="F547" s="92"/>
    </row>
    <row r="548" ht="12.75">
      <c r="F548" s="92"/>
    </row>
    <row r="549" ht="12.75">
      <c r="F549" s="92"/>
    </row>
    <row r="550" ht="12.75">
      <c r="F550" s="92"/>
    </row>
    <row r="551" ht="12.75">
      <c r="F551" s="92"/>
    </row>
    <row r="552" ht="12.75">
      <c r="F552" s="92"/>
    </row>
    <row r="553" ht="12.75">
      <c r="F553" s="92"/>
    </row>
    <row r="554" ht="12.75">
      <c r="F554" s="92"/>
    </row>
    <row r="555" ht="12.75">
      <c r="F555" s="92"/>
    </row>
    <row r="556" ht="12.75">
      <c r="F556" s="92"/>
    </row>
    <row r="557" ht="12.75">
      <c r="F557" s="92"/>
    </row>
    <row r="558" ht="12.75">
      <c r="F558" s="92"/>
    </row>
    <row r="559" ht="12.75">
      <c r="F559" s="92"/>
    </row>
    <row r="560" ht="12.75">
      <c r="F560" s="92"/>
    </row>
    <row r="561" ht="12.75">
      <c r="F561" s="92"/>
    </row>
    <row r="562" ht="12.75">
      <c r="F562" s="92"/>
    </row>
    <row r="563" ht="12.75">
      <c r="F563" s="92"/>
    </row>
    <row r="564" ht="12.75">
      <c r="F564" s="92"/>
    </row>
    <row r="565" ht="12.75">
      <c r="F565" s="92"/>
    </row>
    <row r="566" ht="12.75">
      <c r="F566" s="92"/>
    </row>
    <row r="567" ht="12.75">
      <c r="F567" s="92"/>
    </row>
    <row r="568" ht="12.75">
      <c r="F568" s="92"/>
    </row>
    <row r="569" ht="12.75">
      <c r="F569" s="92"/>
    </row>
    <row r="570" ht="12.75">
      <c r="F570" s="92"/>
    </row>
    <row r="571" ht="12.75">
      <c r="F571" s="92"/>
    </row>
    <row r="572" ht="12.75">
      <c r="F572" s="92"/>
    </row>
    <row r="573" ht="12.75">
      <c r="F573" s="92"/>
    </row>
    <row r="574" ht="12.75">
      <c r="F574" s="92"/>
    </row>
    <row r="575" ht="12.75">
      <c r="F575" s="92"/>
    </row>
    <row r="576" ht="12.75">
      <c r="F576" s="92"/>
    </row>
    <row r="577" ht="12.75">
      <c r="F577" s="92"/>
    </row>
    <row r="578" ht="12.75">
      <c r="F578" s="92"/>
    </row>
    <row r="579" ht="12.75">
      <c r="F579" s="92"/>
    </row>
    <row r="580" ht="12.75">
      <c r="F580" s="92"/>
    </row>
    <row r="581" ht="12.75">
      <c r="F581" s="92"/>
    </row>
    <row r="582" ht="12.75">
      <c r="F582" s="92"/>
    </row>
    <row r="583" ht="12.75">
      <c r="F583" s="92"/>
    </row>
    <row r="584" ht="12.75">
      <c r="F584" s="92"/>
    </row>
    <row r="585" ht="12.75">
      <c r="F585" s="92"/>
    </row>
    <row r="586" ht="12.75">
      <c r="F586" s="92"/>
    </row>
    <row r="587" ht="12.75">
      <c r="F587" s="92"/>
    </row>
    <row r="588" ht="12.75">
      <c r="F588" s="92"/>
    </row>
    <row r="589" ht="12.75">
      <c r="F589" s="92"/>
    </row>
    <row r="590" ht="12.75">
      <c r="F590" s="92"/>
    </row>
    <row r="591" ht="12.75">
      <c r="F591" s="92"/>
    </row>
    <row r="592" ht="12.75">
      <c r="F592" s="92"/>
    </row>
    <row r="593" ht="12.75">
      <c r="F593" s="92"/>
    </row>
    <row r="594" ht="12.75">
      <c r="F594" s="92"/>
    </row>
    <row r="595" ht="12.75">
      <c r="F595" s="92"/>
    </row>
    <row r="596" ht="12.75">
      <c r="F596" s="92"/>
    </row>
    <row r="597" ht="12.75">
      <c r="F597" s="92"/>
    </row>
    <row r="598" ht="12.75">
      <c r="F598" s="92"/>
    </row>
    <row r="599" ht="12.75">
      <c r="F599" s="92"/>
    </row>
    <row r="600" ht="12.75">
      <c r="F600" s="92"/>
    </row>
    <row r="601" ht="12.75">
      <c r="F601" s="92"/>
    </row>
    <row r="602" ht="12.75">
      <c r="F602" s="92"/>
    </row>
    <row r="603" ht="12.75">
      <c r="F603" s="92"/>
    </row>
    <row r="604" ht="12.75">
      <c r="F604" s="92"/>
    </row>
    <row r="605" ht="12.75">
      <c r="F605" s="92"/>
    </row>
    <row r="606" ht="12.75">
      <c r="F606" s="92"/>
    </row>
    <row r="607" ht="12.75">
      <c r="F607" s="92"/>
    </row>
    <row r="608" ht="12.75">
      <c r="F608" s="92"/>
    </row>
    <row r="609" ht="12.75">
      <c r="F609" s="92"/>
    </row>
    <row r="610" ht="12.75">
      <c r="F610" s="92"/>
    </row>
    <row r="611" ht="12.75">
      <c r="F611" s="92"/>
    </row>
    <row r="612" ht="12.75">
      <c r="F612" s="92"/>
    </row>
    <row r="613" ht="12.75">
      <c r="F613" s="92"/>
    </row>
    <row r="614" ht="12.75">
      <c r="F614" s="92"/>
    </row>
    <row r="615" ht="12.75">
      <c r="F615" s="92"/>
    </row>
    <row r="616" ht="12.75">
      <c r="F616" s="92"/>
    </row>
    <row r="617" ht="12.75">
      <c r="F617" s="92"/>
    </row>
    <row r="618" ht="12.75">
      <c r="F618" s="92"/>
    </row>
    <row r="619" ht="12.75">
      <c r="F619" s="92"/>
    </row>
    <row r="620" ht="12.75">
      <c r="F620" s="92"/>
    </row>
    <row r="621" ht="12.75">
      <c r="F621" s="92"/>
    </row>
    <row r="622" ht="12.75">
      <c r="F622" s="92"/>
    </row>
    <row r="623" ht="12.75">
      <c r="F623" s="92"/>
    </row>
    <row r="624" ht="12.75">
      <c r="F624" s="92"/>
    </row>
    <row r="625" ht="12.75">
      <c r="F625" s="92"/>
    </row>
    <row r="626" ht="12.75">
      <c r="F626" s="92"/>
    </row>
    <row r="627" ht="12.75">
      <c r="F627" s="92"/>
    </row>
    <row r="628" ht="12.75">
      <c r="F628" s="92"/>
    </row>
    <row r="629" ht="12.75">
      <c r="F629" s="92"/>
    </row>
    <row r="630" ht="12.75">
      <c r="F630" s="92"/>
    </row>
    <row r="631" ht="12.75">
      <c r="F631" s="92"/>
    </row>
    <row r="632" ht="12.75">
      <c r="F632" s="92"/>
    </row>
    <row r="633" ht="12.75">
      <c r="F633" s="92"/>
    </row>
    <row r="634" ht="12.75">
      <c r="F634" s="92"/>
    </row>
    <row r="635" ht="12.75">
      <c r="F635" s="92"/>
    </row>
    <row r="636" ht="12.75">
      <c r="F636" s="92"/>
    </row>
    <row r="637" ht="12.75">
      <c r="F637" s="92"/>
    </row>
    <row r="638" ht="12.75">
      <c r="F638" s="92"/>
    </row>
    <row r="639" ht="12.75">
      <c r="F639" s="92"/>
    </row>
    <row r="640" ht="12.75">
      <c r="F640" s="92"/>
    </row>
    <row r="641" ht="12.75">
      <c r="F641" s="92"/>
    </row>
    <row r="642" ht="12.75">
      <c r="F642" s="92"/>
    </row>
    <row r="643" ht="12.75">
      <c r="F643" s="92"/>
    </row>
    <row r="644" ht="12.75">
      <c r="F644" s="92"/>
    </row>
    <row r="645" ht="12.75">
      <c r="F645" s="92"/>
    </row>
    <row r="646" ht="12.75">
      <c r="F646" s="92"/>
    </row>
    <row r="647" ht="12.75">
      <c r="F647" s="92"/>
    </row>
    <row r="648" ht="12.75">
      <c r="F648" s="92"/>
    </row>
    <row r="649" ht="12.75">
      <c r="F649" s="92"/>
    </row>
    <row r="650" ht="12.75">
      <c r="F650" s="92"/>
    </row>
    <row r="651" ht="12.75">
      <c r="F651" s="92"/>
    </row>
    <row r="652" ht="12.75">
      <c r="F652" s="92"/>
    </row>
    <row r="653" ht="12.75">
      <c r="F653" s="92"/>
    </row>
    <row r="654" ht="12.75">
      <c r="F654" s="92"/>
    </row>
    <row r="655" ht="12.75">
      <c r="F655" s="92"/>
    </row>
    <row r="656" ht="12.75">
      <c r="F656" s="92"/>
    </row>
    <row r="657" ht="12.75">
      <c r="F657" s="92"/>
    </row>
    <row r="658" ht="12.75">
      <c r="F658" s="92"/>
    </row>
    <row r="659" ht="12.75">
      <c r="F659" s="92"/>
    </row>
    <row r="660" ht="12.75">
      <c r="F660" s="92"/>
    </row>
    <row r="661" ht="12.75">
      <c r="F661" s="92"/>
    </row>
    <row r="662" ht="12.75">
      <c r="F662" s="92"/>
    </row>
    <row r="663" ht="12.75">
      <c r="F663" s="92"/>
    </row>
    <row r="664" ht="12.75">
      <c r="F664" s="92"/>
    </row>
    <row r="665" ht="12.75">
      <c r="F665" s="92"/>
    </row>
    <row r="666" ht="12.75">
      <c r="F666" s="92"/>
    </row>
    <row r="667" ht="12.75">
      <c r="F667" s="92"/>
    </row>
    <row r="668" ht="12.75">
      <c r="F668" s="92"/>
    </row>
    <row r="669" ht="12.75">
      <c r="F669" s="92"/>
    </row>
    <row r="670" ht="12.75">
      <c r="F670" s="92"/>
    </row>
    <row r="671" ht="12.75">
      <c r="F671" s="92"/>
    </row>
    <row r="672" ht="12.75">
      <c r="F672" s="92"/>
    </row>
    <row r="673" ht="12.75">
      <c r="F673" s="92"/>
    </row>
    <row r="674" ht="12.75">
      <c r="F674" s="92"/>
    </row>
    <row r="675" ht="12.75">
      <c r="F675" s="92"/>
    </row>
    <row r="676" ht="12.75">
      <c r="F676" s="92"/>
    </row>
    <row r="677" ht="12.75">
      <c r="F677" s="92"/>
    </row>
    <row r="678" ht="12.75">
      <c r="F678" s="92"/>
    </row>
    <row r="679" ht="12.75">
      <c r="F679" s="92"/>
    </row>
    <row r="680" ht="12.75">
      <c r="F680" s="92"/>
    </row>
    <row r="681" ht="12.75">
      <c r="F681" s="92"/>
    </row>
    <row r="682" ht="12.75">
      <c r="F682" s="92"/>
    </row>
    <row r="683" ht="12.75">
      <c r="F683" s="92"/>
    </row>
    <row r="684" ht="12.75">
      <c r="F684" s="92"/>
    </row>
    <row r="685" ht="12.75">
      <c r="F685" s="92"/>
    </row>
    <row r="686" ht="12.75">
      <c r="F686" s="92"/>
    </row>
    <row r="687" ht="12.75">
      <c r="F687" s="92"/>
    </row>
    <row r="688" ht="12.75">
      <c r="F688" s="92"/>
    </row>
    <row r="689" ht="12.75">
      <c r="F689" s="92"/>
    </row>
    <row r="690" ht="12.75">
      <c r="F690" s="92"/>
    </row>
    <row r="691" ht="12.75">
      <c r="F691" s="92"/>
    </row>
    <row r="692" ht="12.75">
      <c r="F692" s="92"/>
    </row>
    <row r="693" ht="12.75">
      <c r="F693" s="92"/>
    </row>
    <row r="694" ht="12.75">
      <c r="F694" s="92"/>
    </row>
    <row r="695" ht="12.75">
      <c r="F695" s="92"/>
    </row>
    <row r="696" ht="12.75">
      <c r="F696" s="92"/>
    </row>
    <row r="697" ht="12.75">
      <c r="F697" s="92"/>
    </row>
    <row r="698" ht="12.75">
      <c r="F698" s="92"/>
    </row>
    <row r="699" ht="12.75">
      <c r="F699" s="92"/>
    </row>
    <row r="700" ht="12.75">
      <c r="F700" s="92"/>
    </row>
    <row r="701" ht="12.75">
      <c r="F701" s="92"/>
    </row>
    <row r="702" ht="12.75">
      <c r="F702" s="92"/>
    </row>
    <row r="703" ht="12.75">
      <c r="F703" s="92"/>
    </row>
    <row r="704" ht="12.75">
      <c r="F704" s="92"/>
    </row>
    <row r="705" ht="12.75">
      <c r="F705" s="92"/>
    </row>
    <row r="706" ht="12.75">
      <c r="F706" s="92"/>
    </row>
    <row r="707" ht="12.75">
      <c r="F707" s="92"/>
    </row>
    <row r="708" ht="12.75">
      <c r="F708" s="92"/>
    </row>
    <row r="709" ht="12.75">
      <c r="F709" s="92"/>
    </row>
    <row r="710" ht="12.75">
      <c r="F710" s="92"/>
    </row>
    <row r="711" ht="12.75">
      <c r="F711" s="92"/>
    </row>
    <row r="712" ht="12.75">
      <c r="F712" s="92"/>
    </row>
    <row r="713" ht="12.75">
      <c r="F713" s="92"/>
    </row>
    <row r="714" ht="12.75">
      <c r="F714" s="92"/>
    </row>
    <row r="715" ht="12.75">
      <c r="F715" s="92"/>
    </row>
    <row r="716" ht="12.75">
      <c r="F716" s="92"/>
    </row>
    <row r="717" ht="12.75">
      <c r="F717" s="92"/>
    </row>
    <row r="718" ht="12.75">
      <c r="F718" s="92"/>
    </row>
    <row r="719" ht="12.75">
      <c r="F719" s="92"/>
    </row>
    <row r="720" ht="12.75">
      <c r="F720" s="92"/>
    </row>
    <row r="721" ht="12.75">
      <c r="F721" s="92"/>
    </row>
    <row r="722" ht="12.75">
      <c r="F722" s="92"/>
    </row>
    <row r="723" ht="12.75">
      <c r="F723" s="92"/>
    </row>
    <row r="724" ht="12.75">
      <c r="F724" s="92"/>
    </row>
    <row r="725" ht="12.75">
      <c r="F725" s="92"/>
    </row>
    <row r="726" ht="12.75">
      <c r="F726" s="92"/>
    </row>
    <row r="727" ht="12.75">
      <c r="F727" s="92"/>
    </row>
    <row r="728" ht="12.75">
      <c r="F728" s="92"/>
    </row>
    <row r="729" ht="12.75">
      <c r="F729" s="92"/>
    </row>
    <row r="730" ht="12.75">
      <c r="F730" s="92"/>
    </row>
    <row r="731" ht="12.75">
      <c r="F731" s="92"/>
    </row>
    <row r="732" ht="12.75">
      <c r="F732" s="92"/>
    </row>
    <row r="733" ht="12.75">
      <c r="F733" s="92"/>
    </row>
    <row r="734" ht="12.75">
      <c r="F734" s="92"/>
    </row>
    <row r="735" ht="12.75">
      <c r="F735" s="92"/>
    </row>
    <row r="736" ht="12.75">
      <c r="F736" s="92"/>
    </row>
    <row r="737" ht="12.75">
      <c r="F737" s="92"/>
    </row>
    <row r="738" ht="12.75">
      <c r="F738" s="92"/>
    </row>
    <row r="739" ht="12.75">
      <c r="F739" s="92"/>
    </row>
    <row r="740" ht="12.75">
      <c r="F740" s="92"/>
    </row>
    <row r="741" ht="12.75">
      <c r="F741" s="92"/>
    </row>
    <row r="742" ht="12.75">
      <c r="F742" s="92"/>
    </row>
    <row r="743" ht="12.75">
      <c r="F743" s="92"/>
    </row>
    <row r="744" ht="12.75">
      <c r="F744" s="92"/>
    </row>
    <row r="745" ht="12.75">
      <c r="F745" s="92"/>
    </row>
    <row r="746" ht="12.75">
      <c r="F746" s="92"/>
    </row>
    <row r="747" ht="12.75">
      <c r="F747" s="92"/>
    </row>
    <row r="748" ht="12.75">
      <c r="F748" s="92"/>
    </row>
    <row r="749" ht="12.75">
      <c r="F749" s="92"/>
    </row>
    <row r="750" ht="12.75">
      <c r="F750" s="92"/>
    </row>
    <row r="751" ht="12.75">
      <c r="F751" s="92"/>
    </row>
    <row r="752" ht="12.75">
      <c r="F752" s="92"/>
    </row>
    <row r="753" ht="12.75">
      <c r="F753" s="92"/>
    </row>
    <row r="754" ht="12.75">
      <c r="F754" s="92"/>
    </row>
    <row r="755" ht="12.75">
      <c r="F755" s="92"/>
    </row>
    <row r="756" ht="12.75">
      <c r="F756" s="92"/>
    </row>
    <row r="757" ht="12.75">
      <c r="F757" s="92"/>
    </row>
    <row r="758" ht="12.75">
      <c r="F758" s="92"/>
    </row>
    <row r="759" ht="12.75">
      <c r="F759" s="92"/>
    </row>
    <row r="760" ht="12.75">
      <c r="F760" s="92"/>
    </row>
    <row r="761" ht="12.75">
      <c r="F761" s="92"/>
    </row>
    <row r="762" ht="12.75">
      <c r="F762" s="92"/>
    </row>
    <row r="763" ht="12.75">
      <c r="F763" s="92"/>
    </row>
    <row r="764" ht="12.75">
      <c r="F764" s="92"/>
    </row>
    <row r="765" ht="12.75">
      <c r="F765" s="92"/>
    </row>
    <row r="766" ht="12.75">
      <c r="F766" s="92"/>
    </row>
    <row r="767" ht="12.75">
      <c r="F767" s="92"/>
    </row>
    <row r="768" ht="12.75">
      <c r="F768" s="92"/>
    </row>
    <row r="769" ht="12.75">
      <c r="F769" s="92"/>
    </row>
    <row r="770" ht="12.75">
      <c r="F770" s="92"/>
    </row>
    <row r="771" ht="12.75">
      <c r="F771" s="92"/>
    </row>
    <row r="772" ht="12.75">
      <c r="F772" s="92"/>
    </row>
    <row r="773" ht="12.75">
      <c r="F773" s="92"/>
    </row>
    <row r="774" ht="12.75">
      <c r="F774" s="92"/>
    </row>
    <row r="775" ht="12.75">
      <c r="F775" s="92"/>
    </row>
    <row r="776" ht="12.75">
      <c r="F776" s="92"/>
    </row>
    <row r="777" ht="12.75">
      <c r="F777" s="92"/>
    </row>
    <row r="778" ht="12.75">
      <c r="F778" s="92"/>
    </row>
    <row r="779" ht="12.75">
      <c r="F779" s="92"/>
    </row>
    <row r="780" ht="12.75">
      <c r="F780" s="92"/>
    </row>
    <row r="781" ht="12.75">
      <c r="F781" s="92"/>
    </row>
    <row r="782" ht="12.75">
      <c r="F782" s="92"/>
    </row>
    <row r="783" ht="12.75">
      <c r="F783" s="92"/>
    </row>
    <row r="784" ht="12.75">
      <c r="F784" s="92"/>
    </row>
    <row r="785" ht="12.75">
      <c r="F785" s="92"/>
    </row>
    <row r="786" ht="12.75">
      <c r="F786" s="92"/>
    </row>
    <row r="787" ht="12.75">
      <c r="F787" s="92"/>
    </row>
    <row r="788" ht="12.75">
      <c r="F788" s="92"/>
    </row>
    <row r="789" ht="12.75">
      <c r="F789" s="92"/>
    </row>
    <row r="790" ht="12.75">
      <c r="F790" s="92"/>
    </row>
    <row r="791" ht="12.75">
      <c r="F791" s="92"/>
    </row>
    <row r="792" ht="12.75">
      <c r="F792" s="92"/>
    </row>
    <row r="793" ht="12.75">
      <c r="F793" s="92"/>
    </row>
    <row r="794" ht="12.75">
      <c r="F794" s="92"/>
    </row>
    <row r="795" ht="12.75">
      <c r="F795" s="92"/>
    </row>
    <row r="796" ht="12.75">
      <c r="F796" s="92"/>
    </row>
    <row r="797" ht="12.75">
      <c r="F797" s="92"/>
    </row>
    <row r="798" ht="12.75">
      <c r="F798" s="92"/>
    </row>
    <row r="799" ht="12.75">
      <c r="F799" s="92"/>
    </row>
    <row r="800" ht="12.75">
      <c r="F800" s="92"/>
    </row>
    <row r="801" ht="12.75">
      <c r="F801" s="92"/>
    </row>
    <row r="802" ht="12.75">
      <c r="F802" s="92"/>
    </row>
    <row r="803" ht="12.75">
      <c r="F803" s="92"/>
    </row>
    <row r="804" ht="12.75">
      <c r="F804" s="92"/>
    </row>
    <row r="805" ht="12.75">
      <c r="F805" s="92"/>
    </row>
    <row r="806" ht="12.75">
      <c r="F806" s="92"/>
    </row>
    <row r="807" ht="12.75">
      <c r="F807" s="92"/>
    </row>
    <row r="808" ht="12.75">
      <c r="F808" s="92"/>
    </row>
    <row r="809" ht="12.75">
      <c r="F809" s="92"/>
    </row>
    <row r="810" ht="12.75">
      <c r="F810" s="92"/>
    </row>
    <row r="811" ht="12.75">
      <c r="F811" s="92"/>
    </row>
    <row r="812" ht="12.75">
      <c r="F812" s="92"/>
    </row>
    <row r="813" ht="12.75">
      <c r="F813" s="92"/>
    </row>
    <row r="814" ht="12.75">
      <c r="F814" s="92"/>
    </row>
    <row r="815" ht="12.75">
      <c r="F815" s="92"/>
    </row>
    <row r="816" ht="12.75">
      <c r="F816" s="92"/>
    </row>
    <row r="817" ht="12.75">
      <c r="F817" s="92"/>
    </row>
    <row r="818" ht="12.75">
      <c r="F818" s="92"/>
    </row>
    <row r="819" ht="12.75">
      <c r="F819" s="92"/>
    </row>
    <row r="820" ht="12.75">
      <c r="F820" s="92"/>
    </row>
    <row r="821" ht="12.75">
      <c r="F821" s="92"/>
    </row>
    <row r="822" ht="12.75">
      <c r="F822" s="92"/>
    </row>
    <row r="823" ht="12.75">
      <c r="F823" s="92"/>
    </row>
    <row r="824" ht="12.75">
      <c r="F824" s="92"/>
    </row>
    <row r="825" ht="12.75">
      <c r="F825" s="92"/>
    </row>
    <row r="826" ht="12.75">
      <c r="F826" s="92"/>
    </row>
    <row r="827" ht="12.75">
      <c r="F827" s="92"/>
    </row>
    <row r="828" ht="12.75">
      <c r="F828" s="92"/>
    </row>
    <row r="829" ht="12.75">
      <c r="F829" s="92"/>
    </row>
    <row r="830" ht="12.75">
      <c r="F830" s="92"/>
    </row>
    <row r="831" ht="12.75">
      <c r="F831" s="92"/>
    </row>
    <row r="832" ht="12.75">
      <c r="F832" s="92"/>
    </row>
    <row r="833" ht="12.75">
      <c r="F833" s="92"/>
    </row>
    <row r="834" ht="12.75">
      <c r="F834" s="92"/>
    </row>
    <row r="835" ht="12.75">
      <c r="F835" s="92"/>
    </row>
    <row r="836" ht="12.75">
      <c r="F836" s="92"/>
    </row>
    <row r="837" ht="12.75">
      <c r="F837" s="92"/>
    </row>
    <row r="838" ht="12.75">
      <c r="F838" s="92"/>
    </row>
    <row r="839" ht="12.75">
      <c r="F839" s="92"/>
    </row>
    <row r="840" ht="12.75">
      <c r="F840" s="92"/>
    </row>
    <row r="841" ht="12.75">
      <c r="F841" s="92"/>
    </row>
    <row r="842" ht="12.75">
      <c r="F842" s="92"/>
    </row>
    <row r="843" ht="12.75">
      <c r="F843" s="92"/>
    </row>
    <row r="844" ht="12.75">
      <c r="F844" s="92"/>
    </row>
    <row r="845" ht="12.75">
      <c r="F845" s="92"/>
    </row>
    <row r="846" ht="12.75">
      <c r="F846" s="92"/>
    </row>
    <row r="847" ht="12.75">
      <c r="F847" s="92"/>
    </row>
    <row r="848" ht="12.75">
      <c r="F848" s="92"/>
    </row>
    <row r="849" ht="12.75">
      <c r="F849" s="92"/>
    </row>
    <row r="850" ht="12.75">
      <c r="F850" s="92"/>
    </row>
    <row r="851" ht="12.75">
      <c r="F851" s="92"/>
    </row>
    <row r="852" ht="12.75">
      <c r="F852" s="92"/>
    </row>
    <row r="853" ht="12.75">
      <c r="F853" s="92"/>
    </row>
    <row r="854" ht="12.75">
      <c r="F854" s="92"/>
    </row>
    <row r="855" ht="12.75">
      <c r="F855" s="92"/>
    </row>
    <row r="856" ht="12.75">
      <c r="F856" s="92"/>
    </row>
    <row r="857" ht="12.75">
      <c r="F857" s="92"/>
    </row>
    <row r="858" ht="12.75">
      <c r="F858" s="92"/>
    </row>
    <row r="859" ht="12.75">
      <c r="F859" s="92"/>
    </row>
    <row r="860" ht="12.75">
      <c r="F860" s="92"/>
    </row>
    <row r="861" ht="12.75">
      <c r="F861" s="92"/>
    </row>
    <row r="862" ht="12.75">
      <c r="F862" s="92"/>
    </row>
    <row r="863" ht="12.75">
      <c r="F863" s="92"/>
    </row>
    <row r="864" ht="12.75">
      <c r="F864" s="92"/>
    </row>
    <row r="865" ht="12.75">
      <c r="F865" s="92"/>
    </row>
    <row r="866" ht="12.75">
      <c r="F866" s="92"/>
    </row>
    <row r="867" ht="12.75">
      <c r="F867" s="92"/>
    </row>
    <row r="868" ht="12.75">
      <c r="F868" s="92"/>
    </row>
    <row r="869" ht="12.75">
      <c r="F869" s="92"/>
    </row>
    <row r="870" ht="12.75">
      <c r="F870" s="92"/>
    </row>
    <row r="871" ht="12.75">
      <c r="F871" s="92"/>
    </row>
    <row r="872" ht="12.75">
      <c r="F872" s="92"/>
    </row>
    <row r="873" ht="12.75">
      <c r="F873" s="92"/>
    </row>
    <row r="874" ht="12.75">
      <c r="F874" s="92"/>
    </row>
    <row r="875" ht="12.75">
      <c r="F875" s="92"/>
    </row>
    <row r="876" ht="12.75">
      <c r="F876" s="92"/>
    </row>
    <row r="877" ht="12.75">
      <c r="F877" s="92"/>
    </row>
    <row r="878" ht="12.75">
      <c r="F878" s="92"/>
    </row>
    <row r="879" ht="12.75">
      <c r="F879" s="92"/>
    </row>
    <row r="880" ht="12.75">
      <c r="F880" s="92"/>
    </row>
    <row r="881" ht="12.75">
      <c r="F881" s="92"/>
    </row>
    <row r="882" ht="12.75">
      <c r="F882" s="92"/>
    </row>
    <row r="883" ht="12.75">
      <c r="F883" s="92"/>
    </row>
    <row r="884" ht="12.75">
      <c r="F884" s="92"/>
    </row>
    <row r="885" ht="12.75">
      <c r="F885" s="92"/>
    </row>
    <row r="886" ht="12.75">
      <c r="F886" s="92"/>
    </row>
    <row r="887" ht="12.75">
      <c r="F887" s="92"/>
    </row>
    <row r="888" ht="12.75">
      <c r="F888" s="92"/>
    </row>
    <row r="889" ht="12.75">
      <c r="F889" s="92"/>
    </row>
    <row r="890" ht="12.75">
      <c r="F890" s="92"/>
    </row>
    <row r="891" ht="12.75">
      <c r="F891" s="92"/>
    </row>
    <row r="892" ht="12.75">
      <c r="F892" s="92"/>
    </row>
    <row r="893" ht="12.75">
      <c r="F893" s="92"/>
    </row>
    <row r="894" ht="12.75">
      <c r="F894" s="92"/>
    </row>
    <row r="895" ht="12.75">
      <c r="F895" s="92"/>
    </row>
    <row r="896" ht="12.75">
      <c r="F896" s="92"/>
    </row>
    <row r="897" ht="12.75">
      <c r="F897" s="92"/>
    </row>
    <row r="898" ht="12.75">
      <c r="F898" s="92"/>
    </row>
    <row r="899" ht="12.75">
      <c r="F899" s="92"/>
    </row>
    <row r="900" ht="12.75">
      <c r="F900" s="92"/>
    </row>
    <row r="901" ht="12.75">
      <c r="F901" s="92"/>
    </row>
    <row r="902" ht="12.75">
      <c r="F902" s="92"/>
    </row>
    <row r="903" ht="12.75">
      <c r="F903" s="92"/>
    </row>
    <row r="904" ht="12.75">
      <c r="F904" s="92"/>
    </row>
    <row r="905" ht="12.75">
      <c r="F905" s="92"/>
    </row>
    <row r="906" ht="12.75">
      <c r="F906" s="92"/>
    </row>
    <row r="907" ht="12.75">
      <c r="F907" s="92"/>
    </row>
    <row r="908" ht="12.75">
      <c r="F908" s="92"/>
    </row>
    <row r="909" ht="12.75">
      <c r="F909" s="92"/>
    </row>
    <row r="910" ht="12.75">
      <c r="F910" s="92"/>
    </row>
    <row r="911" ht="12.75">
      <c r="F911" s="92"/>
    </row>
    <row r="912" ht="12.75">
      <c r="F912" s="92"/>
    </row>
    <row r="913" ht="12.75">
      <c r="F913" s="92"/>
    </row>
    <row r="914" ht="12.75">
      <c r="F914" s="92"/>
    </row>
    <row r="915" ht="12.75">
      <c r="F915" s="92"/>
    </row>
    <row r="916" ht="12.75">
      <c r="F916" s="92"/>
    </row>
    <row r="917" ht="12.75">
      <c r="F917" s="92"/>
    </row>
    <row r="918" ht="12.75">
      <c r="F918" s="92"/>
    </row>
    <row r="919" ht="12.75">
      <c r="F919" s="92"/>
    </row>
    <row r="920" ht="12.75">
      <c r="F920" s="92"/>
    </row>
    <row r="921" ht="12.75">
      <c r="F921" s="92"/>
    </row>
    <row r="922" ht="12.75">
      <c r="F922" s="92"/>
    </row>
    <row r="923" ht="12.75">
      <c r="F923" s="92"/>
    </row>
    <row r="924" ht="12.75">
      <c r="F924" s="92"/>
    </row>
    <row r="925" ht="12.75">
      <c r="F925" s="92"/>
    </row>
    <row r="926" ht="12.75">
      <c r="F926" s="92"/>
    </row>
    <row r="927" ht="12.75">
      <c r="F927" s="92"/>
    </row>
    <row r="928" ht="12.75">
      <c r="F928" s="92"/>
    </row>
    <row r="929" ht="12.75">
      <c r="F929" s="92"/>
    </row>
    <row r="930" ht="12.75">
      <c r="F930" s="92"/>
    </row>
    <row r="931" ht="12.75">
      <c r="F931" s="92"/>
    </row>
    <row r="932" ht="12.75">
      <c r="F932" s="92"/>
    </row>
    <row r="933" ht="12.75">
      <c r="F933" s="92"/>
    </row>
    <row r="934" ht="12.75">
      <c r="F934" s="92"/>
    </row>
    <row r="935" ht="12.75">
      <c r="F935" s="92"/>
    </row>
    <row r="936" ht="12.75">
      <c r="F936" s="92"/>
    </row>
    <row r="937" ht="12.75">
      <c r="F937" s="92"/>
    </row>
    <row r="938" ht="12.75">
      <c r="F938" s="92"/>
    </row>
    <row r="939" ht="12.75">
      <c r="F939" s="92"/>
    </row>
    <row r="940" ht="12.75">
      <c r="F940" s="92"/>
    </row>
    <row r="941" ht="12.75">
      <c r="F941" s="92"/>
    </row>
    <row r="942" ht="12.75">
      <c r="F942" s="92"/>
    </row>
    <row r="943" ht="12.75">
      <c r="F943" s="92"/>
    </row>
    <row r="944" ht="12.75">
      <c r="F944" s="92"/>
    </row>
    <row r="945" ht="12.75">
      <c r="F945" s="92"/>
    </row>
    <row r="946" ht="12.75">
      <c r="F946" s="92"/>
    </row>
    <row r="947" ht="12.75">
      <c r="F947" s="92"/>
    </row>
    <row r="948" ht="12.75">
      <c r="F948" s="92"/>
    </row>
    <row r="949" ht="12.75">
      <c r="F949" s="92"/>
    </row>
    <row r="950" ht="12.75">
      <c r="F950" s="92"/>
    </row>
    <row r="951" ht="12.75">
      <c r="F951" s="92"/>
    </row>
    <row r="952" ht="12.75">
      <c r="F952" s="92"/>
    </row>
    <row r="953" ht="12.75">
      <c r="F953" s="92"/>
    </row>
    <row r="954" ht="12.75">
      <c r="F954" s="92"/>
    </row>
    <row r="955" ht="12.75">
      <c r="F955" s="92"/>
    </row>
    <row r="956" ht="12.75">
      <c r="F956" s="92"/>
    </row>
    <row r="957" ht="12.75">
      <c r="F957" s="92"/>
    </row>
    <row r="958" ht="12.75">
      <c r="F958" s="92"/>
    </row>
    <row r="959" ht="12.75">
      <c r="F959" s="92"/>
    </row>
    <row r="960" ht="12.75">
      <c r="F960" s="92"/>
    </row>
    <row r="961" ht="12.75">
      <c r="F961" s="92"/>
    </row>
    <row r="962" ht="12.75">
      <c r="F962" s="92"/>
    </row>
    <row r="963" ht="12.75">
      <c r="F963" s="92"/>
    </row>
    <row r="964" ht="12.75">
      <c r="F964" s="92"/>
    </row>
    <row r="965" ht="12.75">
      <c r="F965" s="92"/>
    </row>
    <row r="966" ht="12.75">
      <c r="F966" s="92"/>
    </row>
    <row r="967" ht="12.75">
      <c r="F967" s="92"/>
    </row>
    <row r="968" ht="12.75">
      <c r="F968" s="92"/>
    </row>
    <row r="969" ht="12.75">
      <c r="F969" s="92"/>
    </row>
    <row r="970" ht="12.75">
      <c r="F970" s="92"/>
    </row>
    <row r="971" ht="12.75">
      <c r="F971" s="92"/>
    </row>
    <row r="972" ht="12.75">
      <c r="F972" s="92"/>
    </row>
    <row r="973" ht="12.75">
      <c r="F973" s="92"/>
    </row>
    <row r="974" ht="12.75">
      <c r="F974" s="92"/>
    </row>
    <row r="975" ht="12.75">
      <c r="F975" s="92"/>
    </row>
    <row r="976" ht="12.75">
      <c r="F976" s="92"/>
    </row>
    <row r="977" ht="12.75">
      <c r="F977" s="92"/>
    </row>
    <row r="978" ht="12.75">
      <c r="F978" s="92"/>
    </row>
    <row r="979" ht="12.75">
      <c r="F979" s="92"/>
    </row>
    <row r="980" ht="12.75">
      <c r="F980" s="92"/>
    </row>
    <row r="981" ht="12.75">
      <c r="F981" s="92"/>
    </row>
    <row r="982" ht="12.75">
      <c r="F982" s="92"/>
    </row>
    <row r="983" ht="12.75">
      <c r="F983" s="92"/>
    </row>
    <row r="984" ht="12.75">
      <c r="F984" s="92"/>
    </row>
    <row r="985" ht="12.75">
      <c r="F985" s="92"/>
    </row>
    <row r="986" ht="12.75">
      <c r="F986" s="92"/>
    </row>
    <row r="987" ht="12.75">
      <c r="F987" s="92"/>
    </row>
    <row r="988" ht="12.75">
      <c r="F988" s="92"/>
    </row>
    <row r="989" ht="12.75">
      <c r="F989" s="92"/>
    </row>
    <row r="990" ht="12.75">
      <c r="F990" s="92"/>
    </row>
    <row r="991" ht="12.75">
      <c r="F991" s="92"/>
    </row>
    <row r="992" ht="12.75">
      <c r="F992" s="92"/>
    </row>
    <row r="993" ht="12.75">
      <c r="F993" s="92"/>
    </row>
    <row r="994" ht="12.75">
      <c r="F994" s="92"/>
    </row>
    <row r="995" ht="12.75">
      <c r="F995" s="92"/>
    </row>
    <row r="996" ht="12.75">
      <c r="F996" s="92"/>
    </row>
    <row r="997" ht="12.75">
      <c r="F997" s="92"/>
    </row>
    <row r="998" ht="12.75">
      <c r="F998" s="92"/>
    </row>
    <row r="999" ht="12.75">
      <c r="F999" s="92"/>
    </row>
    <row r="1000" ht="12.75">
      <c r="F1000" s="92"/>
    </row>
    <row r="1001" ht="12.75">
      <c r="F1001" s="92"/>
    </row>
    <row r="1002" ht="12.75">
      <c r="F1002" s="92"/>
    </row>
    <row r="1003" ht="12.75">
      <c r="F1003" s="92"/>
    </row>
    <row r="1004" ht="12.75">
      <c r="F1004" s="92"/>
    </row>
    <row r="1005" ht="12.75">
      <c r="F1005" s="92"/>
    </row>
    <row r="1006" ht="12.75">
      <c r="F1006" s="92"/>
    </row>
    <row r="1007" ht="12.75">
      <c r="F1007" s="92"/>
    </row>
    <row r="1008" ht="12.75">
      <c r="F1008" s="92"/>
    </row>
    <row r="1009" ht="12.75">
      <c r="F1009" s="92"/>
    </row>
    <row r="1010" ht="12.75">
      <c r="F1010" s="92"/>
    </row>
    <row r="1011" ht="12.75">
      <c r="F1011" s="92"/>
    </row>
    <row r="1012" ht="12.75">
      <c r="F1012" s="92"/>
    </row>
    <row r="1013" ht="12.75">
      <c r="F1013" s="92"/>
    </row>
    <row r="1014" ht="12.75">
      <c r="F1014" s="92"/>
    </row>
    <row r="1015" ht="12.75">
      <c r="F1015" s="92"/>
    </row>
    <row r="1016" ht="12.75">
      <c r="F1016" s="92"/>
    </row>
    <row r="1017" ht="12.75">
      <c r="F1017" s="92"/>
    </row>
    <row r="1018" ht="12.75">
      <c r="F1018" s="92"/>
    </row>
    <row r="1019" ht="12.75">
      <c r="F1019" s="92"/>
    </row>
    <row r="1020" ht="12.75">
      <c r="F1020" s="92"/>
    </row>
    <row r="1021" ht="12.75">
      <c r="F1021" s="92"/>
    </row>
    <row r="1022" ht="12.75">
      <c r="F1022" s="92"/>
    </row>
    <row r="1023" ht="12.75">
      <c r="F1023" s="92"/>
    </row>
    <row r="1024" ht="12.75">
      <c r="F1024" s="92"/>
    </row>
    <row r="1025" ht="12.75">
      <c r="F1025" s="92"/>
    </row>
    <row r="1026" ht="12.75">
      <c r="F1026" s="92"/>
    </row>
    <row r="1027" ht="12.75">
      <c r="F1027" s="92"/>
    </row>
    <row r="1028" ht="12.75">
      <c r="F1028" s="92"/>
    </row>
    <row r="1029" ht="12.75">
      <c r="F1029" s="92"/>
    </row>
    <row r="1030" ht="12.75">
      <c r="F1030" s="92"/>
    </row>
    <row r="1031" ht="12.75">
      <c r="F1031" s="92"/>
    </row>
    <row r="1032" ht="12.75">
      <c r="F1032" s="92"/>
    </row>
    <row r="1033" ht="12.75">
      <c r="F1033" s="92"/>
    </row>
    <row r="1034" ht="12.75">
      <c r="F1034" s="92"/>
    </row>
    <row r="1035" ht="12.75">
      <c r="F1035" s="92"/>
    </row>
    <row r="1036" ht="12.75">
      <c r="F1036" s="92"/>
    </row>
    <row r="1037" ht="12.75">
      <c r="F1037" s="92"/>
    </row>
    <row r="1038" ht="12.75">
      <c r="F1038" s="92"/>
    </row>
    <row r="1039" ht="12.75">
      <c r="F1039" s="92"/>
    </row>
    <row r="1040" ht="12.75">
      <c r="F1040" s="92"/>
    </row>
    <row r="1041" ht="12.75">
      <c r="F1041" s="92"/>
    </row>
    <row r="1042" ht="12.75">
      <c r="F1042" s="92"/>
    </row>
    <row r="1043" ht="12.75">
      <c r="F1043" s="92"/>
    </row>
    <row r="1044" ht="12.75">
      <c r="F1044" s="92"/>
    </row>
    <row r="1045" ht="12.75">
      <c r="F1045" s="92"/>
    </row>
    <row r="1046" ht="12.75">
      <c r="F1046" s="92"/>
    </row>
    <row r="1047" ht="12.75">
      <c r="F1047" s="92"/>
    </row>
    <row r="1048" ht="12.75">
      <c r="F1048" s="92"/>
    </row>
    <row r="1049" ht="12.75">
      <c r="F1049" s="92"/>
    </row>
    <row r="1050" ht="12.75">
      <c r="F1050" s="92"/>
    </row>
    <row r="1051" ht="12.75">
      <c r="F1051" s="92"/>
    </row>
    <row r="1052" ht="12.75">
      <c r="F1052" s="92"/>
    </row>
    <row r="1053" ht="12.75">
      <c r="F1053" s="92"/>
    </row>
    <row r="1054" ht="12.75">
      <c r="F1054" s="92"/>
    </row>
    <row r="1055" ht="12.75">
      <c r="F1055" s="92"/>
    </row>
    <row r="1056" ht="12.75">
      <c r="F1056" s="92"/>
    </row>
    <row r="1057" ht="12.75">
      <c r="F1057" s="92"/>
    </row>
    <row r="1058" ht="12.75">
      <c r="F1058" s="92"/>
    </row>
    <row r="1059" ht="12.75">
      <c r="F1059" s="92"/>
    </row>
    <row r="1060" ht="12.75">
      <c r="F1060" s="92"/>
    </row>
    <row r="1061" ht="12.75">
      <c r="F1061" s="92"/>
    </row>
    <row r="1062" ht="12.75">
      <c r="F1062" s="92"/>
    </row>
    <row r="1063" ht="12.75">
      <c r="F1063" s="92"/>
    </row>
    <row r="1064" ht="12.75">
      <c r="F1064" s="92"/>
    </row>
  </sheetData>
  <sheetProtection/>
  <printOptions gridLines="1" horizontalCentered="1"/>
  <pageMargins left="0.5905511811023623" right="0.5905511811023623" top="0.984251968503937" bottom="0.984251968503937" header="0.5118110236220472" footer="0.5118110236220472"/>
  <pageSetup fitToHeight="1" fitToWidth="1" horizontalDpi="360" verticalDpi="360" orientation="portrait" paperSize="9" scale="57" r:id="rId1"/>
  <headerFooter alignWithMargins="0">
    <oddHeader>&amp;CElektrická inštalácia JT, Kino Hviezda Trenčín</oddHeader>
    <oddFooter>&amp;L&amp;8Arch.číslo: &amp;F/&amp;A&amp;C&amp;8&amp;P/&amp;N&amp;R&amp;8Tlač: &amp;D</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40"/>
  <sheetViews>
    <sheetView view="pageBreakPreview" zoomScaleSheetLayoutView="100" workbookViewId="0" topLeftCell="A1">
      <selection activeCell="K13" sqref="K13"/>
    </sheetView>
  </sheetViews>
  <sheetFormatPr defaultColWidth="9.00390625" defaultRowHeight="12.75"/>
  <cols>
    <col min="1" max="1" width="17.375" style="102" customWidth="1"/>
    <col min="2" max="2" width="15.25390625" style="98" customWidth="1"/>
    <col min="3" max="3" width="57.875" style="184" customWidth="1"/>
    <col min="4" max="4" width="12.625" style="176" customWidth="1"/>
    <col min="5" max="5" width="7.375" style="166" customWidth="1"/>
    <col min="6" max="6" width="9.75390625" style="140" customWidth="1"/>
    <col min="7" max="7" width="12.75390625" style="140" customWidth="1"/>
    <col min="8" max="8" width="8.875" style="108" customWidth="1"/>
    <col min="9" max="9" width="8.875" style="170" customWidth="1"/>
  </cols>
  <sheetData>
    <row r="1" spans="1:10" s="92" customFormat="1" ht="23.25">
      <c r="A1" s="2"/>
      <c r="B1" s="165"/>
      <c r="C1" s="167"/>
      <c r="D1" s="168"/>
      <c r="E1" s="166"/>
      <c r="F1" s="169"/>
      <c r="G1" s="140"/>
      <c r="H1" s="108"/>
      <c r="I1" s="170"/>
      <c r="J1"/>
    </row>
    <row r="2" spans="1:9" s="172" customFormat="1" ht="12.75">
      <c r="A2" s="93"/>
      <c r="B2" s="145"/>
      <c r="C2" s="93"/>
      <c r="D2" s="115"/>
      <c r="E2" s="114"/>
      <c r="F2" s="106"/>
      <c r="G2" s="116"/>
      <c r="H2" s="150"/>
      <c r="I2" s="171"/>
    </row>
    <row r="3" spans="1:9" s="172" customFormat="1" ht="12.75">
      <c r="A3" s="190"/>
      <c r="B3" s="98"/>
      <c r="C3" s="178"/>
      <c r="D3" s="177"/>
      <c r="E3" s="176"/>
      <c r="F3" s="105"/>
      <c r="G3" s="105"/>
      <c r="H3" s="150"/>
      <c r="I3" s="171"/>
    </row>
    <row r="4" spans="1:9" s="172" customFormat="1" ht="12.75">
      <c r="A4" s="190"/>
      <c r="B4" s="98"/>
      <c r="C4" s="178"/>
      <c r="D4" s="177"/>
      <c r="E4" s="176"/>
      <c r="F4" s="105"/>
      <c r="G4" s="105"/>
      <c r="H4" s="150"/>
      <c r="I4" s="171"/>
    </row>
    <row r="5" spans="1:9" s="172" customFormat="1" ht="12.75">
      <c r="A5" s="190"/>
      <c r="B5" s="179"/>
      <c r="C5" s="103"/>
      <c r="D5" s="189"/>
      <c r="E5" s="176"/>
      <c r="F5" s="105"/>
      <c r="G5" s="105"/>
      <c r="H5" s="150"/>
      <c r="I5" s="171"/>
    </row>
    <row r="6" spans="1:9" s="172" customFormat="1" ht="12.75">
      <c r="A6" s="173"/>
      <c r="B6" s="173"/>
      <c r="C6" s="173"/>
      <c r="D6" s="173"/>
      <c r="E6" s="166"/>
      <c r="F6" s="174"/>
      <c r="G6" s="105"/>
      <c r="H6" s="150"/>
      <c r="I6" s="171"/>
    </row>
    <row r="7" spans="1:9" s="172" customFormat="1" ht="12.75">
      <c r="A7" s="173"/>
      <c r="C7" s="96"/>
      <c r="D7" s="96"/>
      <c r="E7" s="108"/>
      <c r="F7" s="105"/>
      <c r="G7" s="105"/>
      <c r="H7" s="150"/>
      <c r="I7" s="171"/>
    </row>
    <row r="8" spans="1:9" s="172" customFormat="1" ht="12.75">
      <c r="A8" s="190"/>
      <c r="B8" s="179"/>
      <c r="C8" s="170"/>
      <c r="D8" s="107"/>
      <c r="E8" s="176"/>
      <c r="F8" s="105"/>
      <c r="G8" s="105"/>
      <c r="H8" s="150"/>
      <c r="I8" s="171"/>
    </row>
    <row r="9" spans="1:9" s="172" customFormat="1" ht="12.75">
      <c r="A9" s="102"/>
      <c r="B9" s="179"/>
      <c r="C9" s="180"/>
      <c r="D9" s="107"/>
      <c r="E9" s="176"/>
      <c r="F9" s="105"/>
      <c r="G9" s="105"/>
      <c r="H9" s="150"/>
      <c r="I9" s="171"/>
    </row>
    <row r="10" spans="1:9" s="172" customFormat="1" ht="12.75">
      <c r="A10" s="173"/>
      <c r="B10" s="98"/>
      <c r="C10" s="173"/>
      <c r="D10" s="173"/>
      <c r="E10" s="150"/>
      <c r="F10" s="140"/>
      <c r="G10" s="105"/>
      <c r="H10" s="171"/>
      <c r="I10" s="171"/>
    </row>
    <row r="11" spans="1:9" s="172" customFormat="1" ht="12.75">
      <c r="A11" s="173"/>
      <c r="B11" s="98"/>
      <c r="C11" s="175"/>
      <c r="D11" s="173"/>
      <c r="E11" s="150"/>
      <c r="F11" s="140"/>
      <c r="G11" s="105"/>
      <c r="H11" s="150"/>
      <c r="I11" s="171"/>
    </row>
    <row r="12" spans="3:7" ht="12.75">
      <c r="C12" s="177"/>
      <c r="D12" s="102"/>
      <c r="G12" s="105"/>
    </row>
    <row r="13" spans="1:7" ht="12.75">
      <c r="A13" s="103"/>
      <c r="B13"/>
      <c r="C13" s="91"/>
      <c r="D13" s="92"/>
      <c r="E13" s="100"/>
      <c r="F13" s="101"/>
      <c r="G13" s="101"/>
    </row>
    <row r="14" spans="1:9" s="172" customFormat="1" ht="12.75">
      <c r="A14" s="96"/>
      <c r="B14" s="177"/>
      <c r="C14" s="178"/>
      <c r="D14" s="177"/>
      <c r="E14" s="176"/>
      <c r="F14" s="105"/>
      <c r="G14" s="105"/>
      <c r="H14" s="150"/>
      <c r="I14" s="171"/>
    </row>
    <row r="15" spans="1:9" s="172" customFormat="1" ht="12.75">
      <c r="A15" s="89"/>
      <c r="B15"/>
      <c r="C15" s="91"/>
      <c r="D15" s="138"/>
      <c r="E15" s="112"/>
      <c r="F15" s="140"/>
      <c r="G15" s="106"/>
      <c r="H15" s="150"/>
      <c r="I15" s="171"/>
    </row>
    <row r="16" spans="1:9" s="172" customFormat="1" ht="12.75">
      <c r="A16" s="89"/>
      <c r="B16"/>
      <c r="C16" s="91"/>
      <c r="D16" s="138"/>
      <c r="E16" s="112"/>
      <c r="F16" s="140"/>
      <c r="G16" s="106"/>
      <c r="H16" s="150"/>
      <c r="I16" s="171"/>
    </row>
    <row r="17" spans="1:9" s="172" customFormat="1" ht="12.75">
      <c r="A17" s="89"/>
      <c r="B17"/>
      <c r="C17" s="91"/>
      <c r="D17" s="138"/>
      <c r="E17" s="112"/>
      <c r="F17" s="140"/>
      <c r="G17" s="106"/>
      <c r="H17" s="150"/>
      <c r="I17" s="171"/>
    </row>
    <row r="18" spans="1:9" s="172" customFormat="1" ht="12.75">
      <c r="A18" s="89"/>
      <c r="B18"/>
      <c r="C18" s="91"/>
      <c r="D18" s="138"/>
      <c r="E18" s="112"/>
      <c r="F18" s="140"/>
      <c r="G18" s="106"/>
      <c r="H18" s="150"/>
      <c r="I18" s="171"/>
    </row>
    <row r="19" spans="1:9" s="172" customFormat="1" ht="12.75">
      <c r="A19" s="89"/>
      <c r="B19" s="89"/>
      <c r="C19" s="91"/>
      <c r="D19" s="138"/>
      <c r="E19" s="112"/>
      <c r="F19" s="140"/>
      <c r="G19" s="106"/>
      <c r="H19" s="150"/>
      <c r="I19" s="171"/>
    </row>
    <row r="20" spans="1:7" s="172" customFormat="1" ht="12.75">
      <c r="A20" s="102"/>
      <c r="B20" s="181"/>
      <c r="C20" s="98"/>
      <c r="D20" s="107"/>
      <c r="E20" s="176"/>
      <c r="F20" s="105"/>
      <c r="G20" s="105"/>
    </row>
    <row r="21" spans="1:7" ht="12.75">
      <c r="A21" s="96"/>
      <c r="B21" s="177"/>
      <c r="C21" s="177"/>
      <c r="D21" s="177"/>
      <c r="E21" s="176"/>
      <c r="F21" s="105"/>
      <c r="G21" s="105"/>
    </row>
    <row r="22" spans="2:7" s="195" customFormat="1" ht="12.75">
      <c r="B22" s="205"/>
      <c r="C22" s="196"/>
      <c r="D22" s="205"/>
      <c r="E22" s="204"/>
      <c r="F22" s="197"/>
      <c r="G22" s="197"/>
    </row>
    <row r="23" spans="2:7" ht="12.75">
      <c r="B23" s="107"/>
      <c r="C23" s="102"/>
      <c r="D23" s="177"/>
      <c r="E23" s="176"/>
      <c r="F23" s="105"/>
      <c r="G23" s="105"/>
    </row>
    <row r="24" spans="2:7" ht="12.75">
      <c r="B24" s="107"/>
      <c r="C24" s="102"/>
      <c r="D24" s="177"/>
      <c r="E24" s="176"/>
      <c r="F24" s="105"/>
      <c r="G24" s="105"/>
    </row>
    <row r="25" spans="2:7" ht="12.75">
      <c r="B25" s="107"/>
      <c r="C25" s="102"/>
      <c r="D25" s="177"/>
      <c r="E25" s="176"/>
      <c r="F25" s="105"/>
      <c r="G25" s="105"/>
    </row>
    <row r="26" spans="2:7" ht="12.75">
      <c r="B26" s="107"/>
      <c r="C26" s="102"/>
      <c r="D26" s="177"/>
      <c r="E26" s="176"/>
      <c r="F26" s="105"/>
      <c r="G26" s="105"/>
    </row>
    <row r="27" spans="2:7" ht="12.75">
      <c r="B27" s="107"/>
      <c r="C27" s="102"/>
      <c r="D27" s="177"/>
      <c r="E27" s="176"/>
      <c r="F27" s="105"/>
      <c r="G27" s="105"/>
    </row>
    <row r="28" spans="1:7" ht="12.75">
      <c r="A28" s="182"/>
      <c r="B28" s="182"/>
      <c r="C28" s="183"/>
      <c r="D28" s="104"/>
      <c r="E28" s="176"/>
      <c r="F28" s="105"/>
      <c r="G28" s="105"/>
    </row>
    <row r="29" spans="1:7" ht="12.75">
      <c r="A29" s="182"/>
      <c r="B29" s="182"/>
      <c r="C29" s="183"/>
      <c r="D29" s="104"/>
      <c r="E29" s="176"/>
      <c r="F29" s="105"/>
      <c r="G29" s="105"/>
    </row>
    <row r="30" spans="1:7" ht="12.75">
      <c r="A30" s="182"/>
      <c r="B30" s="182"/>
      <c r="C30" s="183"/>
      <c r="D30" s="104"/>
      <c r="E30" s="176"/>
      <c r="F30" s="105"/>
      <c r="G30" s="105"/>
    </row>
    <row r="31" spans="1:7" ht="12.75">
      <c r="A31" s="182"/>
      <c r="B31" s="182"/>
      <c r="C31" s="96"/>
      <c r="D31" s="96"/>
      <c r="E31" s="150"/>
      <c r="G31" s="105"/>
    </row>
    <row r="32" spans="1:7" ht="12.75">
      <c r="A32" s="182"/>
      <c r="B32" s="182"/>
      <c r="C32" s="183"/>
      <c r="D32" s="104"/>
      <c r="E32" s="176"/>
      <c r="F32" s="105"/>
      <c r="G32" s="105"/>
    </row>
    <row r="33" spans="2:7" ht="15">
      <c r="B33" s="179"/>
      <c r="C33" s="159"/>
      <c r="D33" s="155"/>
      <c r="E33" s="176"/>
      <c r="G33" s="161"/>
    </row>
    <row r="34" spans="2:7" ht="15">
      <c r="B34" s="179"/>
      <c r="C34" s="159"/>
      <c r="D34" s="155"/>
      <c r="E34" s="176"/>
      <c r="G34" s="161"/>
    </row>
    <row r="35" spans="2:7" ht="15.75">
      <c r="B35" s="179"/>
      <c r="C35" s="163"/>
      <c r="D35" s="156"/>
      <c r="E35" s="176"/>
      <c r="G35" s="164"/>
    </row>
    <row r="36" ht="12.75">
      <c r="A36" s="96"/>
    </row>
    <row r="37" ht="12.75">
      <c r="A37" s="96"/>
    </row>
    <row r="38" ht="12.75">
      <c r="A38" s="96"/>
    </row>
    <row r="39" ht="12.75">
      <c r="A39" s="96"/>
    </row>
    <row r="40" ht="12.75">
      <c r="A40" s="96"/>
    </row>
  </sheetData>
  <sheetProtection/>
  <printOptions gridLines="1" horizontalCentered="1"/>
  <pageMargins left="0.5905511811023623" right="0.5905511811023623" top="0.984251968503937" bottom="0.984251968503937" header="0.5118110236220472" footer="0.5118110236220472"/>
  <pageSetup fitToHeight="2" fitToWidth="1" horizontalDpi="360" verticalDpi="360" orientation="portrait" paperSize="9" scale="69" r:id="rId1"/>
  <headerFooter alignWithMargins="0">
    <oddHeader>&amp;CElektrická inštalácia JT, Kino Hviezda Trenčín</oddHeader>
    <oddFooter>&amp;L&amp;8Arch.číslo: &amp;F&amp;C&amp;8&amp;P/&amp;N&amp;R&amp;8Tlač: &amp;D</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72"/>
  <sheetViews>
    <sheetView view="pageBreakPreview" zoomScaleSheetLayoutView="100" workbookViewId="0" topLeftCell="A1">
      <selection activeCell="B23" sqref="B23"/>
    </sheetView>
  </sheetViews>
  <sheetFormatPr defaultColWidth="9.00390625" defaultRowHeight="12.75"/>
  <cols>
    <col min="1" max="1" width="4.75390625" style="231" customWidth="1"/>
    <col min="2" max="2" width="62.375" style="235" customWidth="1"/>
    <col min="3" max="4" width="5.75390625" style="65" customWidth="1"/>
    <col min="5" max="5" width="15.125" style="68" customWidth="1"/>
    <col min="6" max="6" width="16.375" style="68" customWidth="1"/>
    <col min="7" max="16384" width="9.125" style="64" customWidth="1"/>
  </cols>
  <sheetData>
    <row r="1" spans="2:6" ht="18.75">
      <c r="B1" s="236" t="s">
        <v>33</v>
      </c>
      <c r="C1" s="193"/>
      <c r="D1" s="193"/>
      <c r="E1" s="194"/>
      <c r="F1" s="194"/>
    </row>
    <row r="2" spans="1:6" s="211" customFormat="1" ht="6" customHeight="1">
      <c r="A2" s="233"/>
      <c r="C2" s="212"/>
      <c r="D2" s="212"/>
      <c r="E2" s="213"/>
      <c r="F2" s="213"/>
    </row>
    <row r="3" spans="1:6" s="214" customFormat="1" ht="12.75">
      <c r="A3" s="234"/>
      <c r="B3" s="262" t="s">
        <v>7</v>
      </c>
      <c r="C3" s="263" t="s">
        <v>15</v>
      </c>
      <c r="D3" s="263" t="s">
        <v>13</v>
      </c>
      <c r="E3" s="264" t="s">
        <v>16</v>
      </c>
      <c r="F3" s="265" t="s">
        <v>8</v>
      </c>
    </row>
    <row r="4" spans="1:6" s="211" customFormat="1" ht="24.75" customHeight="1">
      <c r="A4" s="259">
        <v>1</v>
      </c>
      <c r="B4" s="290" t="s">
        <v>55</v>
      </c>
      <c r="C4" s="266" t="s">
        <v>0</v>
      </c>
      <c r="D4" s="266">
        <v>1</v>
      </c>
      <c r="E4" s="267"/>
      <c r="F4" s="268">
        <f aca="true" t="shared" si="0" ref="F4:F26">SUM(D4*E4)</f>
        <v>0</v>
      </c>
    </row>
    <row r="5" spans="1:6" s="211" customFormat="1" ht="12.75">
      <c r="A5" s="233"/>
      <c r="B5" s="291"/>
      <c r="C5" s="266"/>
      <c r="D5" s="266"/>
      <c r="E5" s="267"/>
      <c r="F5" s="268"/>
    </row>
    <row r="6" spans="1:6" s="211" customFormat="1" ht="68.25" customHeight="1">
      <c r="A6" s="259">
        <v>2</v>
      </c>
      <c r="B6" s="269" t="s">
        <v>56</v>
      </c>
      <c r="C6" s="270" t="s">
        <v>0</v>
      </c>
      <c r="D6" s="270">
        <v>1</v>
      </c>
      <c r="E6" s="271"/>
      <c r="F6" s="268">
        <f t="shared" si="0"/>
        <v>0</v>
      </c>
    </row>
    <row r="7" spans="1:6" s="211" customFormat="1" ht="51">
      <c r="A7" s="233">
        <v>3</v>
      </c>
      <c r="B7" s="281" t="s">
        <v>57</v>
      </c>
      <c r="C7" s="270" t="s">
        <v>0</v>
      </c>
      <c r="D7" s="270">
        <v>12</v>
      </c>
      <c r="E7" s="271"/>
      <c r="F7" s="268">
        <f t="shared" si="0"/>
        <v>0</v>
      </c>
    </row>
    <row r="8" spans="1:6" s="211" customFormat="1" ht="12.75">
      <c r="A8" s="233">
        <v>4</v>
      </c>
      <c r="B8" s="272" t="s">
        <v>48</v>
      </c>
      <c r="C8" s="270" t="s">
        <v>0</v>
      </c>
      <c r="D8" s="270">
        <v>12</v>
      </c>
      <c r="E8" s="271"/>
      <c r="F8" s="268">
        <f t="shared" si="0"/>
        <v>0</v>
      </c>
    </row>
    <row r="9" spans="1:6" s="211" customFormat="1" ht="51">
      <c r="A9" s="233">
        <v>5</v>
      </c>
      <c r="B9" s="281" t="s">
        <v>58</v>
      </c>
      <c r="C9" s="270" t="s">
        <v>0</v>
      </c>
      <c r="D9" s="270">
        <v>8</v>
      </c>
      <c r="E9" s="271"/>
      <c r="F9" s="268">
        <f t="shared" si="0"/>
        <v>0</v>
      </c>
    </row>
    <row r="10" spans="1:6" s="211" customFormat="1" ht="12.75">
      <c r="A10" s="233">
        <v>6</v>
      </c>
      <c r="B10" s="273" t="s">
        <v>49</v>
      </c>
      <c r="C10" s="270" t="s">
        <v>0</v>
      </c>
      <c r="D10" s="270">
        <v>8</v>
      </c>
      <c r="E10" s="271"/>
      <c r="F10" s="268">
        <f t="shared" si="0"/>
        <v>0</v>
      </c>
    </row>
    <row r="11" spans="1:6" s="211" customFormat="1" ht="51">
      <c r="A11" s="259">
        <v>7</v>
      </c>
      <c r="B11" s="282" t="s">
        <v>59</v>
      </c>
      <c r="C11" s="270" t="s">
        <v>0</v>
      </c>
      <c r="D11" s="270">
        <v>6</v>
      </c>
      <c r="E11" s="274"/>
      <c r="F11" s="268">
        <f t="shared" si="0"/>
        <v>0</v>
      </c>
    </row>
    <row r="12" spans="1:6" s="211" customFormat="1" ht="42.75" customHeight="1">
      <c r="A12" s="259">
        <v>8</v>
      </c>
      <c r="B12" s="275" t="s">
        <v>82</v>
      </c>
      <c r="C12" s="270" t="s">
        <v>0</v>
      </c>
      <c r="D12" s="270">
        <v>6</v>
      </c>
      <c r="E12" s="271"/>
      <c r="F12" s="268">
        <f t="shared" si="0"/>
        <v>0</v>
      </c>
    </row>
    <row r="13" spans="1:6" s="211" customFormat="1" ht="25.5">
      <c r="A13" s="259">
        <v>9</v>
      </c>
      <c r="B13" s="282" t="s">
        <v>60</v>
      </c>
      <c r="C13" s="270" t="s">
        <v>0</v>
      </c>
      <c r="D13" s="270">
        <v>12</v>
      </c>
      <c r="E13" s="271"/>
      <c r="F13" s="268">
        <f t="shared" si="0"/>
        <v>0</v>
      </c>
    </row>
    <row r="14" spans="1:6" s="211" customFormat="1" ht="12.75">
      <c r="A14" s="233">
        <v>10</v>
      </c>
      <c r="B14" s="276" t="s">
        <v>25</v>
      </c>
      <c r="C14" s="270" t="s">
        <v>0</v>
      </c>
      <c r="D14" s="270">
        <v>12</v>
      </c>
      <c r="E14" s="271"/>
      <c r="F14" s="268">
        <f t="shared" si="0"/>
        <v>0</v>
      </c>
    </row>
    <row r="15" spans="1:6" s="211" customFormat="1" ht="63.75">
      <c r="A15" s="259">
        <v>11</v>
      </c>
      <c r="B15" s="282" t="s">
        <v>61</v>
      </c>
      <c r="C15" s="270" t="s">
        <v>0</v>
      </c>
      <c r="D15" s="270">
        <v>4</v>
      </c>
      <c r="E15" s="271"/>
      <c r="F15" s="268">
        <f t="shared" si="0"/>
        <v>0</v>
      </c>
    </row>
    <row r="16" spans="1:6" s="211" customFormat="1" ht="51">
      <c r="A16" s="259">
        <v>12</v>
      </c>
      <c r="B16" s="282" t="s">
        <v>83</v>
      </c>
      <c r="C16" s="270" t="s">
        <v>0</v>
      </c>
      <c r="D16" s="270">
        <v>2</v>
      </c>
      <c r="E16" s="271"/>
      <c r="F16" s="268">
        <f>SUM(D16*E16)</f>
        <v>0</v>
      </c>
    </row>
    <row r="17" spans="1:6" s="211" customFormat="1" ht="12.75">
      <c r="A17" s="233">
        <v>13</v>
      </c>
      <c r="B17" s="272" t="s">
        <v>38</v>
      </c>
      <c r="C17" s="270" t="s">
        <v>0</v>
      </c>
      <c r="D17" s="270">
        <v>30</v>
      </c>
      <c r="E17" s="271"/>
      <c r="F17" s="268">
        <f t="shared" si="0"/>
        <v>0</v>
      </c>
    </row>
    <row r="18" spans="1:6" s="211" customFormat="1" ht="12.75">
      <c r="A18" s="233">
        <v>14</v>
      </c>
      <c r="B18" s="272" t="s">
        <v>10</v>
      </c>
      <c r="C18" s="270" t="s">
        <v>0</v>
      </c>
      <c r="D18" s="270">
        <v>30</v>
      </c>
      <c r="E18" s="271"/>
      <c r="F18" s="268">
        <f t="shared" si="0"/>
        <v>0</v>
      </c>
    </row>
    <row r="19" spans="1:6" s="211" customFormat="1" ht="12.75">
      <c r="A19" s="233">
        <v>15</v>
      </c>
      <c r="B19" s="277" t="s">
        <v>17</v>
      </c>
      <c r="C19" s="270" t="s">
        <v>0</v>
      </c>
      <c r="D19" s="270">
        <v>12</v>
      </c>
      <c r="E19" s="271"/>
      <c r="F19" s="268">
        <f t="shared" si="0"/>
        <v>0</v>
      </c>
    </row>
    <row r="20" spans="1:6" s="211" customFormat="1" ht="12.75">
      <c r="A20" s="233">
        <v>16</v>
      </c>
      <c r="B20" s="272" t="s">
        <v>43</v>
      </c>
      <c r="C20" s="270" t="s">
        <v>0</v>
      </c>
      <c r="D20" s="270">
        <v>30</v>
      </c>
      <c r="E20" s="271"/>
      <c r="F20" s="268">
        <f t="shared" si="0"/>
        <v>0</v>
      </c>
    </row>
    <row r="21" spans="1:6" s="211" customFormat="1" ht="25.5">
      <c r="A21" s="233">
        <v>17</v>
      </c>
      <c r="B21" s="278" t="s">
        <v>44</v>
      </c>
      <c r="C21" s="270" t="s">
        <v>0</v>
      </c>
      <c r="D21" s="270">
        <v>40</v>
      </c>
      <c r="E21" s="271"/>
      <c r="F21" s="268">
        <f t="shared" si="0"/>
        <v>0</v>
      </c>
    </row>
    <row r="22" spans="1:6" s="211" customFormat="1" ht="12.75">
      <c r="A22" s="233">
        <v>18</v>
      </c>
      <c r="B22" s="272" t="s">
        <v>18</v>
      </c>
      <c r="C22" s="270" t="s">
        <v>0</v>
      </c>
      <c r="D22" s="270">
        <v>8</v>
      </c>
      <c r="E22" s="271"/>
      <c r="F22" s="268">
        <f t="shared" si="0"/>
        <v>0</v>
      </c>
    </row>
    <row r="23" spans="1:6" s="211" customFormat="1" ht="38.25">
      <c r="A23" s="233">
        <v>19</v>
      </c>
      <c r="B23" s="289" t="s">
        <v>84</v>
      </c>
      <c r="C23" s="270" t="s">
        <v>0</v>
      </c>
      <c r="D23" s="270">
        <v>2</v>
      </c>
      <c r="E23" s="271"/>
      <c r="F23" s="268">
        <f>SUM(D23*E23)</f>
        <v>0</v>
      </c>
    </row>
    <row r="24" spans="1:6" s="211" customFormat="1" ht="12.75">
      <c r="A24" s="233">
        <v>20</v>
      </c>
      <c r="B24" s="273" t="s">
        <v>50</v>
      </c>
      <c r="C24" s="270" t="s">
        <v>0</v>
      </c>
      <c r="D24" s="270">
        <v>2</v>
      </c>
      <c r="E24" s="271"/>
      <c r="F24" s="268">
        <f>SUM(D24*E24)</f>
        <v>0</v>
      </c>
    </row>
    <row r="25" spans="1:6" s="211" customFormat="1" ht="12.75">
      <c r="A25" s="233">
        <v>21</v>
      </c>
      <c r="B25" s="273" t="s">
        <v>11</v>
      </c>
      <c r="C25" s="270" t="s">
        <v>6</v>
      </c>
      <c r="D25" s="270">
        <v>180</v>
      </c>
      <c r="E25" s="271"/>
      <c r="F25" s="268">
        <f t="shared" si="0"/>
        <v>0</v>
      </c>
    </row>
    <row r="26" spans="1:6" s="211" customFormat="1" ht="12.75">
      <c r="A26" s="233">
        <v>22</v>
      </c>
      <c r="B26" s="273" t="s">
        <v>19</v>
      </c>
      <c r="C26" s="270" t="s">
        <v>5</v>
      </c>
      <c r="D26" s="270">
        <v>1</v>
      </c>
      <c r="E26" s="271"/>
      <c r="F26" s="268">
        <f t="shared" si="0"/>
        <v>0</v>
      </c>
    </row>
    <row r="27" spans="1:6" s="211" customFormat="1" ht="12.75">
      <c r="A27" s="233"/>
      <c r="B27" s="279" t="s">
        <v>12</v>
      </c>
      <c r="C27" s="270"/>
      <c r="D27" s="270"/>
      <c r="E27" s="271"/>
      <c r="F27" s="280">
        <f>SUM(F4:F26)</f>
        <v>0</v>
      </c>
    </row>
    <row r="28" spans="2:6" ht="15">
      <c r="B28" s="243"/>
      <c r="C28" s="69"/>
      <c r="D28" s="69"/>
      <c r="E28" s="70"/>
      <c r="F28" s="70"/>
    </row>
    <row r="29" spans="2:6" ht="15">
      <c r="B29" s="243"/>
      <c r="C29" s="69"/>
      <c r="D29" s="69"/>
      <c r="E29" s="70"/>
      <c r="F29" s="70"/>
    </row>
    <row r="30" spans="2:6" ht="15">
      <c r="B30" s="243"/>
      <c r="C30" s="69"/>
      <c r="D30" s="69"/>
      <c r="E30" s="70"/>
      <c r="F30" s="70"/>
    </row>
    <row r="31" spans="2:6" ht="15">
      <c r="B31" s="243"/>
      <c r="C31" s="69"/>
      <c r="D31" s="69"/>
      <c r="E31" s="70"/>
      <c r="F31" s="70"/>
    </row>
    <row r="32" spans="2:6" ht="15">
      <c r="B32" s="243"/>
      <c r="C32" s="69"/>
      <c r="D32" s="69"/>
      <c r="E32" s="70"/>
      <c r="F32" s="70"/>
    </row>
    <row r="33" spans="2:6" ht="15">
      <c r="B33" s="243"/>
      <c r="C33" s="69"/>
      <c r="D33" s="69"/>
      <c r="E33" s="70"/>
      <c r="F33" s="70"/>
    </row>
    <row r="34" spans="2:6" ht="15">
      <c r="B34" s="243"/>
      <c r="C34" s="69"/>
      <c r="D34" s="69"/>
      <c r="E34" s="70"/>
      <c r="F34" s="70"/>
    </row>
    <row r="35" spans="2:6" ht="15">
      <c r="B35" s="243"/>
      <c r="C35" s="69"/>
      <c r="D35" s="69"/>
      <c r="E35" s="70"/>
      <c r="F35" s="70"/>
    </row>
    <row r="36" spans="2:6" ht="15">
      <c r="B36" s="243"/>
      <c r="C36" s="69"/>
      <c r="D36" s="69"/>
      <c r="E36" s="70"/>
      <c r="F36" s="71"/>
    </row>
    <row r="37" spans="2:6" ht="15">
      <c r="B37" s="243"/>
      <c r="C37" s="69"/>
      <c r="D37" s="69"/>
      <c r="E37" s="70"/>
      <c r="F37" s="71"/>
    </row>
    <row r="38" spans="2:6" ht="15">
      <c r="B38" s="243"/>
      <c r="C38" s="69"/>
      <c r="D38" s="69"/>
      <c r="E38" s="70"/>
      <c r="F38" s="70"/>
    </row>
    <row r="39" spans="2:6" ht="15">
      <c r="B39" s="243"/>
      <c r="C39" s="69"/>
      <c r="D39" s="69"/>
      <c r="E39" s="70"/>
      <c r="F39" s="70"/>
    </row>
    <row r="40" spans="2:6" ht="15">
      <c r="B40" s="243"/>
      <c r="C40" s="69"/>
      <c r="D40" s="69"/>
      <c r="E40" s="70"/>
      <c r="F40" s="70"/>
    </row>
    <row r="41" spans="2:6" ht="15">
      <c r="B41" s="243"/>
      <c r="C41" s="69"/>
      <c r="D41" s="69"/>
      <c r="E41" s="70"/>
      <c r="F41" s="70"/>
    </row>
    <row r="42" spans="2:6" ht="15">
      <c r="B42" s="243"/>
      <c r="C42" s="69"/>
      <c r="D42" s="69"/>
      <c r="E42" s="70"/>
      <c r="F42" s="70"/>
    </row>
    <row r="43" spans="2:6" ht="15">
      <c r="B43" s="243"/>
      <c r="C43" s="69"/>
      <c r="D43" s="69"/>
      <c r="E43" s="70"/>
      <c r="F43" s="70"/>
    </row>
    <row r="44" spans="2:6" ht="15">
      <c r="B44" s="243"/>
      <c r="C44" s="69"/>
      <c r="D44" s="69"/>
      <c r="E44" s="70"/>
      <c r="F44" s="70"/>
    </row>
    <row r="45" spans="2:6" ht="15">
      <c r="B45" s="243"/>
      <c r="C45" s="69"/>
      <c r="D45" s="69"/>
      <c r="E45" s="70"/>
      <c r="F45" s="71"/>
    </row>
    <row r="46" spans="2:6" ht="15">
      <c r="B46" s="243"/>
      <c r="C46" s="69"/>
      <c r="D46" s="69"/>
      <c r="E46" s="70"/>
      <c r="F46" s="71"/>
    </row>
    <row r="47" spans="2:6" ht="15">
      <c r="B47" s="243"/>
      <c r="C47" s="69"/>
      <c r="D47" s="69"/>
      <c r="E47" s="70"/>
      <c r="F47" s="71"/>
    </row>
    <row r="48" spans="2:6" ht="15">
      <c r="B48" s="243"/>
      <c r="C48" s="69"/>
      <c r="D48" s="69"/>
      <c r="E48" s="70"/>
      <c r="F48" s="71"/>
    </row>
    <row r="49" spans="2:6" ht="15">
      <c r="B49" s="237"/>
      <c r="C49" s="74"/>
      <c r="D49" s="74"/>
      <c r="E49" s="71"/>
      <c r="F49" s="71"/>
    </row>
    <row r="50" spans="2:6" ht="15">
      <c r="B50" s="243"/>
      <c r="C50" s="69"/>
      <c r="D50" s="69"/>
      <c r="E50" s="70"/>
      <c r="F50" s="70"/>
    </row>
    <row r="51" spans="2:6" ht="15">
      <c r="B51" s="243"/>
      <c r="C51" s="69"/>
      <c r="D51" s="69"/>
      <c r="E51" s="70"/>
      <c r="F51" s="70"/>
    </row>
    <row r="52" spans="2:6" ht="15">
      <c r="B52" s="243"/>
      <c r="C52" s="69"/>
      <c r="D52" s="69"/>
      <c r="E52" s="70"/>
      <c r="F52" s="70"/>
    </row>
    <row r="53" spans="2:6" ht="15">
      <c r="B53" s="243"/>
      <c r="C53" s="69"/>
      <c r="D53" s="69"/>
      <c r="E53" s="70"/>
      <c r="F53" s="70"/>
    </row>
    <row r="54" spans="2:6" ht="15">
      <c r="B54" s="243"/>
      <c r="C54" s="69"/>
      <c r="D54" s="69"/>
      <c r="E54" s="70"/>
      <c r="F54" s="70"/>
    </row>
    <row r="55" spans="2:6" ht="15">
      <c r="B55" s="243"/>
      <c r="C55" s="69"/>
      <c r="D55" s="69"/>
      <c r="E55" s="70"/>
      <c r="F55" s="70"/>
    </row>
    <row r="56" spans="2:6" ht="15">
      <c r="B56" s="243"/>
      <c r="C56" s="69"/>
      <c r="D56" s="69"/>
      <c r="E56" s="70"/>
      <c r="F56" s="70"/>
    </row>
    <row r="57" spans="2:6" ht="15">
      <c r="B57" s="244"/>
      <c r="C57" s="66"/>
      <c r="D57" s="66"/>
      <c r="E57" s="67"/>
      <c r="F57" s="67"/>
    </row>
    <row r="58" spans="2:6" ht="15">
      <c r="B58" s="244"/>
      <c r="C58" s="66"/>
      <c r="D58" s="66"/>
      <c r="E58" s="67"/>
      <c r="F58" s="67"/>
    </row>
    <row r="59" spans="2:6" ht="15">
      <c r="B59" s="244"/>
      <c r="C59" s="66"/>
      <c r="D59" s="66"/>
      <c r="E59" s="67"/>
      <c r="F59" s="67"/>
    </row>
    <row r="60" spans="2:6" ht="15">
      <c r="B60" s="244"/>
      <c r="C60" s="66"/>
      <c r="D60" s="66"/>
      <c r="E60" s="67"/>
      <c r="F60" s="67"/>
    </row>
    <row r="61" spans="2:6" ht="15">
      <c r="B61" s="244"/>
      <c r="C61" s="66"/>
      <c r="D61" s="66"/>
      <c r="E61" s="67"/>
      <c r="F61" s="67"/>
    </row>
    <row r="62" spans="2:6" ht="15">
      <c r="B62" s="244"/>
      <c r="C62" s="66"/>
      <c r="D62" s="66"/>
      <c r="E62" s="67"/>
      <c r="F62" s="67"/>
    </row>
    <row r="63" spans="2:6" ht="15">
      <c r="B63" s="244"/>
      <c r="C63" s="66"/>
      <c r="D63" s="66"/>
      <c r="E63" s="67"/>
      <c r="F63" s="67"/>
    </row>
    <row r="64" spans="2:6" ht="15">
      <c r="B64" s="244"/>
      <c r="C64" s="66"/>
      <c r="D64" s="66"/>
      <c r="E64" s="67"/>
      <c r="F64" s="67"/>
    </row>
    <row r="65" spans="2:6" ht="15">
      <c r="B65" s="244"/>
      <c r="C65" s="66"/>
      <c r="D65" s="66"/>
      <c r="E65" s="67"/>
      <c r="F65" s="67"/>
    </row>
    <row r="66" spans="2:6" ht="15">
      <c r="B66" s="244"/>
      <c r="C66" s="66"/>
      <c r="D66" s="66"/>
      <c r="E66" s="67"/>
      <c r="F66" s="67"/>
    </row>
    <row r="67" spans="2:6" ht="15">
      <c r="B67" s="244"/>
      <c r="C67" s="66"/>
      <c r="D67" s="66"/>
      <c r="E67" s="67"/>
      <c r="F67" s="67"/>
    </row>
    <row r="68" spans="2:6" ht="15">
      <c r="B68" s="244"/>
      <c r="C68" s="66"/>
      <c r="D68" s="66"/>
      <c r="E68" s="67"/>
      <c r="F68" s="67"/>
    </row>
    <row r="69" spans="2:6" ht="15">
      <c r="B69" s="244"/>
      <c r="C69" s="66"/>
      <c r="D69" s="66"/>
      <c r="E69" s="67"/>
      <c r="F69" s="67"/>
    </row>
    <row r="70" spans="2:6" ht="15">
      <c r="B70" s="244"/>
      <c r="C70" s="66"/>
      <c r="D70" s="66"/>
      <c r="E70" s="67"/>
      <c r="F70" s="67"/>
    </row>
    <row r="71" spans="2:6" ht="15">
      <c r="B71" s="244"/>
      <c r="C71" s="66"/>
      <c r="D71" s="66"/>
      <c r="E71" s="67"/>
      <c r="F71" s="67"/>
    </row>
    <row r="72" spans="2:6" ht="15">
      <c r="B72" s="244"/>
      <c r="C72" s="66"/>
      <c r="D72" s="66"/>
      <c r="E72" s="67"/>
      <c r="F72" s="67"/>
    </row>
  </sheetData>
  <sheetProtection/>
  <mergeCells count="1">
    <mergeCell ref="B4:B5"/>
  </mergeCells>
  <printOptions gridLines="1"/>
  <pageMargins left="0.7086614173228347" right="0.7086614173228347" top="0.7480314960629921" bottom="0.7480314960629921" header="0.31496062992125984" footer="0.31496062992125984"/>
  <pageSetup fitToHeight="1" fitToWidth="1" horizontalDpi="600" verticalDpi="600" orientation="portrait" paperSize="9" scale="80" r:id="rId1"/>
  <headerFooter>
    <oddHeader>&amp;CElektrická inštalácia JT, Kino Hviezda Trenčín</oddHeader>
    <oddFooter>&amp;LArch.číslo: &amp;F/&amp;A&amp;C&amp;P\&amp;N&amp;R&amp;"Arial,Normálne"Tlač: &amp;D</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79"/>
  <sheetViews>
    <sheetView view="pageBreakPreview" zoomScaleSheetLayoutView="100" workbookViewId="0" topLeftCell="A1">
      <selection activeCell="B4" sqref="B4"/>
    </sheetView>
  </sheetViews>
  <sheetFormatPr defaultColWidth="9.00390625" defaultRowHeight="12.75"/>
  <cols>
    <col min="1" max="1" width="4.25390625" style="231" customWidth="1"/>
    <col min="2" max="2" width="67.875" style="235" customWidth="1"/>
    <col min="3" max="4" width="5.75390625" style="65" customWidth="1"/>
    <col min="5" max="5" width="13.25390625" style="68" customWidth="1"/>
    <col min="6" max="6" width="15.75390625" style="68" customWidth="1"/>
    <col min="7" max="16384" width="9.125" style="64" customWidth="1"/>
  </cols>
  <sheetData>
    <row r="1" spans="2:6" ht="18.75">
      <c r="B1" s="236" t="s">
        <v>34</v>
      </c>
      <c r="C1" s="193"/>
      <c r="D1" s="193"/>
      <c r="E1" s="194"/>
      <c r="F1" s="194"/>
    </row>
    <row r="2" ht="6" customHeight="1"/>
    <row r="3" spans="1:6" s="75" customFormat="1" ht="15">
      <c r="A3" s="232"/>
      <c r="B3" s="237" t="s">
        <v>7</v>
      </c>
      <c r="C3" s="215" t="s">
        <v>15</v>
      </c>
      <c r="D3" s="215" t="s">
        <v>13</v>
      </c>
      <c r="E3" s="216" t="s">
        <v>16</v>
      </c>
      <c r="F3" s="217" t="s">
        <v>8</v>
      </c>
    </row>
    <row r="4" spans="1:6" ht="47.25" customHeight="1">
      <c r="A4" s="260">
        <v>1</v>
      </c>
      <c r="B4" s="292" t="s">
        <v>80</v>
      </c>
      <c r="C4" s="218" t="s">
        <v>0</v>
      </c>
      <c r="D4" s="218">
        <v>1</v>
      </c>
      <c r="E4" s="219"/>
      <c r="F4" s="220">
        <f aca="true" t="shared" si="0" ref="F4:F20">SUM(D4*E4)</f>
        <v>0</v>
      </c>
    </row>
    <row r="5" spans="1:6" ht="51.75">
      <c r="A5" s="260">
        <v>2</v>
      </c>
      <c r="B5" s="283" t="s">
        <v>62</v>
      </c>
      <c r="C5" s="218" t="s">
        <v>0</v>
      </c>
      <c r="D5" s="218">
        <v>1</v>
      </c>
      <c r="E5" s="221"/>
      <c r="F5" s="220">
        <f t="shared" si="0"/>
        <v>0</v>
      </c>
    </row>
    <row r="6" spans="1:6" ht="44.25" customHeight="1">
      <c r="A6" s="231">
        <v>3</v>
      </c>
      <c r="B6" s="284" t="s">
        <v>57</v>
      </c>
      <c r="C6" s="218" t="s">
        <v>0</v>
      </c>
      <c r="D6" s="218">
        <v>8</v>
      </c>
      <c r="E6" s="221"/>
      <c r="F6" s="220">
        <f t="shared" si="0"/>
        <v>0</v>
      </c>
    </row>
    <row r="7" spans="1:6" ht="15">
      <c r="A7" s="231">
        <v>4</v>
      </c>
      <c r="B7" s="245" t="s">
        <v>51</v>
      </c>
      <c r="C7" s="218" t="s">
        <v>0</v>
      </c>
      <c r="D7" s="218">
        <v>8</v>
      </c>
      <c r="E7" s="221"/>
      <c r="F7" s="220">
        <f t="shared" si="0"/>
        <v>0</v>
      </c>
    </row>
    <row r="8" spans="1:6" ht="39">
      <c r="A8" s="260">
        <v>5</v>
      </c>
      <c r="B8" s="285" t="s">
        <v>78</v>
      </c>
      <c r="C8" s="218" t="s">
        <v>0</v>
      </c>
      <c r="D8" s="218">
        <v>4</v>
      </c>
      <c r="E8" s="221"/>
      <c r="F8" s="220">
        <f>SUM(D8*E8)</f>
        <v>0</v>
      </c>
    </row>
    <row r="9" spans="2:6" ht="15">
      <c r="B9" s="239" t="s">
        <v>37</v>
      </c>
      <c r="C9" s="218"/>
      <c r="D9" s="218"/>
      <c r="E9" s="221"/>
      <c r="F9" s="220"/>
    </row>
    <row r="10" spans="1:6" ht="15">
      <c r="A10" s="231">
        <v>6</v>
      </c>
      <c r="B10" s="241" t="s">
        <v>9</v>
      </c>
      <c r="C10" s="218" t="s">
        <v>0</v>
      </c>
      <c r="D10" s="218">
        <v>4</v>
      </c>
      <c r="E10" s="221"/>
      <c r="F10" s="220">
        <f t="shared" si="0"/>
        <v>0</v>
      </c>
    </row>
    <row r="11" spans="1:6" ht="26.25">
      <c r="A11" s="260">
        <v>7</v>
      </c>
      <c r="B11" s="285" t="s">
        <v>63</v>
      </c>
      <c r="C11" s="218" t="s">
        <v>0</v>
      </c>
      <c r="D11" s="218">
        <v>8</v>
      </c>
      <c r="E11" s="221"/>
      <c r="F11" s="220">
        <f t="shared" si="0"/>
        <v>0</v>
      </c>
    </row>
    <row r="12" spans="1:6" ht="15">
      <c r="A12" s="231">
        <v>8</v>
      </c>
      <c r="B12" s="239" t="s">
        <v>25</v>
      </c>
      <c r="C12" s="218" t="s">
        <v>0</v>
      </c>
      <c r="D12" s="218">
        <v>8</v>
      </c>
      <c r="E12" s="221"/>
      <c r="F12" s="220">
        <f t="shared" si="0"/>
        <v>0</v>
      </c>
    </row>
    <row r="13" spans="1:6" ht="15">
      <c r="A13" s="231">
        <v>9</v>
      </c>
      <c r="B13" s="245" t="s">
        <v>10</v>
      </c>
      <c r="C13" s="218" t="s">
        <v>0</v>
      </c>
      <c r="D13" s="218">
        <v>8</v>
      </c>
      <c r="E13" s="221"/>
      <c r="F13" s="220">
        <f t="shared" si="0"/>
        <v>0</v>
      </c>
    </row>
    <row r="14" spans="1:6" ht="15">
      <c r="A14" s="231">
        <v>10</v>
      </c>
      <c r="B14" s="248" t="s">
        <v>17</v>
      </c>
      <c r="C14" s="218" t="s">
        <v>0</v>
      </c>
      <c r="D14" s="218">
        <v>2</v>
      </c>
      <c r="E14" s="221"/>
      <c r="F14" s="220">
        <f t="shared" si="0"/>
        <v>0</v>
      </c>
    </row>
    <row r="15" spans="1:6" ht="15">
      <c r="A15" s="231">
        <v>11</v>
      </c>
      <c r="B15" s="248" t="s">
        <v>52</v>
      </c>
      <c r="C15" s="218" t="s">
        <v>0</v>
      </c>
      <c r="D15" s="218">
        <v>24</v>
      </c>
      <c r="E15" s="221"/>
      <c r="F15" s="220">
        <f t="shared" si="0"/>
        <v>0</v>
      </c>
    </row>
    <row r="16" spans="1:6" ht="26.25">
      <c r="A16" s="231">
        <v>12</v>
      </c>
      <c r="B16" s="249" t="s">
        <v>45</v>
      </c>
      <c r="C16" s="218" t="s">
        <v>0</v>
      </c>
      <c r="D16" s="218">
        <v>20</v>
      </c>
      <c r="E16" s="221"/>
      <c r="F16" s="220">
        <f t="shared" si="0"/>
        <v>0</v>
      </c>
    </row>
    <row r="17" spans="1:6" ht="15">
      <c r="A17" s="231">
        <v>13</v>
      </c>
      <c r="B17" s="248" t="s">
        <v>18</v>
      </c>
      <c r="C17" s="218" t="s">
        <v>0</v>
      </c>
      <c r="D17" s="218">
        <v>2</v>
      </c>
      <c r="E17" s="221"/>
      <c r="F17" s="220">
        <f t="shared" si="0"/>
        <v>0</v>
      </c>
    </row>
    <row r="18" spans="1:6" ht="39">
      <c r="A18" s="231">
        <v>14</v>
      </c>
      <c r="B18" s="288" t="s">
        <v>79</v>
      </c>
      <c r="C18" s="218" t="s">
        <v>0</v>
      </c>
      <c r="D18" s="218">
        <v>1</v>
      </c>
      <c r="E18" s="221"/>
      <c r="F18" s="220">
        <f>SUM(D18*E18)</f>
        <v>0</v>
      </c>
    </row>
    <row r="19" spans="1:6" ht="15">
      <c r="A19" s="231">
        <v>15</v>
      </c>
      <c r="B19" s="248" t="s">
        <v>11</v>
      </c>
      <c r="C19" s="218" t="s">
        <v>6</v>
      </c>
      <c r="D19" s="218">
        <v>80</v>
      </c>
      <c r="E19" s="221"/>
      <c r="F19" s="220">
        <f t="shared" si="0"/>
        <v>0</v>
      </c>
    </row>
    <row r="20" spans="1:6" ht="15">
      <c r="A20" s="231">
        <v>16</v>
      </c>
      <c r="B20" s="248" t="s">
        <v>19</v>
      </c>
      <c r="C20" s="218" t="s">
        <v>5</v>
      </c>
      <c r="D20" s="218">
        <v>1</v>
      </c>
      <c r="E20" s="221"/>
      <c r="F20" s="220">
        <f t="shared" si="0"/>
        <v>0</v>
      </c>
    </row>
    <row r="21" spans="2:6" ht="15">
      <c r="B21" s="250" t="s">
        <v>12</v>
      </c>
      <c r="C21" s="218"/>
      <c r="D21" s="218"/>
      <c r="E21" s="221"/>
      <c r="F21" s="222">
        <f>SUM(F4:F20)</f>
        <v>0</v>
      </c>
    </row>
    <row r="22" spans="2:6" ht="15">
      <c r="B22" s="251"/>
      <c r="C22" s="69"/>
      <c r="D22" s="69"/>
      <c r="E22" s="70"/>
      <c r="F22" s="70"/>
    </row>
    <row r="23" spans="2:6" ht="15">
      <c r="B23" s="252"/>
      <c r="C23" s="69"/>
      <c r="D23" s="69"/>
      <c r="E23" s="70"/>
      <c r="F23" s="70"/>
    </row>
    <row r="24" spans="2:6" ht="15">
      <c r="B24" s="252"/>
      <c r="C24" s="69"/>
      <c r="D24" s="69"/>
      <c r="E24" s="70"/>
      <c r="F24" s="70"/>
    </row>
    <row r="25" spans="2:6" ht="15">
      <c r="B25" s="252"/>
      <c r="C25" s="69"/>
      <c r="D25" s="69"/>
      <c r="E25" s="70"/>
      <c r="F25" s="70"/>
    </row>
    <row r="26" spans="2:6" ht="15">
      <c r="B26" s="243"/>
      <c r="C26" s="69"/>
      <c r="D26" s="69"/>
      <c r="E26" s="70"/>
      <c r="F26" s="70"/>
    </row>
    <row r="27" spans="2:6" ht="15">
      <c r="B27" s="243"/>
      <c r="C27" s="69"/>
      <c r="D27" s="69"/>
      <c r="E27" s="70"/>
      <c r="F27" s="70"/>
    </row>
    <row r="28" spans="2:6" ht="15">
      <c r="B28" s="243"/>
      <c r="C28" s="69"/>
      <c r="D28" s="69"/>
      <c r="E28" s="70"/>
      <c r="F28" s="71"/>
    </row>
    <row r="29" spans="2:6" ht="15">
      <c r="B29" s="243"/>
      <c r="C29" s="69"/>
      <c r="D29" s="69"/>
      <c r="E29" s="70"/>
      <c r="F29" s="70"/>
    </row>
    <row r="30" spans="2:6" ht="15">
      <c r="B30" s="247"/>
      <c r="C30" s="72"/>
      <c r="D30" s="72"/>
      <c r="E30" s="73"/>
      <c r="F30" s="73"/>
    </row>
    <row r="31" spans="2:6" ht="15">
      <c r="B31" s="247"/>
      <c r="C31" s="72"/>
      <c r="D31" s="72"/>
      <c r="E31" s="73"/>
      <c r="F31" s="73"/>
    </row>
    <row r="32" spans="2:6" ht="15">
      <c r="B32" s="247"/>
      <c r="C32" s="72"/>
      <c r="D32" s="72"/>
      <c r="E32" s="73"/>
      <c r="F32" s="73"/>
    </row>
    <row r="33" spans="2:6" ht="15">
      <c r="B33" s="243"/>
      <c r="C33" s="69"/>
      <c r="D33" s="69"/>
      <c r="E33" s="70"/>
      <c r="F33" s="70"/>
    </row>
    <row r="34" spans="2:6" ht="15">
      <c r="B34" s="243"/>
      <c r="C34" s="69"/>
      <c r="D34" s="69"/>
      <c r="E34" s="70"/>
      <c r="F34" s="70"/>
    </row>
    <row r="35" spans="2:6" ht="15">
      <c r="B35" s="243"/>
      <c r="C35" s="69"/>
      <c r="D35" s="69"/>
      <c r="E35" s="70"/>
      <c r="F35" s="70"/>
    </row>
    <row r="36" spans="2:6" ht="15">
      <c r="B36" s="243"/>
      <c r="C36" s="69"/>
      <c r="D36" s="69"/>
      <c r="E36" s="70"/>
      <c r="F36" s="70"/>
    </row>
    <row r="37" spans="2:6" ht="15">
      <c r="B37" s="243"/>
      <c r="C37" s="69"/>
      <c r="D37" s="69"/>
      <c r="E37" s="70"/>
      <c r="F37" s="70"/>
    </row>
    <row r="38" spans="2:6" ht="15">
      <c r="B38" s="243"/>
      <c r="C38" s="69"/>
      <c r="D38" s="69"/>
      <c r="E38" s="70"/>
      <c r="F38" s="70"/>
    </row>
    <row r="39" spans="2:6" ht="15">
      <c r="B39" s="243"/>
      <c r="C39" s="69"/>
      <c r="D39" s="69"/>
      <c r="E39" s="70"/>
      <c r="F39" s="70"/>
    </row>
    <row r="40" spans="2:6" ht="15">
      <c r="B40" s="243"/>
      <c r="C40" s="69"/>
      <c r="D40" s="69"/>
      <c r="E40" s="70"/>
      <c r="F40" s="70"/>
    </row>
    <row r="41" spans="2:6" ht="15">
      <c r="B41" s="243"/>
      <c r="C41" s="69"/>
      <c r="D41" s="69"/>
      <c r="E41" s="70"/>
      <c r="F41" s="70"/>
    </row>
    <row r="42" spans="2:6" ht="15">
      <c r="B42" s="243"/>
      <c r="C42" s="69"/>
      <c r="D42" s="69"/>
      <c r="E42" s="70"/>
      <c r="F42" s="70"/>
    </row>
    <row r="43" spans="2:6" ht="15">
      <c r="B43" s="243"/>
      <c r="C43" s="69"/>
      <c r="D43" s="69"/>
      <c r="E43" s="70"/>
      <c r="F43" s="71"/>
    </row>
    <row r="44" spans="2:6" ht="15">
      <c r="B44" s="243"/>
      <c r="C44" s="69"/>
      <c r="D44" s="69"/>
      <c r="E44" s="70"/>
      <c r="F44" s="71"/>
    </row>
    <row r="45" spans="2:6" ht="15">
      <c r="B45" s="243"/>
      <c r="C45" s="69"/>
      <c r="D45" s="69"/>
      <c r="E45" s="70"/>
      <c r="F45" s="70"/>
    </row>
    <row r="46" spans="2:6" ht="15">
      <c r="B46" s="243"/>
      <c r="C46" s="69"/>
      <c r="D46" s="69"/>
      <c r="E46" s="70"/>
      <c r="F46" s="70"/>
    </row>
    <row r="47" spans="2:6" ht="15">
      <c r="B47" s="243"/>
      <c r="C47" s="69"/>
      <c r="D47" s="69"/>
      <c r="E47" s="70"/>
      <c r="F47" s="70"/>
    </row>
    <row r="48" spans="2:6" ht="15">
      <c r="B48" s="243"/>
      <c r="C48" s="69"/>
      <c r="D48" s="69"/>
      <c r="E48" s="70"/>
      <c r="F48" s="70"/>
    </row>
    <row r="49" spans="2:6" ht="15">
      <c r="B49" s="243"/>
      <c r="C49" s="69"/>
      <c r="D49" s="69"/>
      <c r="E49" s="70"/>
      <c r="F49" s="70"/>
    </row>
    <row r="50" spans="2:6" ht="15">
      <c r="B50" s="243"/>
      <c r="C50" s="69"/>
      <c r="D50" s="69"/>
      <c r="E50" s="70"/>
      <c r="F50" s="70"/>
    </row>
    <row r="51" spans="2:6" ht="15">
      <c r="B51" s="243"/>
      <c r="C51" s="69"/>
      <c r="D51" s="69"/>
      <c r="E51" s="70"/>
      <c r="F51" s="70"/>
    </row>
    <row r="52" spans="2:6" ht="15">
      <c r="B52" s="243"/>
      <c r="C52" s="69"/>
      <c r="D52" s="69"/>
      <c r="E52" s="70"/>
      <c r="F52" s="71"/>
    </row>
    <row r="53" spans="2:6" ht="15">
      <c r="B53" s="243"/>
      <c r="C53" s="69"/>
      <c r="D53" s="69"/>
      <c r="E53" s="70"/>
      <c r="F53" s="71"/>
    </row>
    <row r="54" spans="2:6" ht="15">
      <c r="B54" s="243"/>
      <c r="C54" s="69"/>
      <c r="D54" s="69"/>
      <c r="E54" s="70"/>
      <c r="F54" s="71"/>
    </row>
    <row r="55" spans="2:6" ht="15">
      <c r="B55" s="243"/>
      <c r="C55" s="69"/>
      <c r="D55" s="69"/>
      <c r="E55" s="70"/>
      <c r="F55" s="71"/>
    </row>
    <row r="56" spans="2:6" ht="15">
      <c r="B56" s="237"/>
      <c r="C56" s="74"/>
      <c r="D56" s="74"/>
      <c r="E56" s="71"/>
      <c r="F56" s="71"/>
    </row>
    <row r="57" spans="2:6" ht="15">
      <c r="B57" s="243"/>
      <c r="C57" s="69"/>
      <c r="D57" s="69"/>
      <c r="E57" s="70"/>
      <c r="F57" s="70"/>
    </row>
    <row r="58" spans="2:6" ht="15">
      <c r="B58" s="243"/>
      <c r="C58" s="69"/>
      <c r="D58" s="69"/>
      <c r="E58" s="70"/>
      <c r="F58" s="70"/>
    </row>
    <row r="59" spans="2:6" ht="15">
      <c r="B59" s="243"/>
      <c r="C59" s="69"/>
      <c r="D59" s="69"/>
      <c r="E59" s="70"/>
      <c r="F59" s="70"/>
    </row>
    <row r="60" spans="2:6" ht="15">
      <c r="B60" s="243"/>
      <c r="C60" s="69"/>
      <c r="D60" s="69"/>
      <c r="E60" s="70"/>
      <c r="F60" s="70"/>
    </row>
    <row r="61" spans="2:6" ht="15">
      <c r="B61" s="243"/>
      <c r="C61" s="69"/>
      <c r="D61" s="69"/>
      <c r="E61" s="70"/>
      <c r="F61" s="70"/>
    </row>
    <row r="62" spans="2:6" ht="15">
      <c r="B62" s="243"/>
      <c r="C62" s="69"/>
      <c r="D62" s="69"/>
      <c r="E62" s="70"/>
      <c r="F62" s="70"/>
    </row>
    <row r="63" spans="2:6" ht="15">
      <c r="B63" s="243"/>
      <c r="C63" s="69"/>
      <c r="D63" s="69"/>
      <c r="E63" s="70"/>
      <c r="F63" s="70"/>
    </row>
    <row r="64" spans="2:6" ht="15">
      <c r="B64" s="244"/>
      <c r="C64" s="66"/>
      <c r="D64" s="66"/>
      <c r="E64" s="67"/>
      <c r="F64" s="67"/>
    </row>
    <row r="65" spans="2:6" ht="15">
      <c r="B65" s="244"/>
      <c r="C65" s="66"/>
      <c r="D65" s="66"/>
      <c r="E65" s="67"/>
      <c r="F65" s="67"/>
    </row>
    <row r="66" spans="2:6" ht="15">
      <c r="B66" s="244"/>
      <c r="C66" s="66"/>
      <c r="D66" s="66"/>
      <c r="E66" s="67"/>
      <c r="F66" s="67"/>
    </row>
    <row r="67" spans="2:6" ht="15">
      <c r="B67" s="244"/>
      <c r="C67" s="66"/>
      <c r="D67" s="66"/>
      <c r="E67" s="67"/>
      <c r="F67" s="67"/>
    </row>
    <row r="68" spans="2:6" ht="15">
      <c r="B68" s="244"/>
      <c r="C68" s="66"/>
      <c r="D68" s="66"/>
      <c r="E68" s="67"/>
      <c r="F68" s="67"/>
    </row>
    <row r="69" spans="2:6" ht="15">
      <c r="B69" s="244"/>
      <c r="C69" s="66"/>
      <c r="D69" s="66"/>
      <c r="E69" s="67"/>
      <c r="F69" s="67"/>
    </row>
    <row r="70" spans="2:6" ht="15">
      <c r="B70" s="244"/>
      <c r="C70" s="66"/>
      <c r="D70" s="66"/>
      <c r="E70" s="67"/>
      <c r="F70" s="67"/>
    </row>
    <row r="71" spans="2:6" ht="15">
      <c r="B71" s="244"/>
      <c r="C71" s="66"/>
      <c r="D71" s="66"/>
      <c r="E71" s="67"/>
      <c r="F71" s="67"/>
    </row>
    <row r="72" spans="2:6" ht="15">
      <c r="B72" s="244"/>
      <c r="C72" s="66"/>
      <c r="D72" s="66"/>
      <c r="E72" s="67"/>
      <c r="F72" s="67"/>
    </row>
    <row r="73" spans="2:6" ht="15">
      <c r="B73" s="244"/>
      <c r="C73" s="66"/>
      <c r="D73" s="66"/>
      <c r="E73" s="67"/>
      <c r="F73" s="67"/>
    </row>
    <row r="74" spans="2:6" ht="15">
      <c r="B74" s="244"/>
      <c r="C74" s="66"/>
      <c r="D74" s="66"/>
      <c r="E74" s="67"/>
      <c r="F74" s="67"/>
    </row>
    <row r="75" spans="2:6" ht="15">
      <c r="B75" s="244"/>
      <c r="C75" s="66"/>
      <c r="D75" s="66"/>
      <c r="E75" s="67"/>
      <c r="F75" s="67"/>
    </row>
    <row r="76" spans="2:6" ht="15">
      <c r="B76" s="244"/>
      <c r="C76" s="66"/>
      <c r="D76" s="66"/>
      <c r="E76" s="67"/>
      <c r="F76" s="67"/>
    </row>
    <row r="77" spans="2:6" ht="15">
      <c r="B77" s="244"/>
      <c r="C77" s="66"/>
      <c r="D77" s="66"/>
      <c r="E77" s="67"/>
      <c r="F77" s="67"/>
    </row>
    <row r="78" spans="2:6" ht="15">
      <c r="B78" s="244"/>
      <c r="C78" s="66"/>
      <c r="D78" s="66"/>
      <c r="E78" s="67"/>
      <c r="F78" s="67"/>
    </row>
    <row r="79" spans="2:6" ht="15">
      <c r="B79" s="244"/>
      <c r="C79" s="66"/>
      <c r="D79" s="66"/>
      <c r="E79" s="67"/>
      <c r="F79" s="67"/>
    </row>
  </sheetData>
  <sheetProtection/>
  <printOptions gridLines="1"/>
  <pageMargins left="0.7086614173228347" right="0.7086614173228347" top="0.7480314960629921" bottom="0.7480314960629921" header="0.31496062992125984" footer="0.31496062992125984"/>
  <pageSetup fitToHeight="1" fitToWidth="1" horizontalDpi="600" verticalDpi="600" orientation="portrait" paperSize="9" scale="79" r:id="rId1"/>
  <headerFooter>
    <oddHeader>&amp;CElektrická inštalácia JT, Kino Hviezda Trenčín</oddHeader>
    <oddFooter>&amp;LArch.číslo: &amp;F/&amp;A&amp;C&amp;P\&amp;N&amp;RTlač: &amp;D</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H73"/>
  <sheetViews>
    <sheetView view="pageBreakPreview" zoomScaleSheetLayoutView="100" workbookViewId="0" topLeftCell="A1">
      <selection activeCell="B11" sqref="B11"/>
    </sheetView>
  </sheetViews>
  <sheetFormatPr defaultColWidth="9.00390625" defaultRowHeight="12.75"/>
  <cols>
    <col min="1" max="1" width="4.375" style="231" customWidth="1"/>
    <col min="2" max="2" width="67.375" style="235" customWidth="1"/>
    <col min="3" max="4" width="5.75390625" style="65" customWidth="1"/>
    <col min="5" max="5" width="15.125" style="68" customWidth="1"/>
    <col min="6" max="6" width="16.375" style="68" customWidth="1"/>
    <col min="7" max="16384" width="9.125" style="64" customWidth="1"/>
  </cols>
  <sheetData>
    <row r="1" spans="2:6" ht="18.75">
      <c r="B1" s="236" t="s">
        <v>35</v>
      </c>
      <c r="C1" s="193"/>
      <c r="D1" s="193"/>
      <c r="E1" s="194"/>
      <c r="F1" s="194"/>
    </row>
    <row r="2" ht="6" customHeight="1"/>
    <row r="3" spans="1:6" s="75" customFormat="1" ht="15">
      <c r="A3" s="232"/>
      <c r="B3" s="237" t="s">
        <v>7</v>
      </c>
      <c r="C3" s="215" t="s">
        <v>15</v>
      </c>
      <c r="D3" s="215" t="s">
        <v>13</v>
      </c>
      <c r="E3" s="216" t="s">
        <v>16</v>
      </c>
      <c r="F3" s="217" t="s">
        <v>8</v>
      </c>
    </row>
    <row r="4" spans="1:6" ht="51.75">
      <c r="A4" s="260">
        <v>1</v>
      </c>
      <c r="B4" s="293" t="s">
        <v>64</v>
      </c>
      <c r="C4" s="218" t="s">
        <v>0</v>
      </c>
      <c r="D4" s="218">
        <v>1</v>
      </c>
      <c r="E4" s="219"/>
      <c r="F4" s="220">
        <f>E4*D4</f>
        <v>0</v>
      </c>
    </row>
    <row r="5" spans="2:8" ht="15">
      <c r="B5" s="238" t="s">
        <v>39</v>
      </c>
      <c r="C5" s="218"/>
      <c r="D5" s="218"/>
      <c r="E5" s="219"/>
      <c r="F5" s="220"/>
      <c r="G5" s="230"/>
      <c r="H5" s="230"/>
    </row>
    <row r="6" spans="1:6" ht="39">
      <c r="A6" s="260">
        <v>2</v>
      </c>
      <c r="B6" s="285" t="s">
        <v>77</v>
      </c>
      <c r="C6" s="218" t="s">
        <v>0</v>
      </c>
      <c r="D6" s="218">
        <v>4</v>
      </c>
      <c r="E6" s="219"/>
      <c r="F6" s="220">
        <f aca="true" t="shared" si="0" ref="F6:F13">E6*D6</f>
        <v>0</v>
      </c>
    </row>
    <row r="7" spans="1:6" ht="26.25">
      <c r="A7" s="260">
        <v>3</v>
      </c>
      <c r="B7" s="285" t="s">
        <v>66</v>
      </c>
      <c r="C7" s="218" t="s">
        <v>0</v>
      </c>
      <c r="D7" s="218">
        <v>6</v>
      </c>
      <c r="E7" s="221"/>
      <c r="F7" s="220">
        <f t="shared" si="0"/>
        <v>0</v>
      </c>
    </row>
    <row r="8" spans="1:6" ht="15">
      <c r="A8" s="231">
        <v>4</v>
      </c>
      <c r="B8" s="239" t="s">
        <v>25</v>
      </c>
      <c r="C8" s="218" t="s">
        <v>0</v>
      </c>
      <c r="D8" s="218">
        <v>6</v>
      </c>
      <c r="E8" s="221"/>
      <c r="F8" s="220">
        <f t="shared" si="0"/>
        <v>0</v>
      </c>
    </row>
    <row r="9" spans="1:6" ht="15">
      <c r="A9" s="231">
        <v>5</v>
      </c>
      <c r="B9" s="245" t="s">
        <v>53</v>
      </c>
      <c r="C9" s="218" t="s">
        <v>0</v>
      </c>
      <c r="D9" s="218">
        <v>10</v>
      </c>
      <c r="E9" s="221"/>
      <c r="F9" s="220">
        <f t="shared" si="0"/>
        <v>0</v>
      </c>
    </row>
    <row r="10" spans="1:6" ht="26.25">
      <c r="A10" s="231">
        <v>6</v>
      </c>
      <c r="B10" s="240" t="s">
        <v>46</v>
      </c>
      <c r="C10" s="218" t="s">
        <v>0</v>
      </c>
      <c r="D10" s="218">
        <v>10</v>
      </c>
      <c r="E10" s="221"/>
      <c r="F10" s="220">
        <f t="shared" si="0"/>
        <v>0</v>
      </c>
    </row>
    <row r="11" spans="1:6" ht="39">
      <c r="A11" s="231">
        <v>7</v>
      </c>
      <c r="B11" s="287" t="s">
        <v>81</v>
      </c>
      <c r="C11" s="218" t="s">
        <v>0</v>
      </c>
      <c r="D11" s="218">
        <v>1</v>
      </c>
      <c r="E11" s="221"/>
      <c r="F11" s="220">
        <f t="shared" si="0"/>
        <v>0</v>
      </c>
    </row>
    <row r="12" spans="1:6" ht="15">
      <c r="A12" s="231">
        <v>8</v>
      </c>
      <c r="B12" s="248" t="s">
        <v>11</v>
      </c>
      <c r="C12" s="218" t="s">
        <v>6</v>
      </c>
      <c r="D12" s="218">
        <v>60</v>
      </c>
      <c r="E12" s="221"/>
      <c r="F12" s="220">
        <f t="shared" si="0"/>
        <v>0</v>
      </c>
    </row>
    <row r="13" spans="1:6" ht="15">
      <c r="A13" s="231">
        <v>9</v>
      </c>
      <c r="B13" s="248" t="s">
        <v>19</v>
      </c>
      <c r="C13" s="218" t="s">
        <v>5</v>
      </c>
      <c r="D13" s="218">
        <v>1</v>
      </c>
      <c r="E13" s="221"/>
      <c r="F13" s="220">
        <f t="shared" si="0"/>
        <v>0</v>
      </c>
    </row>
    <row r="14" spans="2:6" ht="15">
      <c r="B14" s="242" t="s">
        <v>12</v>
      </c>
      <c r="C14" s="223"/>
      <c r="D14" s="223"/>
      <c r="E14" s="224"/>
      <c r="F14" s="222">
        <f>SUM(F4:F13)</f>
        <v>0</v>
      </c>
    </row>
    <row r="15" spans="2:6" ht="15">
      <c r="B15" s="253"/>
      <c r="C15" s="69"/>
      <c r="D15" s="69"/>
      <c r="E15" s="70"/>
      <c r="F15" s="70"/>
    </row>
    <row r="16" spans="2:6" ht="15">
      <c r="B16" s="251"/>
      <c r="C16" s="69"/>
      <c r="D16" s="69"/>
      <c r="E16" s="70"/>
      <c r="F16" s="70"/>
    </row>
    <row r="17" spans="2:6" ht="15">
      <c r="B17" s="252"/>
      <c r="C17" s="69"/>
      <c r="D17" s="69"/>
      <c r="E17" s="70"/>
      <c r="F17" s="70"/>
    </row>
    <row r="18" spans="2:6" ht="15">
      <c r="B18" s="252"/>
      <c r="C18" s="69"/>
      <c r="D18" s="69"/>
      <c r="E18" s="70"/>
      <c r="F18" s="70"/>
    </row>
    <row r="19" spans="2:6" ht="15">
      <c r="B19" s="252"/>
      <c r="C19" s="69"/>
      <c r="D19" s="69"/>
      <c r="E19" s="70"/>
      <c r="F19" s="70"/>
    </row>
    <row r="20" spans="2:6" ht="15">
      <c r="B20" s="243"/>
      <c r="C20" s="69"/>
      <c r="D20" s="69"/>
      <c r="E20" s="70"/>
      <c r="F20" s="70"/>
    </row>
    <row r="21" spans="2:6" ht="15">
      <c r="B21" s="243"/>
      <c r="C21" s="69"/>
      <c r="D21" s="69"/>
      <c r="E21" s="70"/>
      <c r="F21" s="70"/>
    </row>
    <row r="22" spans="2:6" ht="15">
      <c r="B22" s="243"/>
      <c r="C22" s="69"/>
      <c r="D22" s="69"/>
      <c r="E22" s="70"/>
      <c r="F22" s="71"/>
    </row>
    <row r="23" spans="2:6" ht="15">
      <c r="B23" s="243"/>
      <c r="C23" s="69"/>
      <c r="D23" s="69"/>
      <c r="E23" s="70"/>
      <c r="F23" s="70"/>
    </row>
    <row r="24" spans="2:6" ht="15">
      <c r="B24" s="247"/>
      <c r="C24" s="72"/>
      <c r="D24" s="72"/>
      <c r="E24" s="73"/>
      <c r="F24" s="73"/>
    </row>
    <row r="25" spans="2:6" ht="15">
      <c r="B25" s="247"/>
      <c r="C25" s="72"/>
      <c r="D25" s="72"/>
      <c r="E25" s="73"/>
      <c r="F25" s="73"/>
    </row>
    <row r="26" spans="2:6" ht="15">
      <c r="B26" s="247"/>
      <c r="C26" s="72"/>
      <c r="D26" s="72"/>
      <c r="E26" s="73"/>
      <c r="F26" s="73"/>
    </row>
    <row r="27" spans="2:6" ht="15">
      <c r="B27" s="243"/>
      <c r="C27" s="69"/>
      <c r="D27" s="69"/>
      <c r="E27" s="70"/>
      <c r="F27" s="70"/>
    </row>
    <row r="28" spans="2:6" ht="15">
      <c r="B28" s="243"/>
      <c r="C28" s="69"/>
      <c r="D28" s="69"/>
      <c r="E28" s="70"/>
      <c r="F28" s="70"/>
    </row>
    <row r="29" spans="2:6" ht="15">
      <c r="B29" s="243"/>
      <c r="C29" s="69"/>
      <c r="D29" s="69"/>
      <c r="E29" s="70"/>
      <c r="F29" s="70"/>
    </row>
    <row r="30" spans="2:6" ht="15">
      <c r="B30" s="243"/>
      <c r="C30" s="69"/>
      <c r="D30" s="69"/>
      <c r="E30" s="70"/>
      <c r="F30" s="70"/>
    </row>
    <row r="31" spans="2:6" ht="15">
      <c r="B31" s="243"/>
      <c r="C31" s="69"/>
      <c r="D31" s="69"/>
      <c r="E31" s="70"/>
      <c r="F31" s="70"/>
    </row>
    <row r="32" spans="2:6" ht="15">
      <c r="B32" s="243"/>
      <c r="C32" s="69"/>
      <c r="D32" s="69"/>
      <c r="E32" s="70"/>
      <c r="F32" s="70"/>
    </row>
    <row r="33" spans="2:6" ht="15">
      <c r="B33" s="243"/>
      <c r="C33" s="69"/>
      <c r="D33" s="69"/>
      <c r="E33" s="70"/>
      <c r="F33" s="70"/>
    </row>
    <row r="34" spans="2:6" ht="15">
      <c r="B34" s="243"/>
      <c r="C34" s="69"/>
      <c r="D34" s="69"/>
      <c r="E34" s="70"/>
      <c r="F34" s="70"/>
    </row>
    <row r="35" spans="2:6" ht="15">
      <c r="B35" s="243"/>
      <c r="C35" s="69"/>
      <c r="D35" s="69"/>
      <c r="E35" s="70"/>
      <c r="F35" s="70"/>
    </row>
    <row r="36" spans="2:6" ht="15">
      <c r="B36" s="243"/>
      <c r="C36" s="69"/>
      <c r="D36" s="69"/>
      <c r="E36" s="70"/>
      <c r="F36" s="70"/>
    </row>
    <row r="37" spans="2:6" ht="15">
      <c r="B37" s="243"/>
      <c r="C37" s="69"/>
      <c r="D37" s="69"/>
      <c r="E37" s="70"/>
      <c r="F37" s="71"/>
    </row>
    <row r="38" spans="2:6" ht="15">
      <c r="B38" s="243"/>
      <c r="C38" s="69"/>
      <c r="D38" s="69"/>
      <c r="E38" s="70"/>
      <c r="F38" s="71"/>
    </row>
    <row r="39" spans="2:6" ht="15">
      <c r="B39" s="243"/>
      <c r="C39" s="69"/>
      <c r="D39" s="69"/>
      <c r="E39" s="70"/>
      <c r="F39" s="70"/>
    </row>
    <row r="40" spans="2:6" ht="15">
      <c r="B40" s="243"/>
      <c r="C40" s="69"/>
      <c r="D40" s="69"/>
      <c r="E40" s="70"/>
      <c r="F40" s="70"/>
    </row>
    <row r="41" spans="2:6" ht="15">
      <c r="B41" s="243"/>
      <c r="C41" s="69"/>
      <c r="D41" s="69"/>
      <c r="E41" s="70"/>
      <c r="F41" s="70"/>
    </row>
    <row r="42" spans="2:6" ht="15">
      <c r="B42" s="243"/>
      <c r="C42" s="69"/>
      <c r="D42" s="69"/>
      <c r="E42" s="70"/>
      <c r="F42" s="70"/>
    </row>
    <row r="43" spans="2:6" ht="15">
      <c r="B43" s="243"/>
      <c r="C43" s="69"/>
      <c r="D43" s="69"/>
      <c r="E43" s="70"/>
      <c r="F43" s="70"/>
    </row>
    <row r="44" spans="2:6" ht="15">
      <c r="B44" s="243"/>
      <c r="C44" s="69"/>
      <c r="D44" s="69"/>
      <c r="E44" s="70"/>
      <c r="F44" s="70"/>
    </row>
    <row r="45" spans="2:6" ht="15">
      <c r="B45" s="243"/>
      <c r="C45" s="69"/>
      <c r="D45" s="69"/>
      <c r="E45" s="70"/>
      <c r="F45" s="70"/>
    </row>
    <row r="46" spans="2:6" ht="15">
      <c r="B46" s="243"/>
      <c r="C46" s="69"/>
      <c r="D46" s="69"/>
      <c r="E46" s="70"/>
      <c r="F46" s="71"/>
    </row>
    <row r="47" spans="2:6" ht="15">
      <c r="B47" s="243"/>
      <c r="C47" s="69"/>
      <c r="D47" s="69"/>
      <c r="E47" s="70"/>
      <c r="F47" s="71"/>
    </row>
    <row r="48" spans="2:6" ht="15">
      <c r="B48" s="243"/>
      <c r="C48" s="69"/>
      <c r="D48" s="69"/>
      <c r="E48" s="70"/>
      <c r="F48" s="71"/>
    </row>
    <row r="49" spans="2:6" ht="15">
      <c r="B49" s="243"/>
      <c r="C49" s="69"/>
      <c r="D49" s="69"/>
      <c r="E49" s="70"/>
      <c r="F49" s="71"/>
    </row>
    <row r="50" spans="2:6" ht="15">
      <c r="B50" s="237"/>
      <c r="C50" s="74"/>
      <c r="D50" s="74"/>
      <c r="E50" s="71"/>
      <c r="F50" s="71"/>
    </row>
    <row r="51" spans="2:6" ht="15">
      <c r="B51" s="243"/>
      <c r="C51" s="69"/>
      <c r="D51" s="69"/>
      <c r="E51" s="70"/>
      <c r="F51" s="70"/>
    </row>
    <row r="52" spans="2:6" ht="15">
      <c r="B52" s="243"/>
      <c r="C52" s="69"/>
      <c r="D52" s="69"/>
      <c r="E52" s="70"/>
      <c r="F52" s="70"/>
    </row>
    <row r="53" spans="2:6" ht="15">
      <c r="B53" s="243"/>
      <c r="C53" s="69"/>
      <c r="D53" s="69"/>
      <c r="E53" s="70"/>
      <c r="F53" s="70"/>
    </row>
    <row r="54" spans="2:6" ht="15">
      <c r="B54" s="243"/>
      <c r="C54" s="69"/>
      <c r="D54" s="69"/>
      <c r="E54" s="70"/>
      <c r="F54" s="70"/>
    </row>
    <row r="55" spans="2:6" ht="15">
      <c r="B55" s="243"/>
      <c r="C55" s="69"/>
      <c r="D55" s="69"/>
      <c r="E55" s="70"/>
      <c r="F55" s="70"/>
    </row>
    <row r="56" spans="2:6" ht="15">
      <c r="B56" s="243"/>
      <c r="C56" s="69"/>
      <c r="D56" s="69"/>
      <c r="E56" s="70"/>
      <c r="F56" s="70"/>
    </row>
    <row r="57" spans="2:6" ht="15">
      <c r="B57" s="243"/>
      <c r="C57" s="69"/>
      <c r="D57" s="69"/>
      <c r="E57" s="70"/>
      <c r="F57" s="70"/>
    </row>
    <row r="58" spans="2:6" ht="15">
      <c r="B58" s="244"/>
      <c r="C58" s="66"/>
      <c r="D58" s="66"/>
      <c r="E58" s="67"/>
      <c r="F58" s="67"/>
    </row>
    <row r="59" spans="2:6" ht="15">
      <c r="B59" s="244"/>
      <c r="C59" s="66"/>
      <c r="D59" s="66"/>
      <c r="E59" s="67"/>
      <c r="F59" s="67"/>
    </row>
    <row r="60" spans="2:6" ht="15">
      <c r="B60" s="244"/>
      <c r="C60" s="66"/>
      <c r="D60" s="66"/>
      <c r="E60" s="67"/>
      <c r="F60" s="67"/>
    </row>
    <row r="61" spans="2:6" ht="15">
      <c r="B61" s="244"/>
      <c r="C61" s="66"/>
      <c r="D61" s="66"/>
      <c r="E61" s="67"/>
      <c r="F61" s="67"/>
    </row>
    <row r="62" spans="2:6" ht="15">
      <c r="B62" s="244"/>
      <c r="C62" s="66"/>
      <c r="D62" s="66"/>
      <c r="E62" s="67"/>
      <c r="F62" s="67"/>
    </row>
    <row r="63" spans="2:6" ht="15">
      <c r="B63" s="244"/>
      <c r="C63" s="66"/>
      <c r="D63" s="66"/>
      <c r="E63" s="67"/>
      <c r="F63" s="67"/>
    </row>
    <row r="64" spans="2:6" ht="15">
      <c r="B64" s="244"/>
      <c r="C64" s="66"/>
      <c r="D64" s="66"/>
      <c r="E64" s="67"/>
      <c r="F64" s="67"/>
    </row>
    <row r="65" spans="2:6" ht="15">
      <c r="B65" s="244"/>
      <c r="C65" s="66"/>
      <c r="D65" s="66"/>
      <c r="E65" s="67"/>
      <c r="F65" s="67"/>
    </row>
    <row r="66" spans="2:6" ht="15">
      <c r="B66" s="244"/>
      <c r="C66" s="66"/>
      <c r="D66" s="66"/>
      <c r="E66" s="67"/>
      <c r="F66" s="67"/>
    </row>
    <row r="67" spans="2:6" ht="15">
      <c r="B67" s="244"/>
      <c r="C67" s="66"/>
      <c r="D67" s="66"/>
      <c r="E67" s="67"/>
      <c r="F67" s="67"/>
    </row>
    <row r="68" spans="2:6" ht="15">
      <c r="B68" s="244"/>
      <c r="C68" s="66"/>
      <c r="D68" s="66"/>
      <c r="E68" s="67"/>
      <c r="F68" s="67"/>
    </row>
    <row r="69" spans="2:6" ht="15">
      <c r="B69" s="244"/>
      <c r="C69" s="66"/>
      <c r="D69" s="66"/>
      <c r="E69" s="67"/>
      <c r="F69" s="67"/>
    </row>
    <row r="70" spans="2:6" ht="15">
      <c r="B70" s="244"/>
      <c r="C70" s="66"/>
      <c r="D70" s="66"/>
      <c r="E70" s="67"/>
      <c r="F70" s="67"/>
    </row>
    <row r="71" spans="2:6" ht="15">
      <c r="B71" s="244"/>
      <c r="C71" s="66"/>
      <c r="D71" s="66"/>
      <c r="E71" s="67"/>
      <c r="F71" s="67"/>
    </row>
    <row r="72" spans="2:6" ht="15">
      <c r="B72" s="244"/>
      <c r="C72" s="66"/>
      <c r="D72" s="66"/>
      <c r="E72" s="67"/>
      <c r="F72" s="67"/>
    </row>
    <row r="73" spans="2:6" ht="15">
      <c r="B73" s="244"/>
      <c r="C73" s="66"/>
      <c r="D73" s="66"/>
      <c r="E73" s="67"/>
      <c r="F73" s="67"/>
    </row>
  </sheetData>
  <sheetProtection/>
  <printOptions gridLines="1"/>
  <pageMargins left="0.7086614173228347" right="0.7086614173228347" top="0.7480314960629921" bottom="0.7480314960629921" header="0.31496062992125984" footer="0.31496062992125984"/>
  <pageSetup fitToHeight="1" fitToWidth="1" horizontalDpi="600" verticalDpi="600" orientation="portrait" paperSize="9" scale="77" r:id="rId1"/>
  <headerFooter>
    <oddHeader>&amp;CElektrická inštalácia JT, Kino Hviezda Trenčín</oddHeader>
    <oddFooter>&amp;LArch.číslo: &amp;F/&amp;A&amp;C&amp;P\&amp;N&amp;RTlač: &amp;D</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27"/>
  <sheetViews>
    <sheetView tabSelected="1" view="pageBreakPreview" zoomScaleSheetLayoutView="100" workbookViewId="0" topLeftCell="A1">
      <selection activeCell="B18" sqref="B18"/>
    </sheetView>
  </sheetViews>
  <sheetFormatPr defaultColWidth="9.00390625" defaultRowHeight="12.75"/>
  <cols>
    <col min="1" max="1" width="4.25390625" style="231" customWidth="1"/>
    <col min="2" max="2" width="62.625" style="235" customWidth="1"/>
    <col min="3" max="4" width="5.75390625" style="65" customWidth="1"/>
    <col min="5" max="5" width="11.25390625" style="68" customWidth="1"/>
    <col min="6" max="6" width="13.125" style="68" customWidth="1"/>
    <col min="7" max="16384" width="9.125" style="64" customWidth="1"/>
  </cols>
  <sheetData>
    <row r="1" spans="2:6" ht="23.25">
      <c r="B1" s="254" t="s">
        <v>36</v>
      </c>
      <c r="C1" s="72"/>
      <c r="D1" s="72"/>
      <c r="E1" s="73"/>
      <c r="F1" s="73"/>
    </row>
    <row r="2" spans="2:6" ht="6" customHeight="1">
      <c r="B2" s="247"/>
      <c r="C2" s="72"/>
      <c r="D2" s="72"/>
      <c r="E2" s="73"/>
      <c r="F2" s="73"/>
    </row>
    <row r="3" spans="1:6" s="214" customFormat="1" ht="12.75">
      <c r="A3" s="234"/>
      <c r="B3" s="237" t="s">
        <v>7</v>
      </c>
      <c r="C3" s="215" t="s">
        <v>15</v>
      </c>
      <c r="D3" s="215" t="s">
        <v>13</v>
      </c>
      <c r="E3" s="216" t="s">
        <v>16</v>
      </c>
      <c r="F3" s="217" t="s">
        <v>8</v>
      </c>
    </row>
    <row r="4" spans="1:6" s="211" customFormat="1" ht="12.75">
      <c r="A4" s="233"/>
      <c r="B4" s="242" t="s">
        <v>27</v>
      </c>
      <c r="C4" s="255"/>
      <c r="D4" s="255"/>
      <c r="E4" s="256"/>
      <c r="F4" s="256"/>
    </row>
    <row r="5" spans="1:6" s="211" customFormat="1" ht="51">
      <c r="A5" s="259">
        <v>1</v>
      </c>
      <c r="B5" s="286" t="s">
        <v>67</v>
      </c>
      <c r="C5" s="255">
        <v>4</v>
      </c>
      <c r="D5" s="255" t="s">
        <v>0</v>
      </c>
      <c r="E5" s="256"/>
      <c r="F5" s="256">
        <f aca="true" t="shared" si="0" ref="F5:F19">E5*C5</f>
        <v>0</v>
      </c>
    </row>
    <row r="6" spans="1:6" s="211" customFormat="1" ht="25.5">
      <c r="A6" s="259">
        <v>2</v>
      </c>
      <c r="B6" s="285" t="s">
        <v>68</v>
      </c>
      <c r="C6" s="255">
        <v>16</v>
      </c>
      <c r="D6" s="255" t="s">
        <v>0</v>
      </c>
      <c r="E6" s="256"/>
      <c r="F6" s="256">
        <f t="shared" si="0"/>
        <v>0</v>
      </c>
    </row>
    <row r="7" spans="1:6" s="211" customFormat="1" ht="15.75" customHeight="1">
      <c r="A7" s="259">
        <v>3</v>
      </c>
      <c r="B7" s="284" t="s">
        <v>70</v>
      </c>
      <c r="C7" s="255">
        <v>1</v>
      </c>
      <c r="D7" s="255" t="s">
        <v>28</v>
      </c>
      <c r="E7" s="256"/>
      <c r="F7" s="256">
        <f t="shared" si="0"/>
        <v>0</v>
      </c>
    </row>
    <row r="8" spans="1:6" s="211" customFormat="1" ht="12.75">
      <c r="A8" s="233"/>
      <c r="B8" s="238" t="s">
        <v>69</v>
      </c>
      <c r="C8" s="255"/>
      <c r="D8" s="255"/>
      <c r="E8" s="256"/>
      <c r="F8" s="256"/>
    </row>
    <row r="9" spans="1:6" s="211" customFormat="1" ht="12.75">
      <c r="A9" s="233"/>
      <c r="B9" s="238" t="s">
        <v>71</v>
      </c>
      <c r="C9" s="255"/>
      <c r="D9" s="255"/>
      <c r="E9" s="256"/>
      <c r="F9" s="256"/>
    </row>
    <row r="10" spans="1:6" s="211" customFormat="1" ht="40.5" customHeight="1">
      <c r="A10" s="259">
        <v>4</v>
      </c>
      <c r="B10" s="294" t="s">
        <v>65</v>
      </c>
      <c r="C10" s="255">
        <v>8</v>
      </c>
      <c r="D10" s="255" t="s">
        <v>0</v>
      </c>
      <c r="E10" s="256"/>
      <c r="F10" s="256">
        <f t="shared" si="0"/>
        <v>0</v>
      </c>
    </row>
    <row r="11" spans="1:6" s="211" customFormat="1" ht="38.25">
      <c r="A11" s="259">
        <v>5</v>
      </c>
      <c r="B11" s="285" t="s">
        <v>72</v>
      </c>
      <c r="C11" s="255">
        <v>8</v>
      </c>
      <c r="D11" s="255" t="s">
        <v>0</v>
      </c>
      <c r="E11" s="256"/>
      <c r="F11" s="256">
        <f t="shared" si="0"/>
        <v>0</v>
      </c>
    </row>
    <row r="12" spans="1:6" s="211" customFormat="1" ht="42" customHeight="1">
      <c r="A12" s="233">
        <v>6</v>
      </c>
      <c r="B12" s="295" t="s">
        <v>73</v>
      </c>
      <c r="C12" s="255">
        <v>4</v>
      </c>
      <c r="D12" s="255" t="s">
        <v>0</v>
      </c>
      <c r="E12" s="256"/>
      <c r="F12" s="256">
        <f t="shared" si="0"/>
        <v>0</v>
      </c>
    </row>
    <row r="13" spans="1:6" s="211" customFormat="1" ht="38.25">
      <c r="A13" s="233">
        <v>7</v>
      </c>
      <c r="B13" s="257" t="s">
        <v>74</v>
      </c>
      <c r="C13" s="255">
        <v>12</v>
      </c>
      <c r="D13" s="255" t="s">
        <v>0</v>
      </c>
      <c r="E13" s="256"/>
      <c r="F13" s="256">
        <f t="shared" si="0"/>
        <v>0</v>
      </c>
    </row>
    <row r="14" spans="1:6" s="211" customFormat="1" ht="12.75">
      <c r="A14" s="233">
        <v>8</v>
      </c>
      <c r="B14" s="246" t="s">
        <v>29</v>
      </c>
      <c r="C14" s="255">
        <v>6</v>
      </c>
      <c r="D14" s="255" t="s">
        <v>0</v>
      </c>
      <c r="E14" s="256"/>
      <c r="F14" s="256">
        <f t="shared" si="0"/>
        <v>0</v>
      </c>
    </row>
    <row r="15" spans="1:6" s="211" customFormat="1" ht="12.75">
      <c r="A15" s="233">
        <v>9</v>
      </c>
      <c r="B15" s="246" t="s">
        <v>30</v>
      </c>
      <c r="C15" s="255">
        <v>1</v>
      </c>
      <c r="D15" s="255" t="s">
        <v>26</v>
      </c>
      <c r="E15" s="256"/>
      <c r="F15" s="256">
        <f t="shared" si="0"/>
        <v>0</v>
      </c>
    </row>
    <row r="16" spans="1:6" s="211" customFormat="1" ht="12.75">
      <c r="A16" s="233">
        <v>10</v>
      </c>
      <c r="B16" s="246" t="s">
        <v>31</v>
      </c>
      <c r="C16" s="255">
        <v>1</v>
      </c>
      <c r="D16" s="255" t="s">
        <v>0</v>
      </c>
      <c r="E16" s="256"/>
      <c r="F16" s="256">
        <f t="shared" si="0"/>
        <v>0</v>
      </c>
    </row>
    <row r="17" spans="1:6" s="211" customFormat="1" ht="38.25">
      <c r="A17" s="233">
        <v>11</v>
      </c>
      <c r="B17" s="258" t="s">
        <v>75</v>
      </c>
      <c r="C17" s="255">
        <v>1</v>
      </c>
      <c r="D17" s="255" t="s">
        <v>0</v>
      </c>
      <c r="E17" s="256"/>
      <c r="F17" s="256">
        <f t="shared" si="0"/>
        <v>0</v>
      </c>
    </row>
    <row r="18" spans="1:6" s="211" customFormat="1" ht="51">
      <c r="A18" s="233">
        <v>12</v>
      </c>
      <c r="B18" s="258" t="s">
        <v>76</v>
      </c>
      <c r="C18" s="255">
        <v>20</v>
      </c>
      <c r="D18" s="255" t="s">
        <v>32</v>
      </c>
      <c r="E18" s="256"/>
      <c r="F18" s="256">
        <f t="shared" si="0"/>
        <v>0</v>
      </c>
    </row>
    <row r="19" spans="1:6" s="211" customFormat="1" ht="12.75">
      <c r="A19" s="233">
        <v>13</v>
      </c>
      <c r="B19" s="239" t="s">
        <v>47</v>
      </c>
      <c r="C19" s="255">
        <v>1</v>
      </c>
      <c r="D19" s="255" t="s">
        <v>5</v>
      </c>
      <c r="E19" s="256"/>
      <c r="F19" s="256">
        <f t="shared" si="0"/>
        <v>0</v>
      </c>
    </row>
    <row r="20" spans="2:6" ht="15">
      <c r="B20" s="244"/>
      <c r="C20" s="66"/>
      <c r="D20" s="66"/>
      <c r="E20" s="67"/>
      <c r="F20" s="67"/>
    </row>
    <row r="21" spans="2:6" ht="15">
      <c r="B21" s="244"/>
      <c r="C21" s="66"/>
      <c r="D21" s="66"/>
      <c r="E21" s="67"/>
      <c r="F21" s="67"/>
    </row>
    <row r="22" spans="2:6" ht="15">
      <c r="B22" s="244"/>
      <c r="C22" s="66"/>
      <c r="D22" s="66"/>
      <c r="E22" s="67"/>
      <c r="F22" s="67"/>
    </row>
    <row r="23" spans="2:6" ht="15">
      <c r="B23" s="261"/>
      <c r="C23" s="66"/>
      <c r="D23" s="66"/>
      <c r="E23" s="67"/>
      <c r="F23" s="67"/>
    </row>
    <row r="24" spans="2:6" ht="15">
      <c r="B24" s="244"/>
      <c r="C24" s="66"/>
      <c r="D24" s="66"/>
      <c r="E24" s="67"/>
      <c r="F24" s="67"/>
    </row>
    <row r="25" spans="2:6" ht="15">
      <c r="B25" s="244"/>
      <c r="C25" s="66"/>
      <c r="D25" s="66"/>
      <c r="E25" s="67"/>
      <c r="F25" s="67"/>
    </row>
    <row r="26" spans="2:6" ht="15">
      <c r="B26" s="244"/>
      <c r="C26" s="66"/>
      <c r="D26" s="66"/>
      <c r="E26" s="67"/>
      <c r="F26" s="67"/>
    </row>
    <row r="27" spans="2:6" ht="15">
      <c r="B27" s="244"/>
      <c r="C27" s="66"/>
      <c r="D27" s="66"/>
      <c r="E27" s="67"/>
      <c r="F27" s="67"/>
    </row>
  </sheetData>
  <sheetProtection/>
  <printOptions gridLines="1"/>
  <pageMargins left="0.7086614173228347" right="0.7086614173228347" top="0.7480314960629921" bottom="0.7480314960629921" header="0.31496062992125984" footer="0.31496062992125984"/>
  <pageSetup fitToHeight="1" fitToWidth="1" horizontalDpi="600" verticalDpi="600" orientation="portrait" paperSize="9" scale="86" r:id="rId1"/>
  <headerFooter>
    <oddHeader>&amp;CElektrická inštalácia JT, Kino Hviezda Trenčín</oddHeader>
    <oddFooter>&amp;LArch.číslo: &amp;F/&amp;A&amp;C&amp;P\&amp;N&amp;RTlač: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ELPRO - Ing.Ctirad Pochyla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Kultúrny dom - Kino Máj Vrútky</dc:title>
  <dc:subject>Elektrická inštalácia</dc:subject>
  <dc:creator>Ing. Ctirad Pochyla</dc:creator>
  <cp:keywords/>
  <dc:description/>
  <cp:lastModifiedBy>Martin Potočný</cp:lastModifiedBy>
  <cp:lastPrinted>2019-09-20T10:32:54Z</cp:lastPrinted>
  <dcterms:created xsi:type="dcterms:W3CDTF">1998-01-16T21:07:17Z</dcterms:created>
  <dcterms:modified xsi:type="dcterms:W3CDTF">2022-10-29T16:43:49Z</dcterms:modified>
  <cp:category/>
  <cp:version/>
  <cp:contentType/>
  <cp:contentStatus/>
</cp:coreProperties>
</file>