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Arkusz2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<sst xmlns="http://schemas.openxmlformats.org/spreadsheetml/2006/main" count="88" uniqueCount="74">
  <si>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</si>
  <si>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</si>
  <si>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</si>
  <si>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</si>
  <si>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</si>
  <si>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</si>
  <si>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</si>
  <si>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</si>
  <si>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 xml:space="preserve">Wartość całkowita brutto 
w PLN
</t>
  </si>
  <si>
    <t>H</t>
  </si>
  <si>
    <t>HA</t>
  </si>
  <si>
    <t>188</t>
  </si>
  <si>
    <t>ŁR-ORKA</t>
  </si>
  <si>
    <t>Głęboka orka</t>
  </si>
  <si>
    <t>190</t>
  </si>
  <si>
    <t>ŁR-AGRE</t>
  </si>
  <si>
    <t>Agregatowanie</t>
  </si>
  <si>
    <t>192</t>
  </si>
  <si>
    <t>ŁR-BRON</t>
  </si>
  <si>
    <t>Bronowanie</t>
  </si>
  <si>
    <t>193</t>
  </si>
  <si>
    <t>ŁR-TAL</t>
  </si>
  <si>
    <t>Talerzowanie</t>
  </si>
  <si>
    <t>196</t>
  </si>
  <si>
    <t>ŁR-WAŁOW</t>
  </si>
  <si>
    <t>Wałowanie</t>
  </si>
  <si>
    <t>199</t>
  </si>
  <si>
    <t>ŁR-NAWM</t>
  </si>
  <si>
    <t>Wysiew nawozów sztucznych</t>
  </si>
  <si>
    <t>202</t>
  </si>
  <si>
    <t>ŁR-WYSNR</t>
  </si>
  <si>
    <t>Wysiew nasion siewnikiem rzutowym</t>
  </si>
  <si>
    <t>203</t>
  </si>
  <si>
    <t>ŁR-WYSNAS</t>
  </si>
  <si>
    <t>Wysiew nasion siewnikiem zbożowym</t>
  </si>
  <si>
    <t>205</t>
  </si>
  <si>
    <t>ŁR-SADZT</t>
  </si>
  <si>
    <t>Sadzenie bulw topinamburu lub ziemniaków</t>
  </si>
  <si>
    <t>211</t>
  </si>
  <si>
    <t>ŁR-OPRYSK</t>
  </si>
  <si>
    <t>Mechaniczny oprysk chemiczny</t>
  </si>
  <si>
    <t>212</t>
  </si>
  <si>
    <t>ŁR-KOSZR</t>
  </si>
  <si>
    <t>Koszenie trawy</t>
  </si>
  <si>
    <t>213</t>
  </si>
  <si>
    <t>ŁR-WYKŁW</t>
  </si>
  <si>
    <t>Koszenie trawy z wywozem z łąki</t>
  </si>
  <si>
    <t>217</t>
  </si>
  <si>
    <t>ŁR-BALOT</t>
  </si>
  <si>
    <t>Balotowanie siana lub masy zielonej</t>
  </si>
  <si>
    <t>GODZ RH8</t>
  </si>
  <si>
    <t>GODZ MH8</t>
  </si>
  <si>
    <t>KOSZTORYS OFERTOWY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</si>
  <si>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</si>
  <si>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</si>
  <si>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</si>
  <si>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</si>
  <si>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</si>
  <si>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</si>
  <si>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</si>
  <si>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</si>
  <si>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</si>
  <si>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</si>
  <si>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</si>
  <si>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</si>
  <si>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</si>
  <si>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</si>
  <si>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</si>
  <si>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</si>
  <si>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>Prace godzinowe ręczne</t>
  </si>
  <si>
    <t>Prace godzinowe mechaniczne</t>
  </si>
  <si>
    <t>ŁĄCZNIE</t>
  </si>
  <si>
    <t>Zalącznik nr 1 do Formularza ofertowego</t>
  </si>
  <si>
    <t>-----------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</si>
</sst>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#,##0.0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  <numFmt numFmtId="174" formatCode="#,##0.00\ _z_ł"/>
  </numFmts>
  <fonts count="5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11"/>
      <color indexed="63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0"/>
    </font>
    <font>
      <b/>
      <sz val="8"/>
      <color rgb="FF333333"/>
      <name val="Arial"/>
      <family val="0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53" applyFont="1" applyFill="1" applyAlignment="1" applyProtection="1">
      <alignment vertical="center"/>
      <protection/>
    </xf>
    <xf numFmtId="0" fontId="2" fillId="33" borderId="0" xfId="53" applyFill="1" applyAlignment="1" applyProtection="1">
      <alignment vertical="center"/>
      <protection/>
    </xf>
    <xf numFmtId="0" fontId="2" fillId="0" borderId="0" xfId="53" applyAlignment="1" applyProtection="1">
      <alignment vertical="center"/>
      <protection/>
    </xf>
    <xf numFmtId="0" fontId="2" fillId="34" borderId="0" xfId="53" applyFill="1" applyProtection="1">
      <alignment/>
      <protection/>
    </xf>
    <xf numFmtId="0" fontId="4" fillId="34" borderId="0" xfId="53" applyFont="1" applyFill="1" applyProtection="1">
      <alignment/>
      <protection/>
    </xf>
    <xf numFmtId="0" fontId="2" fillId="34" borderId="0" xfId="53" applyFill="1" applyBorder="1" applyProtection="1">
      <alignment/>
      <protection/>
    </xf>
    <xf numFmtId="0" fontId="2" fillId="0" borderId="0" xfId="53" applyProtection="1">
      <alignment/>
      <protection/>
    </xf>
    <xf numFmtId="0" fontId="4" fillId="0" borderId="0" xfId="53" applyFont="1" applyProtection="1">
      <alignment/>
      <protection/>
    </xf>
    <xf numFmtId="4" fontId="2" fillId="35" borderId="10" xfId="53" applyNumberFormat="1" applyFill="1" applyBorder="1" applyProtection="1">
      <alignment/>
      <protection locked="0"/>
    </xf>
    <xf numFmtId="4" fontId="2" fillId="34" borderId="0" xfId="53" applyNumberFormat="1" applyFill="1" applyProtection="1">
      <alignment/>
      <protection/>
    </xf>
    <xf numFmtId="4" fontId="4" fillId="34" borderId="0" xfId="53" applyNumberFormat="1" applyFont="1" applyFill="1" applyAlignment="1" applyProtection="1">
      <alignment horizontal="center"/>
      <protection/>
    </xf>
    <xf numFmtId="0" fontId="4" fillId="34" borderId="0" xfId="53" applyFont="1" applyFill="1" applyBorder="1" applyAlignment="1" applyProtection="1">
      <alignment horizontal="center"/>
      <protection/>
    </xf>
    <xf numFmtId="166" fontId="2" fillId="34" borderId="0" xfId="53" applyNumberFormat="1" applyFill="1" applyAlignment="1" applyProtection="1">
      <alignment horizontal="center"/>
      <protection/>
    </xf>
    <xf numFmtId="0" fontId="2" fillId="34" borderId="0" xfId="53" applyFill="1" applyBorder="1" applyAlignment="1" applyProtection="1">
      <alignment horizontal="center"/>
      <protection/>
    </xf>
    <xf numFmtId="0" fontId="5" fillId="34" borderId="0" xfId="53" applyFont="1" applyFill="1" applyProtection="1">
      <alignment/>
      <protection/>
    </xf>
    <xf numFmtId="0" fontId="5" fillId="34" borderId="0" xfId="53" applyFont="1" applyFill="1" applyBorder="1" applyProtection="1">
      <alignment/>
      <protection/>
    </xf>
    <xf numFmtId="0" fontId="2" fillId="35" borderId="11" xfId="53" applyFill="1" applyBorder="1" applyProtection="1">
      <alignment/>
      <protection locked="0"/>
    </xf>
    <xf numFmtId="0" fontId="2" fillId="35" borderId="12" xfId="53" applyFill="1" applyBorder="1" applyProtection="1">
      <alignment/>
      <protection locked="0"/>
    </xf>
    <xf numFmtId="0" fontId="2" fillId="35" borderId="13" xfId="53" applyFill="1" applyBorder="1" applyProtection="1">
      <alignment/>
      <protection locked="0"/>
    </xf>
    <xf numFmtId="0" fontId="2" fillId="33" borderId="0" xfId="53" applyFont="1" applyFill="1" applyAlignment="1" applyProtection="1">
      <alignment vertical="center"/>
      <protection/>
    </xf>
    <xf numFmtId="0" fontId="2" fillId="33" borderId="0" xfId="53" applyFont="1" applyFill="1" applyBorder="1" applyAlignment="1" applyProtection="1">
      <alignment vertical="center"/>
      <protection/>
    </xf>
    <xf numFmtId="0" fontId="7" fillId="33" borderId="0" xfId="45" applyFont="1" applyFill="1" applyAlignment="1" applyProtection="1">
      <alignment horizontal="right" vertical="center"/>
      <protection/>
    </xf>
    <xf numFmtId="0" fontId="2" fillId="0" borderId="0" xfId="53" applyFont="1" applyAlignment="1" applyProtection="1">
      <alignment vertical="center"/>
      <protection/>
    </xf>
    <xf numFmtId="0" fontId="2" fillId="0" borderId="0" xfId="53" applyFont="1" applyProtection="1">
      <alignment/>
      <protection locked="0"/>
    </xf>
    <xf numFmtId="0" fontId="2" fillId="0" borderId="0" xfId="53" applyProtection="1">
      <alignment/>
      <protection locked="0"/>
    </xf>
    <xf numFmtId="0" fontId="2" fillId="0" borderId="0" xfId="53" applyFont="1" applyProtection="1" quotePrefix="1">
      <alignment/>
      <protection locked="0"/>
    </xf>
    <xf numFmtId="4" fontId="51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2" fillId="37" borderId="10" xfId="0" applyNumberFormat="1" applyFont="1" applyFill="1" applyBorder="1" applyAlignment="1" applyProtection="1">
      <alignment horizontal="center" vertical="center" wrapText="1"/>
      <protection/>
    </xf>
    <xf numFmtId="4" fontId="52" fillId="37" borderId="10" xfId="0" applyNumberFormat="1" applyFont="1" applyFill="1" applyBorder="1" applyAlignment="1" applyProtection="1">
      <alignment horizontal="center" vertical="center" wrapText="1"/>
      <protection/>
    </xf>
    <xf numFmtId="4" fontId="52" fillId="37" borderId="10" xfId="0" applyNumberFormat="1" applyFont="1" applyFill="1" applyBorder="1" applyAlignment="1">
      <alignment horizontal="center" vertical="center" wrapText="1"/>
    </xf>
    <xf numFmtId="173" fontId="52" fillId="37" borderId="10" xfId="0" applyNumberFormat="1" applyFont="1" applyFill="1" applyBorder="1" applyAlignment="1">
      <alignment horizontal="center" vertical="center" wrapText="1"/>
    </xf>
    <xf numFmtId="173" fontId="51" fillId="36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4" fontId="52" fillId="37" borderId="10" xfId="0" applyNumberFormat="1" applyFont="1" applyFill="1" applyBorder="1" applyAlignment="1">
      <alignment horizontal="center" vertical="center" wrapText="1"/>
    </xf>
    <xf numFmtId="174" fontId="51" fillId="36" borderId="10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0" fontId="53" fillId="36" borderId="10" xfId="0" applyNumberFormat="1" applyFont="1" applyFill="1" applyBorder="1" applyAlignment="1">
      <alignment horizontal="center" vertical="center"/>
    </xf>
    <xf numFmtId="4" fontId="53" fillId="36" borderId="10" xfId="0" applyNumberFormat="1" applyFont="1" applyFill="1" applyBorder="1" applyAlignment="1">
      <alignment horizontal="center" vertical="center"/>
    </xf>
    <xf numFmtId="4" fontId="53" fillId="36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4" fontId="0" fillId="7" borderId="10" xfId="0" applyNumberFormat="1" applyFill="1" applyBorder="1" applyAlignment="1">
      <alignment vertical="center"/>
    </xf>
    <xf numFmtId="173" fontId="0" fillId="7" borderId="10" xfId="0" applyNumberFormat="1" applyFill="1" applyBorder="1" applyAlignment="1">
      <alignment vertical="center"/>
    </xf>
    <xf numFmtId="0" fontId="0" fillId="7" borderId="10" xfId="0" applyFont="1" applyFill="1" applyBorder="1" applyAlignment="1" quotePrefix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9" fontId="51" fillId="36" borderId="14" xfId="0" applyNumberFormat="1" applyFont="1" applyFill="1" applyBorder="1" applyAlignment="1">
      <alignment horizontal="center" vertical="center"/>
    </xf>
    <xf numFmtId="9" fontId="51" fillId="36" borderId="15" xfId="0" applyNumberFormat="1" applyFont="1" applyFill="1" applyBorder="1" applyAlignment="1">
      <alignment horizontal="center" vertical="center"/>
    </xf>
    <xf numFmtId="9" fontId="51" fillId="36" borderId="16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7">
      <selection activeCell="I20" sqref="I20"/>
    </sheetView>
  </sheetViews>
  <sheetFormatPr defaultColWidth="9.140625" defaultRowHeight="12.75"/>
  <cols>
    <col min="2" max="2" width="13.8515625" style="0" customWidth="1"/>
    <col min="3" max="3" width="26.28125" style="0" customWidth="1"/>
    <col min="5" max="5" width="10.28125" style="0" customWidth="1"/>
    <col min="6" max="6" width="11.28125" style="0" customWidth="1"/>
    <col min="7" max="7" width="13.7109375" style="37" customWidth="1"/>
    <col min="9" max="9" width="18.28125" style="34" customWidth="1"/>
  </cols>
  <sheetData>
    <row r="1" spans="7:9" ht="12.75">
      <c r="G1" s="47" t="s">
        <v>72</v>
      </c>
      <c r="H1" s="47"/>
      <c r="I1" s="47"/>
    </row>
    <row r="3" spans="1:9" ht="24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</row>
    <row r="4" spans="1:9" ht="40.5">
      <c r="A4" s="29" t="s">
        <v>0</v>
      </c>
      <c r="B4" s="30" t="s">
        <v>1</v>
      </c>
      <c r="C4" s="30" t="s">
        <v>2</v>
      </c>
      <c r="D4" s="30" t="s">
        <v>3</v>
      </c>
      <c r="E4" s="30" t="s">
        <v>4</v>
      </c>
      <c r="F4" s="31" t="s">
        <v>5</v>
      </c>
      <c r="G4" s="35" t="s">
        <v>6</v>
      </c>
      <c r="H4" s="31" t="s">
        <v>7</v>
      </c>
      <c r="I4" s="32" t="s">
        <v>8</v>
      </c>
    </row>
    <row r="5" spans="1:9" ht="30" customHeight="1">
      <c r="A5" s="38" t="s">
        <v>11</v>
      </c>
      <c r="B5" s="39" t="s">
        <v>12</v>
      </c>
      <c r="C5" s="40" t="s">
        <v>13</v>
      </c>
      <c r="D5" s="39" t="s">
        <v>10</v>
      </c>
      <c r="E5" s="39">
        <v>4</v>
      </c>
      <c r="F5" s="27"/>
      <c r="G5" s="36"/>
      <c r="H5" s="48">
        <v>0.08</v>
      </c>
      <c r="I5" s="33"/>
    </row>
    <row r="6" spans="1:9" ht="30" customHeight="1">
      <c r="A6" s="38" t="s">
        <v>14</v>
      </c>
      <c r="B6" s="39" t="s">
        <v>15</v>
      </c>
      <c r="C6" s="40" t="s">
        <v>16</v>
      </c>
      <c r="D6" s="39" t="s">
        <v>10</v>
      </c>
      <c r="E6" s="39">
        <v>7</v>
      </c>
      <c r="F6" s="27"/>
      <c r="G6" s="36"/>
      <c r="H6" s="49"/>
      <c r="I6" s="33"/>
    </row>
    <row r="7" spans="1:9" ht="30" customHeight="1">
      <c r="A7" s="38" t="s">
        <v>17</v>
      </c>
      <c r="B7" s="39" t="s">
        <v>18</v>
      </c>
      <c r="C7" s="40" t="s">
        <v>19</v>
      </c>
      <c r="D7" s="39" t="s">
        <v>10</v>
      </c>
      <c r="E7" s="39">
        <v>10</v>
      </c>
      <c r="F7" s="27"/>
      <c r="G7" s="36"/>
      <c r="H7" s="49"/>
      <c r="I7" s="33"/>
    </row>
    <row r="8" spans="1:9" ht="30" customHeight="1">
      <c r="A8" s="38" t="s">
        <v>20</v>
      </c>
      <c r="B8" s="39" t="s">
        <v>21</v>
      </c>
      <c r="C8" s="40" t="s">
        <v>22</v>
      </c>
      <c r="D8" s="39" t="s">
        <v>10</v>
      </c>
      <c r="E8" s="39">
        <v>4</v>
      </c>
      <c r="F8" s="27"/>
      <c r="G8" s="36"/>
      <c r="H8" s="49"/>
      <c r="I8" s="33"/>
    </row>
    <row r="9" spans="1:9" ht="30" customHeight="1">
      <c r="A9" s="38" t="s">
        <v>23</v>
      </c>
      <c r="B9" s="39" t="s">
        <v>24</v>
      </c>
      <c r="C9" s="40" t="s">
        <v>25</v>
      </c>
      <c r="D9" s="39" t="s">
        <v>10</v>
      </c>
      <c r="E9" s="39">
        <v>5</v>
      </c>
      <c r="F9" s="27"/>
      <c r="G9" s="36"/>
      <c r="H9" s="49"/>
      <c r="I9" s="33"/>
    </row>
    <row r="10" spans="1:9" ht="30" customHeight="1">
      <c r="A10" s="38" t="s">
        <v>26</v>
      </c>
      <c r="B10" s="39" t="s">
        <v>27</v>
      </c>
      <c r="C10" s="40" t="s">
        <v>28</v>
      </c>
      <c r="D10" s="39" t="s">
        <v>10</v>
      </c>
      <c r="E10" s="39">
        <v>12</v>
      </c>
      <c r="F10" s="27"/>
      <c r="G10" s="36"/>
      <c r="H10" s="49"/>
      <c r="I10" s="33"/>
    </row>
    <row r="11" spans="1:9" ht="30" customHeight="1">
      <c r="A11" s="38" t="s">
        <v>29</v>
      </c>
      <c r="B11" s="39" t="s">
        <v>30</v>
      </c>
      <c r="C11" s="40" t="s">
        <v>31</v>
      </c>
      <c r="D11" s="39" t="s">
        <v>10</v>
      </c>
      <c r="E11" s="39">
        <v>5</v>
      </c>
      <c r="F11" s="27"/>
      <c r="G11" s="36"/>
      <c r="H11" s="49"/>
      <c r="I11" s="33"/>
    </row>
    <row r="12" spans="1:9" ht="30" customHeight="1">
      <c r="A12" s="38" t="s">
        <v>32</v>
      </c>
      <c r="B12" s="39" t="s">
        <v>33</v>
      </c>
      <c r="C12" s="40" t="s">
        <v>34</v>
      </c>
      <c r="D12" s="39" t="s">
        <v>10</v>
      </c>
      <c r="E12" s="39">
        <v>4</v>
      </c>
      <c r="F12" s="27"/>
      <c r="G12" s="36"/>
      <c r="H12" s="49"/>
      <c r="I12" s="33"/>
    </row>
    <row r="13" spans="1:9" ht="30" customHeight="1">
      <c r="A13" s="38" t="s">
        <v>35</v>
      </c>
      <c r="B13" s="39" t="s">
        <v>36</v>
      </c>
      <c r="C13" s="40" t="s">
        <v>37</v>
      </c>
      <c r="D13" s="39" t="s">
        <v>10</v>
      </c>
      <c r="E13" s="39">
        <v>3</v>
      </c>
      <c r="F13" s="27"/>
      <c r="G13" s="36"/>
      <c r="H13" s="49"/>
      <c r="I13" s="33"/>
    </row>
    <row r="14" spans="1:9" ht="30" customHeight="1">
      <c r="A14" s="38" t="s">
        <v>38</v>
      </c>
      <c r="B14" s="39" t="s">
        <v>39</v>
      </c>
      <c r="C14" s="40" t="s">
        <v>40</v>
      </c>
      <c r="D14" s="39" t="s">
        <v>10</v>
      </c>
      <c r="E14" s="39">
        <v>2</v>
      </c>
      <c r="F14" s="27"/>
      <c r="G14" s="36"/>
      <c r="H14" s="49"/>
      <c r="I14" s="33"/>
    </row>
    <row r="15" spans="1:9" ht="30" customHeight="1">
      <c r="A15" s="38" t="s">
        <v>41</v>
      </c>
      <c r="B15" s="39" t="s">
        <v>42</v>
      </c>
      <c r="C15" s="40" t="s">
        <v>43</v>
      </c>
      <c r="D15" s="39" t="s">
        <v>10</v>
      </c>
      <c r="E15" s="39">
        <v>35</v>
      </c>
      <c r="F15" s="27"/>
      <c r="G15" s="36"/>
      <c r="H15" s="49"/>
      <c r="I15" s="33"/>
    </row>
    <row r="16" spans="1:9" ht="30" customHeight="1">
      <c r="A16" s="38" t="s">
        <v>44</v>
      </c>
      <c r="B16" s="39" t="s">
        <v>45</v>
      </c>
      <c r="C16" s="40" t="s">
        <v>46</v>
      </c>
      <c r="D16" s="39" t="s">
        <v>10</v>
      </c>
      <c r="E16" s="39">
        <v>34</v>
      </c>
      <c r="F16" s="27"/>
      <c r="G16" s="36"/>
      <c r="H16" s="49"/>
      <c r="I16" s="33"/>
    </row>
    <row r="17" spans="1:9" ht="30" customHeight="1">
      <c r="A17" s="38" t="s">
        <v>47</v>
      </c>
      <c r="B17" s="39" t="s">
        <v>48</v>
      </c>
      <c r="C17" s="40" t="s">
        <v>49</v>
      </c>
      <c r="D17" s="39" t="s">
        <v>10</v>
      </c>
      <c r="E17" s="39">
        <v>2.1</v>
      </c>
      <c r="F17" s="27"/>
      <c r="G17" s="36"/>
      <c r="H17" s="49"/>
      <c r="I17" s="33"/>
    </row>
    <row r="18" spans="1:9" ht="30" customHeight="1">
      <c r="A18" s="41">
        <v>209</v>
      </c>
      <c r="B18" s="39" t="s">
        <v>50</v>
      </c>
      <c r="C18" s="40" t="s">
        <v>69</v>
      </c>
      <c r="D18" s="39" t="s">
        <v>9</v>
      </c>
      <c r="E18" s="39">
        <v>100</v>
      </c>
      <c r="F18" s="28"/>
      <c r="G18" s="36"/>
      <c r="H18" s="49"/>
      <c r="I18" s="33"/>
    </row>
    <row r="19" spans="1:9" ht="30" customHeight="1">
      <c r="A19" s="41">
        <v>210</v>
      </c>
      <c r="B19" s="39" t="s">
        <v>51</v>
      </c>
      <c r="C19" s="40" t="s">
        <v>70</v>
      </c>
      <c r="D19" s="39" t="s">
        <v>9</v>
      </c>
      <c r="E19" s="39">
        <v>50</v>
      </c>
      <c r="F19" s="28"/>
      <c r="G19" s="36"/>
      <c r="H19" s="50"/>
      <c r="I19" s="33"/>
    </row>
    <row r="20" spans="5:9" ht="25.5" customHeight="1">
      <c r="E20" s="45" t="s">
        <v>71</v>
      </c>
      <c r="F20" s="46"/>
      <c r="G20" s="42">
        <f>SUM(G5:G19)</f>
        <v>0</v>
      </c>
      <c r="H20" s="44" t="s">
        <v>73</v>
      </c>
      <c r="I20" s="43">
        <f>SUM(I5:I19)</f>
        <v>0</v>
      </c>
    </row>
  </sheetData>
  <sheetProtection/>
  <mergeCells count="4">
    <mergeCell ref="E20:F20"/>
    <mergeCell ref="G1:I1"/>
    <mergeCell ref="H5:H19"/>
    <mergeCell ref="A3:I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53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54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54</v>
      </c>
      <c r="B3" s="9" t="e">
        <f>#REF!</f>
        <v>#REF!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55</v>
      </c>
      <c r="D4" s="12" t="s">
        <v>56</v>
      </c>
      <c r="E4" s="12" t="s">
        <v>57</v>
      </c>
      <c r="F4" s="12" t="s">
        <v>58</v>
      </c>
      <c r="G4" s="12" t="s">
        <v>59</v>
      </c>
      <c r="H4" s="12" t="s">
        <v>60</v>
      </c>
      <c r="I4" s="4"/>
    </row>
    <row r="5" spans="1:9" s="7" customFormat="1" ht="12.75">
      <c r="A5" s="5" t="s">
        <v>61</v>
      </c>
      <c r="B5" s="4"/>
      <c r="C5" s="13"/>
      <c r="D5" s="14" t="e">
        <f>ROUND((B3-INT(B3))*100,0)</f>
        <v>#REF!</v>
      </c>
      <c r="E5" s="14" t="e">
        <f>IF(B3&gt;=1,VALUE(RIGHT(LEFT(INT(B3),LEN(INT(B3))),3)),0)</f>
        <v>#REF!</v>
      </c>
      <c r="F5" s="14" t="e">
        <f>IF(B3&gt;=1000,VALUE(TEXT(RIGHT(LEFT(INT(B3),LEN(INT(B3))-3),3),"000")),0)</f>
        <v>#REF!</v>
      </c>
      <c r="G5" s="14" t="e">
        <f>IF(B3&gt;=1000000,VALUE(TEXT(RIGHT(LEFT(INT(B3),LEN(INT(B3))-6),3),"000")),0)</f>
        <v>#REF!</v>
      </c>
      <c r="H5" s="14" t="e">
        <f>IF(B3&gt;=1000000000,VALUE(TEXT(RIGHT(LEFT(INT(B3),LEN(INT(B3))-9),3),"000")),0)</f>
        <v>#REF!</v>
      </c>
      <c r="I5" s="4"/>
    </row>
    <row r="6" spans="1:9" s="7" customFormat="1" ht="12.75">
      <c r="A6" s="5" t="s">
        <v>62</v>
      </c>
      <c r="B6" s="15"/>
      <c r="C6" s="15" t="e">
        <f>ROUND((B3-INT(B3))*100,0)&amp;"/"&amp;100&amp;" groszy"</f>
        <v>#REF!</v>
      </c>
      <c r="D6" s="15" t="e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#REF!</v>
      </c>
      <c r="E6" s="16" t="e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  <v>#REF!</v>
      </c>
      <c r="F6" s="16" t="e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  <v>#REF!</v>
      </c>
      <c r="G6" s="16" t="e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  <v>#REF!</v>
      </c>
      <c r="H6" s="15" t="e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  <v>#REF!</v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63</v>
      </c>
      <c r="B8" s="17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64</v>
      </c>
      <c r="B9" s="17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65</v>
      </c>
      <c r="B10" s="17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66</v>
      </c>
    </row>
    <row r="13" ht="12.75">
      <c r="A13" s="24" t="s">
        <v>67</v>
      </c>
    </row>
    <row r="14" ht="12.75">
      <c r="A14" s="26" t="s">
        <v>68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2021-10-22T06:08:35Z</cp:lastPrinted>
  <dcterms:created xsi:type="dcterms:W3CDTF">2021-10-20T12:15:05Z</dcterms:created>
  <dcterms:modified xsi:type="dcterms:W3CDTF">2022-01-27T13:34:55Z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