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Upgrade Kontaktneho centra na 120 operatorov/Cast 1 - HW1 (CISCO)/Výzva/"/>
    </mc:Choice>
  </mc:AlternateContent>
  <xr:revisionPtr revIDLastSave="0" documentId="13_ncr:1_{0C426B01-C8F2-6945-86C9-3FFA4A91CCA5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0" i="3" l="1"/>
  <c r="I89" i="3"/>
  <c r="I88" i="3"/>
  <c r="J88" i="3" s="1"/>
  <c r="I87" i="3"/>
  <c r="I86" i="3"/>
  <c r="I85" i="3"/>
  <c r="J85" i="3" s="1"/>
  <c r="K85" i="3" s="1"/>
  <c r="I84" i="3"/>
  <c r="J84" i="3" s="1"/>
  <c r="I83" i="3"/>
  <c r="I82" i="3"/>
  <c r="J82" i="3" s="1"/>
  <c r="I81" i="3"/>
  <c r="I80" i="3"/>
  <c r="J80" i="3" s="1"/>
  <c r="K80" i="3" s="1"/>
  <c r="I78" i="3"/>
  <c r="I76" i="3"/>
  <c r="I74" i="3"/>
  <c r="I73" i="3"/>
  <c r="I72" i="3"/>
  <c r="I71" i="3"/>
  <c r="J71" i="3" s="1"/>
  <c r="K71" i="3" s="1"/>
  <c r="I70" i="3"/>
  <c r="I69" i="3"/>
  <c r="I68" i="3"/>
  <c r="I67" i="3"/>
  <c r="I66" i="3"/>
  <c r="J66" i="3" s="1"/>
  <c r="K66" i="3" s="1"/>
  <c r="I65" i="3"/>
  <c r="I64" i="3"/>
  <c r="I62" i="3"/>
  <c r="I61" i="3"/>
  <c r="J61" i="3" s="1"/>
  <c r="I60" i="3"/>
  <c r="I59" i="3"/>
  <c r="I58" i="3"/>
  <c r="I57" i="3"/>
  <c r="I56" i="3"/>
  <c r="I55" i="3"/>
  <c r="I54" i="3"/>
  <c r="J54" i="3" s="1"/>
  <c r="K54" i="3" s="1"/>
  <c r="I53" i="3"/>
  <c r="J53" i="3" s="1"/>
  <c r="I52" i="3"/>
  <c r="I50" i="3"/>
  <c r="J50" i="3" s="1"/>
  <c r="I49" i="3"/>
  <c r="I48" i="3"/>
  <c r="J48" i="3" s="1"/>
  <c r="K48" i="3" s="1"/>
  <c r="I47" i="3"/>
  <c r="I46" i="3"/>
  <c r="J46" i="3" s="1"/>
  <c r="I45" i="3"/>
  <c r="J45" i="3" s="1"/>
  <c r="I44" i="3"/>
  <c r="J44" i="3" s="1"/>
  <c r="I43" i="3"/>
  <c r="J43" i="3" s="1"/>
  <c r="I42" i="3"/>
  <c r="I41" i="3"/>
  <c r="J41" i="3" s="1"/>
  <c r="I40" i="3"/>
  <c r="I39" i="3"/>
  <c r="I37" i="3"/>
  <c r="I36" i="3"/>
  <c r="J36" i="3" s="1"/>
  <c r="K36" i="3" s="1"/>
  <c r="I35" i="3"/>
  <c r="I34" i="3"/>
  <c r="I33" i="3"/>
  <c r="J33" i="3" s="1"/>
  <c r="I32" i="3"/>
  <c r="I31" i="3"/>
  <c r="J31" i="3" s="1"/>
  <c r="K31" i="3" s="1"/>
  <c r="I30" i="3"/>
  <c r="I29" i="3"/>
  <c r="I28" i="3"/>
  <c r="J28" i="3" s="1"/>
  <c r="I27" i="3"/>
  <c r="I26" i="3"/>
  <c r="J26" i="3" s="1"/>
  <c r="I25" i="3"/>
  <c r="I24" i="3"/>
  <c r="J24" i="3" s="1"/>
  <c r="I23" i="3"/>
  <c r="I21" i="3"/>
  <c r="I20" i="3"/>
  <c r="I19" i="3"/>
  <c r="I18" i="3"/>
  <c r="I17" i="3"/>
  <c r="I16" i="3"/>
  <c r="J16" i="3" s="1"/>
  <c r="I15" i="3"/>
  <c r="I14" i="3"/>
  <c r="I13" i="3"/>
  <c r="K88" i="3" l="1"/>
  <c r="J89" i="3"/>
  <c r="K89" i="3" s="1"/>
  <c r="K84" i="3"/>
  <c r="J86" i="3"/>
  <c r="K86" i="3" s="1"/>
  <c r="J81" i="3"/>
  <c r="K81" i="3" s="1"/>
  <c r="J87" i="3"/>
  <c r="K87" i="3" s="1"/>
  <c r="K82" i="3"/>
  <c r="J83" i="3"/>
  <c r="K83" i="3" s="1"/>
  <c r="J90" i="3"/>
  <c r="K90" i="3" s="1"/>
  <c r="J78" i="3"/>
  <c r="K78" i="3" s="1"/>
  <c r="J32" i="3"/>
  <c r="K32" i="3" s="1"/>
  <c r="J67" i="3"/>
  <c r="K67" i="3" s="1"/>
  <c r="K44" i="3"/>
  <c r="K26" i="3"/>
  <c r="K43" i="3"/>
  <c r="J55" i="3"/>
  <c r="K55" i="3" s="1"/>
  <c r="J72" i="3"/>
  <c r="K72" i="3" s="1"/>
  <c r="J49" i="3"/>
  <c r="K49" i="3" s="1"/>
  <c r="J27" i="3"/>
  <c r="K27" i="3" s="1"/>
  <c r="J39" i="3"/>
  <c r="K39" i="3" s="1"/>
  <c r="J56" i="3"/>
  <c r="K56" i="3" s="1"/>
  <c r="K61" i="3"/>
  <c r="J73" i="3"/>
  <c r="K73" i="3" s="1"/>
  <c r="J68" i="3"/>
  <c r="K68" i="3" s="1"/>
  <c r="K50" i="3"/>
  <c r="K28" i="3"/>
  <c r="K45" i="3"/>
  <c r="J57" i="3"/>
  <c r="K57" i="3" s="1"/>
  <c r="J74" i="3"/>
  <c r="K74" i="3" s="1"/>
  <c r="J34" i="3"/>
  <c r="K34" i="3" s="1"/>
  <c r="J52" i="3"/>
  <c r="K52" i="3" s="1"/>
  <c r="J29" i="3"/>
  <c r="K29" i="3" s="1"/>
  <c r="J64" i="3"/>
  <c r="K64" i="3" s="1"/>
  <c r="K24" i="3"/>
  <c r="K41" i="3"/>
  <c r="J70" i="3"/>
  <c r="K70" i="3" s="1"/>
  <c r="J30" i="3"/>
  <c r="K30" i="3" s="1"/>
  <c r="K53" i="3"/>
  <c r="J65" i="3"/>
  <c r="K65" i="3" s="1"/>
  <c r="J60" i="3"/>
  <c r="K60" i="3" s="1"/>
  <c r="K33" i="3"/>
  <c r="J62" i="3"/>
  <c r="K62" i="3" s="1"/>
  <c r="J40" i="3"/>
  <c r="K40" i="3" s="1"/>
  <c r="K46" i="3"/>
  <c r="J58" i="3"/>
  <c r="K58" i="3" s="1"/>
  <c r="J76" i="3"/>
  <c r="K76" i="3" s="1"/>
  <c r="J47" i="3"/>
  <c r="K47" i="3" s="1"/>
  <c r="J25" i="3"/>
  <c r="K25" i="3" s="1"/>
  <c r="J42" i="3"/>
  <c r="K42" i="3" s="1"/>
  <c r="J59" i="3"/>
  <c r="K59" i="3" s="1"/>
  <c r="J37" i="3"/>
  <c r="K37" i="3" s="1"/>
  <c r="J69" i="3"/>
  <c r="K69" i="3" s="1"/>
  <c r="J35" i="3"/>
  <c r="K35" i="3" s="1"/>
  <c r="J23" i="3"/>
  <c r="K23" i="3" s="1"/>
  <c r="J18" i="3"/>
  <c r="K18" i="3" s="1"/>
  <c r="J13" i="3"/>
  <c r="K13" i="3" s="1"/>
  <c r="K16" i="3"/>
  <c r="J17" i="3"/>
  <c r="K17" i="3" s="1"/>
  <c r="J15" i="3"/>
  <c r="K15" i="3" s="1"/>
  <c r="J19" i="3"/>
  <c r="K19" i="3" s="1"/>
  <c r="J20" i="3"/>
  <c r="K20" i="3" s="1"/>
  <c r="J21" i="3"/>
  <c r="K21" i="3" s="1"/>
  <c r="J14" i="3"/>
  <c r="K14" i="3" s="1"/>
  <c r="I92" i="3"/>
  <c r="K92" i="3" l="1"/>
  <c r="J92" i="3"/>
</calcChain>
</file>

<file path=xl/sharedStrings.xml><?xml version="1.0" encoding="utf-8"?>
<sst xmlns="http://schemas.openxmlformats.org/spreadsheetml/2006/main" count="241" uniqueCount="145">
  <si>
    <t>Merná jednotka</t>
  </si>
  <si>
    <t>p.č.</t>
  </si>
  <si>
    <t>Počet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</si>
  <si>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</si>
  <si>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</si>
  <si>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</si>
  <si>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</si>
  <si>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</si>
  <si>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</si>
  <si>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</si>
  <si>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</si>
  <si>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</si>
  <si>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DPH v %</t>
  </si>
  <si>
    <t>Kontaktná osoba</t>
  </si>
  <si>
    <t>Návrh na plnenie kritérií uchádzača</t>
  </si>
  <si>
    <t>Podpis (a pečiatka) 
štatutárneho zástupcu uchádzača</t>
  </si>
  <si>
    <t>Uchádzač uviedie jednotkové ceny na maximálne 2 desatinné miesta</t>
  </si>
  <si>
    <t>ks</t>
  </si>
  <si>
    <t>Vlastný návrh uchádzača (značky, typ, výrobca)</t>
  </si>
  <si>
    <t>Jednotková cena 
v € bez DPH</t>
  </si>
  <si>
    <t>Popis</t>
  </si>
  <si>
    <t>VPN gateways</t>
  </si>
  <si>
    <t>FPR1140-FTD-HA-BUN</t>
  </si>
  <si>
    <t>L-FPR1140T-T=</t>
  </si>
  <si>
    <t>FPR1140-NGFW-K9</t>
  </si>
  <si>
    <t>CAB-ACE</t>
  </si>
  <si>
    <t>SF-F1K-TD7.0.1-K9</t>
  </si>
  <si>
    <t>FPR1K-RM-SSD200-</t>
  </si>
  <si>
    <t>FPR1K-RM-ACY-KIT</t>
  </si>
  <si>
    <t>FPR1000-ASA</t>
  </si>
  <si>
    <t>GLC-SX-MMD</t>
  </si>
  <si>
    <t>Cissco Firepower 1140 Threat Defense Chss,Subs HA Bundle</t>
  </si>
  <si>
    <t>Cisco FPR1140 Threat Defense Threat Protection License</t>
  </si>
  <si>
    <t>Cisco Firepower 1140 NGFW Appliance, 1U</t>
  </si>
  <si>
    <t>AC Power Cord (Europe), C13, CEE 7, 1.5M</t>
  </si>
  <si>
    <t>Cisco Firepower Threat Defense software v7.0.1 for FPR1000</t>
  </si>
  <si>
    <t>Cisco Firepower 1K Series 200GB for FPR-1120/1140</t>
  </si>
  <si>
    <t>Cisco Firepower 1K Series Accessory Kit for FPR-1120/1140</t>
  </si>
  <si>
    <t>Cisco Firepower 1000 Standard ASA License</t>
  </si>
  <si>
    <t>1000BASE-SX SFP transceiver module, MMF, 850nm, DOM</t>
  </si>
  <si>
    <t>Voice gateway -&gt; max 10000 conn and 55 cps</t>
  </si>
  <si>
    <t>ISR4461/K9</t>
  </si>
  <si>
    <t>Cisco ISR 4461 (2x10GE+4x1GE,3NIM,3SM,8G FLASH,4G DRAM)</t>
  </si>
  <si>
    <t>SL-44-IPB-K9</t>
  </si>
  <si>
    <t>IP Base License for Cisco ISR 4400 Series</t>
  </si>
  <si>
    <t>PWR-4460-650-AC</t>
  </si>
  <si>
    <t>650W AC Power Supply for Cisco ISR 4461</t>
  </si>
  <si>
    <t>CAB-C13-C14-2M</t>
  </si>
  <si>
    <t>Power Cord Jumper, C13-C14 Connectors, 2 Meter Length</t>
  </si>
  <si>
    <t>ACS-4460-FANASSY</t>
  </si>
  <si>
    <t>Cisco ISR 4460 Fan Assembly</t>
  </si>
  <si>
    <t>SM-F-BLANK</t>
  </si>
  <si>
    <t>Fixed faceplate for SM slot on Cisco 4461 ISR</t>
  </si>
  <si>
    <t>MEM-4460-DP-4G</t>
  </si>
  <si>
    <t>4G DRAM for Cisco ISR 4460 Data Plane</t>
  </si>
  <si>
    <t>MEM-4460-8G</t>
  </si>
  <si>
    <t>8G DRAM (1 DIMM) for Cisco ISR 4460</t>
  </si>
  <si>
    <t>POE-COVER-4450</t>
  </si>
  <si>
    <t>Cover for empty POE slot on Cisco ISR 4450</t>
  </si>
  <si>
    <t>PWR-COVER-4450</t>
  </si>
  <si>
    <t>Cover for empty 2nd Power Supply slot on Cisco ISR 4450</t>
  </si>
  <si>
    <t>NIM-BLANK</t>
  </si>
  <si>
    <t>Blank faceplate for NIM slot on Cisco ISR 4400</t>
  </si>
  <si>
    <t>SM-S-BLANK</t>
  </si>
  <si>
    <t>Removable faceplate for SM slot on Cisco 2900,3900,4400 ISR</t>
  </si>
  <si>
    <t>TE-R-SW</t>
  </si>
  <si>
    <t>TE agent for IOSXE on Enterprise Routing</t>
  </si>
  <si>
    <t>ORDERING-UC</t>
  </si>
  <si>
    <t>Add a new line item to order CUBE, CME or SRST licenses...</t>
  </si>
  <si>
    <t>SISR44V2UK9176</t>
  </si>
  <si>
    <t>Cisco ISR 4400 Series IOS XE Universal</t>
  </si>
  <si>
    <t>stack server switches</t>
  </si>
  <si>
    <t>C9300-24T-E</t>
  </si>
  <si>
    <t>Catalyst 9300 24-port data only, Network Essentials</t>
  </si>
  <si>
    <t>C9300-NW-E-24</t>
  </si>
  <si>
    <t>C9300 Network Essentials, 24-port license</t>
  </si>
  <si>
    <t>SC9300UK9-175</t>
  </si>
  <si>
    <t>Cisco Catalyst 9300 XE 17.5 UNIVERSAL UNIVERSAL</t>
  </si>
  <si>
    <t>CAB-TA-EU</t>
  </si>
  <si>
    <t>Europe AC Type A Power Cable</t>
  </si>
  <si>
    <t>C9300-SSD-NONE</t>
  </si>
  <si>
    <t>No SSD Card Selected</t>
  </si>
  <si>
    <t>STACK-T1-50CM</t>
  </si>
  <si>
    <t>50CM Type 1 Stacking Cable</t>
  </si>
  <si>
    <t>CAB-SPWR-150CM</t>
  </si>
  <si>
    <t>Catalyst Stack Power Cable 150 CM - Upgrade</t>
  </si>
  <si>
    <t>C9300-DNA-E-24</t>
  </si>
  <si>
    <t>C9300 DNA Essentials, 24-Port Term Licenses</t>
  </si>
  <si>
    <t>C9300-NM-8X</t>
  </si>
  <si>
    <t>Catalyst 9300 8 x 10GE Network Module</t>
  </si>
  <si>
    <t>NETWORK-PNP-NONE</t>
  </si>
  <si>
    <t>Network Plug-n-Play Opt Out SKU</t>
  </si>
  <si>
    <t>PWR-C1-350WAC-P</t>
  </si>
  <si>
    <t>350W AC 80+ platinum Config 1 Power Supply</t>
  </si>
  <si>
    <t>PWR-C1-350WAC-P/2</t>
  </si>
  <si>
    <t>350W AC 80+ platinum Config 1 Secondary Power Supply</t>
  </si>
  <si>
    <t>Contact Center servers</t>
  </si>
  <si>
    <t>BE7H-M5-K9</t>
  </si>
  <si>
    <t>Cisco Business Edition 7000H (M5) Appliance, Export Restr SW</t>
  </si>
  <si>
    <t>BE7K-PSU</t>
  </si>
  <si>
    <t>Cisco UCS 1050W AC Power Supply for Rack Server</t>
  </si>
  <si>
    <t>BE7K-NIC1</t>
  </si>
  <si>
    <t>Intel i350 Quad Port 1Gb Adapter</t>
  </si>
  <si>
    <t>BE7K-PCIERISER</t>
  </si>
  <si>
    <t>Riser 1B incl 3 PCIe slots (x8, x8, x8); all slots from CPU1</t>
  </si>
  <si>
    <t>BE7K-RAIDCTRLR</t>
  </si>
  <si>
    <t>Cisco 12G Modular RAID controller with 4GB cache</t>
  </si>
  <si>
    <t>BE7K-DISK</t>
  </si>
  <si>
    <t>300GB 12G SAS 10K RPM SFF HDD</t>
  </si>
  <si>
    <t>R2XX-RAID5</t>
  </si>
  <si>
    <t>Enable RAID 5 Setting</t>
  </si>
  <si>
    <t>BE7K-RAM-M5-NEW</t>
  </si>
  <si>
    <t>16GB DDR4-2933-MHz RDIMM/1Rx4/1.2v</t>
  </si>
  <si>
    <t>BE7K-CPU</t>
  </si>
  <si>
    <t>2.6 GHz 6132/140W 14C/19.25MB Cache/DDR4 2666MHz</t>
  </si>
  <si>
    <t>CAB-C13-C14-AC</t>
  </si>
  <si>
    <t>Power cord, C13 to C14 (recessed receptacle), 10A</t>
  </si>
  <si>
    <t>BE6/7K-VIRTBASP-7X</t>
  </si>
  <si>
    <t>Cisco BE Embedded Virt. Basic Plus 7x, BE6K/7K only</t>
  </si>
  <si>
    <t>Server pre test/devel prostredie</t>
  </si>
  <si>
    <t>nahlavne sady pre PC</t>
  </si>
  <si>
    <t>CP-HS-W-532-USBC</t>
  </si>
  <si>
    <t>Headset 532 Wired Dual + USBC Headset Adapter</t>
  </si>
  <si>
    <t>nahlavne sady pre IP telefon</t>
  </si>
  <si>
    <t>CP-HS-W-532-RJ=</t>
  </si>
  <si>
    <t>Headset 532 Wired Dual + QD RJ Headset Cable</t>
  </si>
  <si>
    <t>1Y  HW Cisco Services</t>
  </si>
  <si>
    <t>L-FPR1140T-T-1Y</t>
  </si>
  <si>
    <t>Cisco FPR1140 Threat Defense Threat Protection 1Y Subs</t>
  </si>
  <si>
    <t>CON-SNT-FR11P40N</t>
  </si>
  <si>
    <t>SNTC-8X5XNBD Cisco Firepower 1140 NGFW Appliance, 1U</t>
  </si>
  <si>
    <t>CON-SNT-ISR44619</t>
  </si>
  <si>
    <t>SNTC-8X5XNBD Cisco ISR 4461 (4GE,3NIM,3SM,8G FLASH,4G</t>
  </si>
  <si>
    <t>CON-SNT-C93002TE</t>
  </si>
  <si>
    <t>SNTC-8X5XNBD Catalyst 9300 24-port data only, Network</t>
  </si>
  <si>
    <t>C9300-DNA-E-24-3Y</t>
  </si>
  <si>
    <t>C9300 DNA Essentials, 24-Port, 3 Year Term License</t>
  </si>
  <si>
    <t>CON-SNT-BE79M5KH</t>
  </si>
  <si>
    <t>SNTC-8X5XNBD Cisco Business Edition 7000H (M5) Applia</t>
  </si>
  <si>
    <t>CON-ECMU-BE67KVSP</t>
  </si>
  <si>
    <t>SWSS UPGRADES Cisco BE Embedded Virt. Basic Plus 7x, B</t>
  </si>
  <si>
    <t>CON-SNT-CPHSW5UC</t>
  </si>
  <si>
    <t>SNTC-8X5XNBD Headset 532 Wired Dual + USBC Headset Ad</t>
  </si>
  <si>
    <t>CON-SNT-CPHSW5RJ</t>
  </si>
  <si>
    <t>SNTC-8X5XNBD Headset 532 Wired Dual + QD RJ Headset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</si>
</sst>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€&quot;_ ;_ * \(#,##0.00\)\ &quot;€&quot;_ ;_ * &quot;-&quot;??_)\ &quot;€&quot;_ ;_ @_ "/>
    <numFmt numFmtId="43" formatCode="_ * #,##0.00_)_ ;_ * \(#,##0.00\)_ ;_ * &quot;-&quot;??_)_ ;_ @_ "/>
    <numFmt numFmtId="164" formatCode="_ * #,##0_)_ ;_ * \(#,##0\)_ ;_ * &quot;-&quot;??_)_ ;_ @_ "/>
  </numFmts>
  <fonts count="18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  <xf numFmtId="0" fontId="16" fillId="0" borderId="0"/>
  </cellStyleXfs>
  <cellXfs count="88">
    <xf numFmtId="0" fontId="0" fillId="0" borderId="0" xfId="0"/>
    <xf numFmtId="0" fontId="6" fillId="0" borderId="0" xfId="0" applyFo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44" fontId="10" fillId="0" borderId="9" xfId="0" applyNumberFormat="1" applyFont="1" applyBorder="1"/>
    <xf numFmtId="44" fontId="10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Border="1"/>
    <xf numFmtId="44" fontId="10" fillId="0" borderId="0" xfId="0" applyNumberFormat="1" applyFont="1" applyBorder="1"/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4" fontId="6" fillId="4" borderId="2" xfId="1" applyFont="1" applyFill="1" applyBorder="1" applyAlignment="1" applyProtection="1">
      <alignment horizontal="center" vertical="center" wrapText="1"/>
      <protection locked="0"/>
    </xf>
    <xf numFmtId="9" fontId="6" fillId="4" borderId="2" xfId="2" applyFont="1" applyFill="1" applyBorder="1" applyAlignment="1" applyProtection="1">
      <alignment horizontal="center" vertical="center" wrapText="1"/>
      <protection locked="0"/>
    </xf>
    <xf numFmtId="44" fontId="6" fillId="0" borderId="2" xfId="1" applyFont="1" applyFill="1" applyBorder="1" applyAlignment="1">
      <alignment horizontal="center" vertical="center" wrapText="1"/>
    </xf>
    <xf numFmtId="44" fontId="6" fillId="0" borderId="2" xfId="0" applyNumberFormat="1" applyFont="1" applyFill="1" applyBorder="1" applyAlignment="1">
      <alignment horizontal="center" vertical="center" wrapText="1"/>
    </xf>
    <xf numFmtId="44" fontId="6" fillId="0" borderId="2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4" fontId="6" fillId="4" borderId="3" xfId="1" applyFont="1" applyFill="1" applyBorder="1" applyAlignment="1" applyProtection="1">
      <alignment horizontal="center" vertical="center" wrapText="1"/>
      <protection locked="0"/>
    </xf>
    <xf numFmtId="9" fontId="6" fillId="4" borderId="3" xfId="2" applyFont="1" applyFill="1" applyBorder="1" applyAlignment="1" applyProtection="1">
      <alignment horizontal="center" vertical="center" wrapText="1"/>
      <protection locked="0"/>
    </xf>
    <xf numFmtId="44" fontId="6" fillId="0" borderId="3" xfId="1" applyFont="1" applyFill="1" applyBorder="1" applyAlignment="1">
      <alignment horizontal="center" vertical="center" wrapText="1"/>
    </xf>
    <xf numFmtId="44" fontId="6" fillId="0" borderId="3" xfId="0" applyNumberFormat="1" applyFont="1" applyFill="1" applyBorder="1" applyAlignment="1">
      <alignment horizontal="center" vertical="center" wrapText="1"/>
    </xf>
    <xf numFmtId="44" fontId="6" fillId="0" borderId="23" xfId="0" applyNumberFormat="1" applyFont="1" applyFill="1" applyBorder="1" applyAlignment="1">
      <alignment horizontal="center" vertical="center" wrapText="1"/>
    </xf>
    <xf numFmtId="44" fontId="0" fillId="0" borderId="0" xfId="0" applyNumberFormat="1" applyFont="1"/>
    <xf numFmtId="0" fontId="15" fillId="2" borderId="2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10" xfId="4" quotePrefix="1" applyNumberFormat="1" applyFont="1" applyFill="1" applyBorder="1" applyAlignment="1">
      <alignment horizontal="left" vertical="center" wrapText="1"/>
    </xf>
    <xf numFmtId="0" fontId="1" fillId="0" borderId="10" xfId="4" quotePrefix="1" applyNumberFormat="1" applyFont="1" applyFill="1" applyBorder="1" applyAlignment="1">
      <alignment horizontal="left" vertical="center" wrapText="1"/>
    </xf>
    <xf numFmtId="164" fontId="1" fillId="0" borderId="10" xfId="4" quotePrefix="1" applyNumberFormat="1" applyFont="1" applyFill="1" applyBorder="1" applyAlignment="1">
      <alignment horizontal="left" vertical="center" wrapText="1"/>
    </xf>
    <xf numFmtId="164" fontId="2" fillId="0" borderId="10" xfId="4" quotePrefix="1" applyNumberFormat="1" applyFont="1" applyFill="1" applyBorder="1" applyAlignment="1">
      <alignment horizontal="left" vertical="center" wrapText="1"/>
    </xf>
    <xf numFmtId="164" fontId="1" fillId="0" borderId="6" xfId="4" quotePrefix="1" applyNumberFormat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4" fontId="6" fillId="5" borderId="2" xfId="1" applyFont="1" applyFill="1" applyBorder="1" applyAlignment="1" applyProtection="1">
      <alignment horizontal="center" vertical="center" wrapText="1"/>
      <protection locked="0"/>
    </xf>
    <xf numFmtId="9" fontId="6" fillId="5" borderId="2" xfId="2" applyFont="1" applyFill="1" applyBorder="1" applyAlignment="1" applyProtection="1">
      <alignment horizontal="center" vertical="center" wrapText="1"/>
      <protection locked="0"/>
    </xf>
    <xf numFmtId="44" fontId="6" fillId="5" borderId="2" xfId="1" applyFont="1" applyFill="1" applyBorder="1" applyAlignment="1">
      <alignment horizontal="center" vertical="center" wrapText="1"/>
    </xf>
    <xf numFmtId="44" fontId="6" fillId="5" borderId="2" xfId="0" applyNumberFormat="1" applyFont="1" applyFill="1" applyBorder="1" applyAlignment="1">
      <alignment horizontal="center" vertical="center" wrapText="1"/>
    </xf>
    <xf numFmtId="44" fontId="6" fillId="5" borderId="22" xfId="0" applyNumberFormat="1" applyFont="1" applyFill="1" applyBorder="1" applyAlignment="1">
      <alignment horizontal="center" vertical="center" wrapText="1"/>
    </xf>
    <xf numFmtId="164" fontId="17" fillId="5" borderId="15" xfId="4" quotePrefix="1" applyNumberFormat="1" applyFont="1" applyFill="1" applyBorder="1" applyAlignment="1">
      <alignment vertical="center" wrapText="1"/>
    </xf>
    <xf numFmtId="164" fontId="17" fillId="5" borderId="24" xfId="4" quotePrefix="1" applyNumberFormat="1" applyFont="1" applyFill="1" applyBorder="1" applyAlignment="1">
      <alignment vertical="center" wrapText="1"/>
    </xf>
    <xf numFmtId="0" fontId="6" fillId="4" borderId="26" xfId="0" applyFont="1" applyFill="1" applyBorder="1" applyAlignment="1">
      <alignment horizontal="center" vertical="center" wrapText="1"/>
    </xf>
    <xf numFmtId="44" fontId="6" fillId="4" borderId="26" xfId="1" applyFont="1" applyFill="1" applyBorder="1" applyAlignment="1" applyProtection="1">
      <alignment horizontal="center" vertical="center" wrapText="1"/>
      <protection locked="0"/>
    </xf>
    <xf numFmtId="9" fontId="6" fillId="4" borderId="26" xfId="2" applyFont="1" applyFill="1" applyBorder="1" applyAlignment="1" applyProtection="1">
      <alignment horizontal="center" vertical="center" wrapText="1"/>
      <protection locked="0"/>
    </xf>
    <xf numFmtId="44" fontId="6" fillId="0" borderId="26" xfId="1" applyFont="1" applyFill="1" applyBorder="1" applyAlignment="1">
      <alignment horizontal="center" vertical="center" wrapText="1"/>
    </xf>
    <xf numFmtId="44" fontId="6" fillId="0" borderId="26" xfId="0" applyNumberFormat="1" applyFont="1" applyFill="1" applyBorder="1" applyAlignment="1">
      <alignment horizontal="center" vertical="center" wrapText="1"/>
    </xf>
    <xf numFmtId="44" fontId="6" fillId="0" borderId="27" xfId="0" applyNumberFormat="1" applyFont="1" applyFill="1" applyBorder="1" applyAlignment="1">
      <alignment horizontal="center" vertical="center" wrapText="1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164" fontId="17" fillId="5" borderId="25" xfId="4" quotePrefix="1" applyNumberFormat="1" applyFont="1" applyFill="1" applyBorder="1" applyAlignment="1">
      <alignment horizontal="left" vertical="center" wrapText="1"/>
    </xf>
    <xf numFmtId="164" fontId="17" fillId="5" borderId="24" xfId="4" quotePrefix="1" applyNumberFormat="1" applyFont="1" applyFill="1" applyBorder="1" applyAlignment="1">
      <alignment horizontal="left" vertical="center" wrapText="1"/>
    </xf>
    <xf numFmtId="0" fontId="17" fillId="5" borderId="25" xfId="4" quotePrefix="1" applyNumberFormat="1" applyFont="1" applyFill="1" applyBorder="1" applyAlignment="1">
      <alignment horizontal="left" vertical="center" wrapText="1"/>
    </xf>
    <xf numFmtId="0" fontId="17" fillId="5" borderId="24" xfId="4" quotePrefix="1" applyNumberFormat="1" applyFont="1" applyFill="1" applyBorder="1" applyAlignment="1">
      <alignment horizontal="left" vertical="center" wrapText="1"/>
    </xf>
    <xf numFmtId="164" fontId="17" fillId="5" borderId="15" xfId="4" quotePrefix="1" applyNumberFormat="1" applyFont="1" applyFill="1" applyBorder="1" applyAlignment="1">
      <alignment horizontal="left" vertical="center" wrapText="1"/>
    </xf>
  </cellXfs>
  <cellStyles count="6">
    <cellStyle name="Čiarka" xfId="4" builtinId="3"/>
    <cellStyle name="Mena" xfId="1" builtinId="4"/>
    <cellStyle name="Normálna" xfId="0" builtinId="0"/>
    <cellStyle name="Normálna 2" xfId="5" xr:uid="{AB616322-BF43-0B44-BCB4-0D67FCA7E485}"/>
    <cellStyle name="normálne_SKI_MOSR_Vajnory_RozpocetAktivne_v1" xfId="3" xr:uid="{20DC3962-DBB4-A44C-8507-20C42A06A537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>
        <row r="2">
          <cell r="A2" t="str">
            <v>Projektový manažér IT projektu</v>
          </cell>
        </row>
        <row r="3">
          <cell r="A3" t="str">
            <v>IT analytik</v>
          </cell>
        </row>
        <row r="4">
          <cell r="A4" t="str">
            <v>IT programátor/vývojár</v>
          </cell>
        </row>
        <row r="5">
          <cell r="A5" t="str">
            <v>IT architekt</v>
          </cell>
        </row>
        <row r="6">
          <cell r="A6" t="str">
            <v>IT tester</v>
          </cell>
        </row>
        <row r="7">
          <cell r="A7" t="str">
            <v>Školiteľ pre IT systémy</v>
          </cell>
        </row>
        <row r="8">
          <cell r="A8" t="str">
            <v>Špecialista pre bezpečnosť IT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N97"/>
  <sheetViews>
    <sheetView showGridLines="0" tabSelected="1" topLeftCell="A14" zoomScaleNormal="110" workbookViewId="0">
      <selection activeCell="F99" sqref="F99"/>
    </sheetView>
  </sheetViews>
  <sheetFormatPr baseColWidth="10" defaultColWidth="35.1640625" defaultRowHeight="16"/>
  <cols>
    <col min="1" max="1" width="6.83203125" style="4" customWidth="1"/>
    <col min="2" max="2" width="39.33203125" style="5" customWidth="1"/>
    <col min="3" max="3" width="56.6640625" style="4" customWidth="1"/>
    <col min="4" max="4" width="14.33203125" style="4" bestFit="1" customWidth="1"/>
    <col min="5" max="5" width="8.6640625" style="4" customWidth="1"/>
    <col min="6" max="6" width="48.33203125" style="4" customWidth="1"/>
    <col min="7" max="7" width="18" style="4" customWidth="1"/>
    <col min="8" max="8" width="13" style="4" customWidth="1"/>
    <col min="9" max="9" width="21.33203125" style="4" customWidth="1"/>
    <col min="10" max="10" width="17.6640625" style="4" bestFit="1" customWidth="1"/>
    <col min="11" max="11" width="20.33203125" style="4" bestFit="1" customWidth="1"/>
    <col min="12" max="12" width="14.33203125" style="4" customWidth="1"/>
    <col min="13" max="13" width="20.5" style="4" customWidth="1"/>
    <col min="14" max="16384" width="35.1640625" style="4"/>
  </cols>
  <sheetData>
    <row r="2" spans="2:14" ht="17" thickBot="1"/>
    <row r="3" spans="2:14" customFormat="1">
      <c r="B3" s="68" t="s">
        <v>7</v>
      </c>
      <c r="C3" s="69"/>
      <c r="D3" s="80"/>
      <c r="E3" s="81"/>
      <c r="F3" s="81"/>
      <c r="G3" s="81"/>
      <c r="H3" s="81"/>
      <c r="I3" s="81"/>
      <c r="J3" s="81"/>
      <c r="K3" s="82"/>
    </row>
    <row r="4" spans="2:14" customFormat="1">
      <c r="B4" s="70" t="s">
        <v>8</v>
      </c>
      <c r="C4" s="71"/>
      <c r="D4" s="63"/>
      <c r="E4" s="64"/>
      <c r="F4" s="64"/>
      <c r="G4" s="64"/>
      <c r="H4" s="64"/>
      <c r="I4" s="64"/>
      <c r="J4" s="64"/>
      <c r="K4" s="65"/>
    </row>
    <row r="5" spans="2:14" customFormat="1">
      <c r="B5" s="70" t="s">
        <v>9</v>
      </c>
      <c r="C5" s="71"/>
      <c r="D5" s="63"/>
      <c r="E5" s="64"/>
      <c r="F5" s="64"/>
      <c r="G5" s="64"/>
      <c r="H5" s="64"/>
      <c r="I5" s="64"/>
      <c r="J5" s="64"/>
      <c r="K5" s="65"/>
    </row>
    <row r="6" spans="2:14" customFormat="1">
      <c r="B6" s="70" t="s">
        <v>10</v>
      </c>
      <c r="C6" s="71"/>
      <c r="D6" s="63"/>
      <c r="E6" s="64"/>
      <c r="F6" s="64"/>
      <c r="G6" s="64"/>
      <c r="H6" s="64"/>
      <c r="I6" s="64"/>
      <c r="J6" s="64"/>
      <c r="K6" s="65"/>
    </row>
    <row r="7" spans="2:14" customFormat="1" ht="17" thickBot="1">
      <c r="B7" s="72" t="s">
        <v>13</v>
      </c>
      <c r="C7" s="73"/>
      <c r="D7" s="75"/>
      <c r="E7" s="76"/>
      <c r="F7" s="76"/>
      <c r="G7" s="76"/>
      <c r="H7" s="76"/>
      <c r="I7" s="76"/>
      <c r="J7" s="76"/>
      <c r="K7" s="77"/>
    </row>
    <row r="9" spans="2:14" ht="24">
      <c r="B9" s="66" t="s">
        <v>14</v>
      </c>
      <c r="C9" s="66"/>
      <c r="D9" s="66"/>
      <c r="E9" s="66"/>
      <c r="F9" s="66"/>
      <c r="G9" s="66"/>
      <c r="H9" s="66"/>
      <c r="I9" s="66"/>
      <c r="J9" s="66"/>
      <c r="K9" s="66"/>
      <c r="L9" s="2"/>
      <c r="M9" s="2"/>
      <c r="N9" s="2"/>
    </row>
    <row r="10" spans="2:14" ht="17" thickBot="1"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1"/>
      <c r="M10" s="1"/>
      <c r="N10" s="1"/>
    </row>
    <row r="11" spans="2:14" ht="34">
      <c r="B11" s="20" t="s">
        <v>1</v>
      </c>
      <c r="C11" s="21" t="s">
        <v>20</v>
      </c>
      <c r="D11" s="21" t="s">
        <v>0</v>
      </c>
      <c r="E11" s="22" t="s">
        <v>2</v>
      </c>
      <c r="F11" s="22" t="s">
        <v>18</v>
      </c>
      <c r="G11" s="40" t="s">
        <v>19</v>
      </c>
      <c r="H11" s="22" t="s">
        <v>12</v>
      </c>
      <c r="I11" s="22" t="s">
        <v>3</v>
      </c>
      <c r="J11" s="22" t="s">
        <v>4</v>
      </c>
      <c r="K11" s="22" t="s">
        <v>5</v>
      </c>
    </row>
    <row r="12" spans="2:14" ht="21" customHeight="1">
      <c r="B12" s="85" t="s">
        <v>21</v>
      </c>
      <c r="C12" s="86"/>
      <c r="D12" s="48"/>
      <c r="E12" s="49"/>
      <c r="F12" s="49"/>
      <c r="G12" s="50"/>
      <c r="H12" s="51"/>
      <c r="I12" s="52"/>
      <c r="J12" s="53"/>
      <c r="K12" s="54"/>
      <c r="M12" s="39"/>
    </row>
    <row r="13" spans="2:14" ht="17">
      <c r="B13" s="43" t="s">
        <v>22</v>
      </c>
      <c r="C13" s="23" t="s">
        <v>31</v>
      </c>
      <c r="D13" s="24" t="s">
        <v>17</v>
      </c>
      <c r="E13" s="25">
        <v>1</v>
      </c>
      <c r="F13" s="41"/>
      <c r="G13" s="26"/>
      <c r="H13" s="27">
        <v>0.2</v>
      </c>
      <c r="I13" s="28">
        <f t="shared" ref="I13:I21" si="0">E13*G13</f>
        <v>0</v>
      </c>
      <c r="J13" s="29">
        <f t="shared" ref="J13:J21" si="1">I13*H13</f>
        <v>0</v>
      </c>
      <c r="K13" s="30">
        <f t="shared" ref="K13:K21" si="2">I13+J13</f>
        <v>0</v>
      </c>
      <c r="M13" s="39"/>
    </row>
    <row r="14" spans="2:14" ht="17">
      <c r="B14" s="44" t="s">
        <v>23</v>
      </c>
      <c r="C14" s="23" t="s">
        <v>32</v>
      </c>
      <c r="D14" s="24" t="s">
        <v>17</v>
      </c>
      <c r="E14" s="25">
        <v>2</v>
      </c>
      <c r="F14" s="41"/>
      <c r="G14" s="26"/>
      <c r="H14" s="27">
        <v>0.2</v>
      </c>
      <c r="I14" s="28">
        <f t="shared" si="0"/>
        <v>0</v>
      </c>
      <c r="J14" s="29">
        <f t="shared" si="1"/>
        <v>0</v>
      </c>
      <c r="K14" s="30">
        <f t="shared" si="2"/>
        <v>0</v>
      </c>
      <c r="M14" s="39"/>
    </row>
    <row r="15" spans="2:14" ht="17">
      <c r="B15" s="44" t="s">
        <v>24</v>
      </c>
      <c r="C15" s="23" t="s">
        <v>33</v>
      </c>
      <c r="D15" s="24" t="s">
        <v>17</v>
      </c>
      <c r="E15" s="25">
        <v>2</v>
      </c>
      <c r="F15" s="41"/>
      <c r="G15" s="26"/>
      <c r="H15" s="27">
        <v>0.2</v>
      </c>
      <c r="I15" s="28">
        <f t="shared" si="0"/>
        <v>0</v>
      </c>
      <c r="J15" s="29">
        <f t="shared" si="1"/>
        <v>0</v>
      </c>
      <c r="K15" s="30">
        <f t="shared" si="2"/>
        <v>0</v>
      </c>
      <c r="M15" s="39"/>
    </row>
    <row r="16" spans="2:14" ht="17">
      <c r="B16" s="44" t="s">
        <v>25</v>
      </c>
      <c r="C16" s="23" t="s">
        <v>34</v>
      </c>
      <c r="D16" s="24" t="s">
        <v>17</v>
      </c>
      <c r="E16" s="25">
        <v>2</v>
      </c>
      <c r="F16" s="41"/>
      <c r="G16" s="26"/>
      <c r="H16" s="27">
        <v>0.2</v>
      </c>
      <c r="I16" s="28">
        <f t="shared" si="0"/>
        <v>0</v>
      </c>
      <c r="J16" s="29">
        <f t="shared" si="1"/>
        <v>0</v>
      </c>
      <c r="K16" s="30">
        <f t="shared" si="2"/>
        <v>0</v>
      </c>
      <c r="M16" s="39"/>
    </row>
    <row r="17" spans="2:13" ht="17">
      <c r="B17" s="44" t="s">
        <v>26</v>
      </c>
      <c r="C17" s="23" t="s">
        <v>35</v>
      </c>
      <c r="D17" s="24" t="s">
        <v>17</v>
      </c>
      <c r="E17" s="25">
        <v>2</v>
      </c>
      <c r="F17" s="41"/>
      <c r="G17" s="26"/>
      <c r="H17" s="27">
        <v>0.2</v>
      </c>
      <c r="I17" s="28">
        <f t="shared" si="0"/>
        <v>0</v>
      </c>
      <c r="J17" s="29">
        <f t="shared" si="1"/>
        <v>0</v>
      </c>
      <c r="K17" s="30">
        <f t="shared" si="2"/>
        <v>0</v>
      </c>
      <c r="M17" s="39"/>
    </row>
    <row r="18" spans="2:13" ht="17">
      <c r="B18" s="44" t="s">
        <v>27</v>
      </c>
      <c r="C18" s="23" t="s">
        <v>36</v>
      </c>
      <c r="D18" s="24" t="s">
        <v>17</v>
      </c>
      <c r="E18" s="25">
        <v>2</v>
      </c>
      <c r="F18" s="41"/>
      <c r="G18" s="26"/>
      <c r="H18" s="27">
        <v>0.2</v>
      </c>
      <c r="I18" s="28">
        <f t="shared" si="0"/>
        <v>0</v>
      </c>
      <c r="J18" s="29">
        <f t="shared" si="1"/>
        <v>0</v>
      </c>
      <c r="K18" s="30">
        <f t="shared" si="2"/>
        <v>0</v>
      </c>
      <c r="M18" s="39"/>
    </row>
    <row r="19" spans="2:13" ht="17">
      <c r="B19" s="44" t="s">
        <v>28</v>
      </c>
      <c r="C19" s="23" t="s">
        <v>37</v>
      </c>
      <c r="D19" s="24" t="s">
        <v>17</v>
      </c>
      <c r="E19" s="25">
        <v>2</v>
      </c>
      <c r="F19" s="41"/>
      <c r="G19" s="26"/>
      <c r="H19" s="27">
        <v>0.2</v>
      </c>
      <c r="I19" s="28">
        <f t="shared" si="0"/>
        <v>0</v>
      </c>
      <c r="J19" s="29">
        <f t="shared" si="1"/>
        <v>0</v>
      </c>
      <c r="K19" s="30">
        <f t="shared" si="2"/>
        <v>0</v>
      </c>
      <c r="M19" s="39"/>
    </row>
    <row r="20" spans="2:13" ht="17">
      <c r="B20" s="44" t="s">
        <v>29</v>
      </c>
      <c r="C20" s="23" t="s">
        <v>38</v>
      </c>
      <c r="D20" s="24" t="s">
        <v>17</v>
      </c>
      <c r="E20" s="25">
        <v>2</v>
      </c>
      <c r="F20" s="41"/>
      <c r="G20" s="26"/>
      <c r="H20" s="27">
        <v>0.2</v>
      </c>
      <c r="I20" s="28">
        <f t="shared" si="0"/>
        <v>0</v>
      </c>
      <c r="J20" s="29">
        <f t="shared" si="1"/>
        <v>0</v>
      </c>
      <c r="K20" s="30">
        <f t="shared" si="2"/>
        <v>0</v>
      </c>
      <c r="M20" s="39"/>
    </row>
    <row r="21" spans="2:13" ht="17">
      <c r="B21" s="44" t="s">
        <v>30</v>
      </c>
      <c r="C21" s="23" t="s">
        <v>39</v>
      </c>
      <c r="D21" s="24" t="s">
        <v>17</v>
      </c>
      <c r="E21" s="25">
        <v>2</v>
      </c>
      <c r="F21" s="41"/>
      <c r="G21" s="26"/>
      <c r="H21" s="27">
        <v>0.2</v>
      </c>
      <c r="I21" s="28">
        <f t="shared" si="0"/>
        <v>0</v>
      </c>
      <c r="J21" s="29">
        <f t="shared" si="1"/>
        <v>0</v>
      </c>
      <c r="K21" s="30">
        <f t="shared" si="2"/>
        <v>0</v>
      </c>
      <c r="M21" s="39"/>
    </row>
    <row r="22" spans="2:13" ht="21" customHeight="1">
      <c r="B22" s="83" t="s">
        <v>40</v>
      </c>
      <c r="C22" s="84"/>
      <c r="D22" s="48"/>
      <c r="E22" s="49"/>
      <c r="F22" s="49"/>
      <c r="G22" s="50"/>
      <c r="H22" s="51"/>
      <c r="I22" s="52"/>
      <c r="J22" s="53"/>
      <c r="K22" s="54"/>
      <c r="M22" s="39"/>
    </row>
    <row r="23" spans="2:13" ht="19" customHeight="1">
      <c r="B23" s="46" t="s">
        <v>41</v>
      </c>
      <c r="C23" s="23" t="s">
        <v>42</v>
      </c>
      <c r="D23" s="24" t="s">
        <v>17</v>
      </c>
      <c r="E23" s="25">
        <v>2</v>
      </c>
      <c r="F23" s="41"/>
      <c r="G23" s="26"/>
      <c r="H23" s="27">
        <v>0.2</v>
      </c>
      <c r="I23" s="28">
        <f t="shared" ref="I23" si="3">E23*G23</f>
        <v>0</v>
      </c>
      <c r="J23" s="29">
        <f t="shared" ref="J23" si="4">I23*H23</f>
        <v>0</v>
      </c>
      <c r="K23" s="30">
        <f t="shared" ref="K23" si="5">I23+J23</f>
        <v>0</v>
      </c>
      <c r="M23" s="39"/>
    </row>
    <row r="24" spans="2:13" ht="17">
      <c r="B24" s="45" t="s">
        <v>43</v>
      </c>
      <c r="C24" s="23" t="s">
        <v>44</v>
      </c>
      <c r="D24" s="24" t="s">
        <v>17</v>
      </c>
      <c r="E24" s="25">
        <v>2</v>
      </c>
      <c r="F24" s="41"/>
      <c r="G24" s="26"/>
      <c r="H24" s="27">
        <v>0.2</v>
      </c>
      <c r="I24" s="28">
        <f t="shared" ref="I24:I37" si="6">E24*G24</f>
        <v>0</v>
      </c>
      <c r="J24" s="29">
        <f t="shared" ref="J24:J37" si="7">I24*H24</f>
        <v>0</v>
      </c>
      <c r="K24" s="30">
        <f t="shared" ref="K24:K37" si="8">I24+J24</f>
        <v>0</v>
      </c>
      <c r="M24" s="39"/>
    </row>
    <row r="25" spans="2:13" ht="17">
      <c r="B25" s="45" t="s">
        <v>45</v>
      </c>
      <c r="C25" s="23" t="s">
        <v>46</v>
      </c>
      <c r="D25" s="24" t="s">
        <v>17</v>
      </c>
      <c r="E25" s="25">
        <v>2</v>
      </c>
      <c r="F25" s="41"/>
      <c r="G25" s="26"/>
      <c r="H25" s="27">
        <v>0.2</v>
      </c>
      <c r="I25" s="28">
        <f t="shared" si="6"/>
        <v>0</v>
      </c>
      <c r="J25" s="29">
        <f t="shared" si="7"/>
        <v>0</v>
      </c>
      <c r="K25" s="30">
        <f t="shared" si="8"/>
        <v>0</v>
      </c>
      <c r="M25" s="39"/>
    </row>
    <row r="26" spans="2:13" ht="17">
      <c r="B26" s="45" t="s">
        <v>47</v>
      </c>
      <c r="C26" s="23" t="s">
        <v>48</v>
      </c>
      <c r="D26" s="24" t="s">
        <v>17</v>
      </c>
      <c r="E26" s="25">
        <v>2</v>
      </c>
      <c r="F26" s="41"/>
      <c r="G26" s="26"/>
      <c r="H26" s="27">
        <v>0.2</v>
      </c>
      <c r="I26" s="28">
        <f t="shared" si="6"/>
        <v>0</v>
      </c>
      <c r="J26" s="29">
        <f t="shared" si="7"/>
        <v>0</v>
      </c>
      <c r="K26" s="30">
        <f t="shared" si="8"/>
        <v>0</v>
      </c>
      <c r="M26" s="39"/>
    </row>
    <row r="27" spans="2:13" ht="17">
      <c r="B27" s="45" t="s">
        <v>49</v>
      </c>
      <c r="C27" s="23" t="s">
        <v>50</v>
      </c>
      <c r="D27" s="24" t="s">
        <v>17</v>
      </c>
      <c r="E27" s="25">
        <v>2</v>
      </c>
      <c r="F27" s="41"/>
      <c r="G27" s="26"/>
      <c r="H27" s="27">
        <v>0.2</v>
      </c>
      <c r="I27" s="28">
        <f t="shared" si="6"/>
        <v>0</v>
      </c>
      <c r="J27" s="29">
        <f t="shared" si="7"/>
        <v>0</v>
      </c>
      <c r="K27" s="30">
        <f t="shared" si="8"/>
        <v>0</v>
      </c>
      <c r="M27" s="39"/>
    </row>
    <row r="28" spans="2:13" ht="17">
      <c r="B28" s="45" t="s">
        <v>51</v>
      </c>
      <c r="C28" s="23" t="s">
        <v>52</v>
      </c>
      <c r="D28" s="24" t="s">
        <v>17</v>
      </c>
      <c r="E28" s="25">
        <v>2</v>
      </c>
      <c r="F28" s="41"/>
      <c r="G28" s="26"/>
      <c r="H28" s="27">
        <v>0.2</v>
      </c>
      <c r="I28" s="28">
        <f t="shared" si="6"/>
        <v>0</v>
      </c>
      <c r="J28" s="29">
        <f t="shared" si="7"/>
        <v>0</v>
      </c>
      <c r="K28" s="30">
        <f t="shared" si="8"/>
        <v>0</v>
      </c>
      <c r="M28" s="39"/>
    </row>
    <row r="29" spans="2:13" ht="17">
      <c r="B29" s="45" t="s">
        <v>53</v>
      </c>
      <c r="C29" s="23" t="s">
        <v>54</v>
      </c>
      <c r="D29" s="24" t="s">
        <v>17</v>
      </c>
      <c r="E29" s="25">
        <v>2</v>
      </c>
      <c r="F29" s="41"/>
      <c r="G29" s="26"/>
      <c r="H29" s="27">
        <v>0.2</v>
      </c>
      <c r="I29" s="28">
        <f t="shared" si="6"/>
        <v>0</v>
      </c>
      <c r="J29" s="29">
        <f t="shared" si="7"/>
        <v>0</v>
      </c>
      <c r="K29" s="30">
        <f t="shared" si="8"/>
        <v>0</v>
      </c>
      <c r="M29" s="39"/>
    </row>
    <row r="30" spans="2:13" ht="17">
      <c r="B30" s="45" t="s">
        <v>55</v>
      </c>
      <c r="C30" s="23" t="s">
        <v>56</v>
      </c>
      <c r="D30" s="24" t="s">
        <v>17</v>
      </c>
      <c r="E30" s="25">
        <v>2</v>
      </c>
      <c r="F30" s="41"/>
      <c r="G30" s="26"/>
      <c r="H30" s="27">
        <v>0.2</v>
      </c>
      <c r="I30" s="28">
        <f t="shared" si="6"/>
        <v>0</v>
      </c>
      <c r="J30" s="29">
        <f t="shared" si="7"/>
        <v>0</v>
      </c>
      <c r="K30" s="30">
        <f t="shared" si="8"/>
        <v>0</v>
      </c>
      <c r="M30" s="39"/>
    </row>
    <row r="31" spans="2:13" ht="17">
      <c r="B31" s="45" t="s">
        <v>57</v>
      </c>
      <c r="C31" s="23" t="s">
        <v>58</v>
      </c>
      <c r="D31" s="24" t="s">
        <v>17</v>
      </c>
      <c r="E31" s="25">
        <v>4</v>
      </c>
      <c r="F31" s="41"/>
      <c r="G31" s="26"/>
      <c r="H31" s="27">
        <v>0.2</v>
      </c>
      <c r="I31" s="28">
        <f t="shared" si="6"/>
        <v>0</v>
      </c>
      <c r="J31" s="29">
        <f t="shared" si="7"/>
        <v>0</v>
      </c>
      <c r="K31" s="30">
        <f t="shared" si="8"/>
        <v>0</v>
      </c>
      <c r="M31" s="39"/>
    </row>
    <row r="32" spans="2:13" ht="17">
      <c r="B32" s="45" t="s">
        <v>59</v>
      </c>
      <c r="C32" s="23" t="s">
        <v>60</v>
      </c>
      <c r="D32" s="24" t="s">
        <v>17</v>
      </c>
      <c r="E32" s="25">
        <v>2</v>
      </c>
      <c r="F32" s="41"/>
      <c r="G32" s="26"/>
      <c r="H32" s="27">
        <v>0.2</v>
      </c>
      <c r="I32" s="28">
        <f t="shared" si="6"/>
        <v>0</v>
      </c>
      <c r="J32" s="29">
        <f t="shared" si="7"/>
        <v>0</v>
      </c>
      <c r="K32" s="30">
        <f t="shared" si="8"/>
        <v>0</v>
      </c>
      <c r="M32" s="39"/>
    </row>
    <row r="33" spans="2:13" ht="17">
      <c r="B33" s="45" t="s">
        <v>61</v>
      </c>
      <c r="C33" s="23" t="s">
        <v>62</v>
      </c>
      <c r="D33" s="24" t="s">
        <v>17</v>
      </c>
      <c r="E33" s="25">
        <v>6</v>
      </c>
      <c r="F33" s="41"/>
      <c r="G33" s="26"/>
      <c r="H33" s="27">
        <v>0.2</v>
      </c>
      <c r="I33" s="28">
        <f t="shared" si="6"/>
        <v>0</v>
      </c>
      <c r="J33" s="29">
        <f t="shared" si="7"/>
        <v>0</v>
      </c>
      <c r="K33" s="30">
        <f t="shared" si="8"/>
        <v>0</v>
      </c>
      <c r="M33" s="39"/>
    </row>
    <row r="34" spans="2:13" ht="20" customHeight="1">
      <c r="B34" s="45" t="s">
        <v>63</v>
      </c>
      <c r="C34" s="23" t="s">
        <v>64</v>
      </c>
      <c r="D34" s="24" t="s">
        <v>17</v>
      </c>
      <c r="E34" s="25">
        <v>6</v>
      </c>
      <c r="F34" s="41"/>
      <c r="G34" s="26"/>
      <c r="H34" s="27">
        <v>0.2</v>
      </c>
      <c r="I34" s="28">
        <f t="shared" si="6"/>
        <v>0</v>
      </c>
      <c r="J34" s="29">
        <f t="shared" si="7"/>
        <v>0</v>
      </c>
      <c r="K34" s="30">
        <f t="shared" si="8"/>
        <v>0</v>
      </c>
      <c r="M34" s="39"/>
    </row>
    <row r="35" spans="2:13" ht="17">
      <c r="B35" s="45" t="s">
        <v>65</v>
      </c>
      <c r="C35" s="23" t="s">
        <v>66</v>
      </c>
      <c r="D35" s="24" t="s">
        <v>17</v>
      </c>
      <c r="E35" s="25">
        <v>2</v>
      </c>
      <c r="F35" s="41"/>
      <c r="G35" s="26"/>
      <c r="H35" s="27">
        <v>0.2</v>
      </c>
      <c r="I35" s="28">
        <f t="shared" si="6"/>
        <v>0</v>
      </c>
      <c r="J35" s="29">
        <f t="shared" si="7"/>
        <v>0</v>
      </c>
      <c r="K35" s="30">
        <f t="shared" si="8"/>
        <v>0</v>
      </c>
      <c r="M35" s="39"/>
    </row>
    <row r="36" spans="2:13" ht="17">
      <c r="B36" s="45" t="s">
        <v>67</v>
      </c>
      <c r="C36" s="23" t="s">
        <v>68</v>
      </c>
      <c r="D36" s="24" t="s">
        <v>17</v>
      </c>
      <c r="E36" s="25">
        <v>2</v>
      </c>
      <c r="F36" s="41"/>
      <c r="G36" s="26"/>
      <c r="H36" s="27">
        <v>0.2</v>
      </c>
      <c r="I36" s="28">
        <f t="shared" si="6"/>
        <v>0</v>
      </c>
      <c r="J36" s="29">
        <f t="shared" si="7"/>
        <v>0</v>
      </c>
      <c r="K36" s="30">
        <f t="shared" si="8"/>
        <v>0</v>
      </c>
      <c r="M36" s="39"/>
    </row>
    <row r="37" spans="2:13" ht="17">
      <c r="B37" s="45" t="s">
        <v>69</v>
      </c>
      <c r="C37" s="23" t="s">
        <v>70</v>
      </c>
      <c r="D37" s="24" t="s">
        <v>17</v>
      </c>
      <c r="E37" s="25">
        <v>2</v>
      </c>
      <c r="F37" s="41"/>
      <c r="G37" s="26"/>
      <c r="H37" s="27">
        <v>0.2</v>
      </c>
      <c r="I37" s="28">
        <f t="shared" si="6"/>
        <v>0</v>
      </c>
      <c r="J37" s="29">
        <f t="shared" si="7"/>
        <v>0</v>
      </c>
      <c r="K37" s="30">
        <f t="shared" si="8"/>
        <v>0</v>
      </c>
      <c r="M37" s="39"/>
    </row>
    <row r="38" spans="2:13" ht="21" customHeight="1">
      <c r="B38" s="83" t="s">
        <v>71</v>
      </c>
      <c r="C38" s="87"/>
      <c r="D38" s="55"/>
      <c r="E38" s="56"/>
      <c r="F38" s="49"/>
      <c r="G38" s="50"/>
      <c r="H38" s="51"/>
      <c r="I38" s="52"/>
      <c r="J38" s="53"/>
      <c r="K38" s="54"/>
      <c r="M38" s="39"/>
    </row>
    <row r="39" spans="2:13" ht="17">
      <c r="B39" s="46" t="s">
        <v>72</v>
      </c>
      <c r="C39" s="23" t="s">
        <v>73</v>
      </c>
      <c r="D39" s="24" t="s">
        <v>17</v>
      </c>
      <c r="E39" s="25">
        <v>2</v>
      </c>
      <c r="F39" s="41"/>
      <c r="G39" s="26"/>
      <c r="H39" s="27">
        <v>0.2</v>
      </c>
      <c r="I39" s="28">
        <f t="shared" ref="I39:I50" si="9">E39*G39</f>
        <v>0</v>
      </c>
      <c r="J39" s="29">
        <f t="shared" ref="J39:J50" si="10">I39*H39</f>
        <v>0</v>
      </c>
      <c r="K39" s="30">
        <f t="shared" ref="K39:K50" si="11">I39+J39</f>
        <v>0</v>
      </c>
      <c r="M39" s="39"/>
    </row>
    <row r="40" spans="2:13" ht="17">
      <c r="B40" s="45" t="s">
        <v>74</v>
      </c>
      <c r="C40" s="23" t="s">
        <v>75</v>
      </c>
      <c r="D40" s="24" t="s">
        <v>17</v>
      </c>
      <c r="E40" s="25">
        <v>2</v>
      </c>
      <c r="F40" s="41"/>
      <c r="G40" s="26"/>
      <c r="H40" s="27">
        <v>0.2</v>
      </c>
      <c r="I40" s="28">
        <f t="shared" si="9"/>
        <v>0</v>
      </c>
      <c r="J40" s="29">
        <f t="shared" si="10"/>
        <v>0</v>
      </c>
      <c r="K40" s="30">
        <f t="shared" si="11"/>
        <v>0</v>
      </c>
      <c r="M40" s="39"/>
    </row>
    <row r="41" spans="2:13" ht="17">
      <c r="B41" s="45" t="s">
        <v>76</v>
      </c>
      <c r="C41" s="23" t="s">
        <v>77</v>
      </c>
      <c r="D41" s="24" t="s">
        <v>17</v>
      </c>
      <c r="E41" s="25">
        <v>2</v>
      </c>
      <c r="F41" s="41"/>
      <c r="G41" s="26"/>
      <c r="H41" s="27">
        <v>0.2</v>
      </c>
      <c r="I41" s="28">
        <f t="shared" si="9"/>
        <v>0</v>
      </c>
      <c r="J41" s="29">
        <f t="shared" si="10"/>
        <v>0</v>
      </c>
      <c r="K41" s="30">
        <f t="shared" si="11"/>
        <v>0</v>
      </c>
      <c r="M41" s="39"/>
    </row>
    <row r="42" spans="2:13" ht="17">
      <c r="B42" s="45" t="s">
        <v>78</v>
      </c>
      <c r="C42" s="23" t="s">
        <v>79</v>
      </c>
      <c r="D42" s="24" t="s">
        <v>17</v>
      </c>
      <c r="E42" s="25">
        <v>4</v>
      </c>
      <c r="F42" s="41"/>
      <c r="G42" s="26"/>
      <c r="H42" s="27">
        <v>0.2</v>
      </c>
      <c r="I42" s="28">
        <f t="shared" si="9"/>
        <v>0</v>
      </c>
      <c r="J42" s="29">
        <f t="shared" si="10"/>
        <v>0</v>
      </c>
      <c r="K42" s="30">
        <f t="shared" si="11"/>
        <v>0</v>
      </c>
      <c r="M42" s="39"/>
    </row>
    <row r="43" spans="2:13" ht="17">
      <c r="B43" s="45" t="s">
        <v>80</v>
      </c>
      <c r="C43" s="23" t="s">
        <v>81</v>
      </c>
      <c r="D43" s="24" t="s">
        <v>17</v>
      </c>
      <c r="E43" s="25">
        <v>2</v>
      </c>
      <c r="F43" s="41"/>
      <c r="G43" s="26"/>
      <c r="H43" s="27">
        <v>0.2</v>
      </c>
      <c r="I43" s="28">
        <f t="shared" si="9"/>
        <v>0</v>
      </c>
      <c r="J43" s="29">
        <f t="shared" si="10"/>
        <v>0</v>
      </c>
      <c r="K43" s="30">
        <f t="shared" si="11"/>
        <v>0</v>
      </c>
      <c r="M43" s="39"/>
    </row>
    <row r="44" spans="2:13" ht="17">
      <c r="B44" s="45" t="s">
        <v>82</v>
      </c>
      <c r="C44" s="23" t="s">
        <v>83</v>
      </c>
      <c r="D44" s="24" t="s">
        <v>17</v>
      </c>
      <c r="E44" s="25">
        <v>2</v>
      </c>
      <c r="F44" s="41"/>
      <c r="G44" s="26"/>
      <c r="H44" s="27">
        <v>0.2</v>
      </c>
      <c r="I44" s="28">
        <f t="shared" si="9"/>
        <v>0</v>
      </c>
      <c r="J44" s="29">
        <f t="shared" si="10"/>
        <v>0</v>
      </c>
      <c r="K44" s="30">
        <f t="shared" si="11"/>
        <v>0</v>
      </c>
      <c r="M44" s="39"/>
    </row>
    <row r="45" spans="2:13" ht="17">
      <c r="B45" s="45" t="s">
        <v>84</v>
      </c>
      <c r="C45" s="23" t="s">
        <v>85</v>
      </c>
      <c r="D45" s="24" t="s">
        <v>17</v>
      </c>
      <c r="E45" s="25">
        <v>2</v>
      </c>
      <c r="F45" s="41"/>
      <c r="G45" s="26"/>
      <c r="H45" s="27">
        <v>0.2</v>
      </c>
      <c r="I45" s="28">
        <f t="shared" si="9"/>
        <v>0</v>
      </c>
      <c r="J45" s="29">
        <f t="shared" si="10"/>
        <v>0</v>
      </c>
      <c r="K45" s="30">
        <f t="shared" si="11"/>
        <v>0</v>
      </c>
      <c r="M45" s="39"/>
    </row>
    <row r="46" spans="2:13" ht="17">
      <c r="B46" s="45" t="s">
        <v>86</v>
      </c>
      <c r="C46" s="23" t="s">
        <v>87</v>
      </c>
      <c r="D46" s="24" t="s">
        <v>17</v>
      </c>
      <c r="E46" s="25">
        <v>2</v>
      </c>
      <c r="F46" s="41"/>
      <c r="G46" s="26"/>
      <c r="H46" s="27">
        <v>0.2</v>
      </c>
      <c r="I46" s="28">
        <f t="shared" si="9"/>
        <v>0</v>
      </c>
      <c r="J46" s="29">
        <f t="shared" si="10"/>
        <v>0</v>
      </c>
      <c r="K46" s="30">
        <f t="shared" si="11"/>
        <v>0</v>
      </c>
      <c r="M46" s="39"/>
    </row>
    <row r="47" spans="2:13" ht="17">
      <c r="B47" s="45" t="s">
        <v>88</v>
      </c>
      <c r="C47" s="23" t="s">
        <v>89</v>
      </c>
      <c r="D47" s="24" t="s">
        <v>17</v>
      </c>
      <c r="E47" s="25">
        <v>2</v>
      </c>
      <c r="F47" s="41"/>
      <c r="G47" s="26"/>
      <c r="H47" s="27">
        <v>0.2</v>
      </c>
      <c r="I47" s="28">
        <f t="shared" si="9"/>
        <v>0</v>
      </c>
      <c r="J47" s="29">
        <f t="shared" si="10"/>
        <v>0</v>
      </c>
      <c r="K47" s="30">
        <f t="shared" si="11"/>
        <v>0</v>
      </c>
      <c r="M47" s="39"/>
    </row>
    <row r="48" spans="2:13" ht="17">
      <c r="B48" s="45" t="s">
        <v>90</v>
      </c>
      <c r="C48" s="23" t="s">
        <v>91</v>
      </c>
      <c r="D48" s="24" t="s">
        <v>17</v>
      </c>
      <c r="E48" s="25">
        <v>2</v>
      </c>
      <c r="F48" s="41"/>
      <c r="G48" s="26"/>
      <c r="H48" s="27">
        <v>0.2</v>
      </c>
      <c r="I48" s="28">
        <f t="shared" si="9"/>
        <v>0</v>
      </c>
      <c r="J48" s="29">
        <f t="shared" si="10"/>
        <v>0</v>
      </c>
      <c r="K48" s="30">
        <f t="shared" si="11"/>
        <v>0</v>
      </c>
      <c r="M48" s="39"/>
    </row>
    <row r="49" spans="2:13" ht="17">
      <c r="B49" s="45" t="s">
        <v>92</v>
      </c>
      <c r="C49" s="23" t="s">
        <v>93</v>
      </c>
      <c r="D49" s="24" t="s">
        <v>17</v>
      </c>
      <c r="E49" s="25">
        <v>2</v>
      </c>
      <c r="F49" s="41"/>
      <c r="G49" s="26"/>
      <c r="H49" s="27">
        <v>0.2</v>
      </c>
      <c r="I49" s="28">
        <f t="shared" si="9"/>
        <v>0</v>
      </c>
      <c r="J49" s="29">
        <f t="shared" si="10"/>
        <v>0</v>
      </c>
      <c r="K49" s="30">
        <f t="shared" si="11"/>
        <v>0</v>
      </c>
      <c r="M49" s="39"/>
    </row>
    <row r="50" spans="2:13" ht="17">
      <c r="B50" s="45" t="s">
        <v>94</v>
      </c>
      <c r="C50" s="23" t="s">
        <v>95</v>
      </c>
      <c r="D50" s="24" t="s">
        <v>17</v>
      </c>
      <c r="E50" s="25">
        <v>2</v>
      </c>
      <c r="F50" s="41"/>
      <c r="G50" s="26"/>
      <c r="H50" s="27">
        <v>0.2</v>
      </c>
      <c r="I50" s="28">
        <f t="shared" si="9"/>
        <v>0</v>
      </c>
      <c r="J50" s="29">
        <f t="shared" si="10"/>
        <v>0</v>
      </c>
      <c r="K50" s="30">
        <f t="shared" si="11"/>
        <v>0</v>
      </c>
      <c r="M50" s="39"/>
    </row>
    <row r="51" spans="2:13" ht="21" customHeight="1">
      <c r="B51" s="83" t="s">
        <v>96</v>
      </c>
      <c r="C51" s="87"/>
      <c r="D51" s="55"/>
      <c r="E51" s="56"/>
      <c r="F51" s="49"/>
      <c r="G51" s="50"/>
      <c r="H51" s="51"/>
      <c r="I51" s="52"/>
      <c r="J51" s="53"/>
      <c r="K51" s="54"/>
      <c r="M51" s="39"/>
    </row>
    <row r="52" spans="2:13" ht="17">
      <c r="B52" s="46" t="s">
        <v>97</v>
      </c>
      <c r="C52" s="23" t="s">
        <v>98</v>
      </c>
      <c r="D52" s="24" t="s">
        <v>17</v>
      </c>
      <c r="E52" s="25">
        <v>4</v>
      </c>
      <c r="F52" s="41"/>
      <c r="G52" s="26"/>
      <c r="H52" s="27">
        <v>0.2</v>
      </c>
      <c r="I52" s="28">
        <f t="shared" ref="I52:I62" si="12">E52*G52</f>
        <v>0</v>
      </c>
      <c r="J52" s="29">
        <f t="shared" ref="J52:J62" si="13">I52*H52</f>
        <v>0</v>
      </c>
      <c r="K52" s="30">
        <f t="shared" ref="K52:K62" si="14">I52+J52</f>
        <v>0</v>
      </c>
      <c r="M52" s="39"/>
    </row>
    <row r="53" spans="2:13" ht="17">
      <c r="B53" s="45" t="s">
        <v>99</v>
      </c>
      <c r="C53" s="23" t="s">
        <v>100</v>
      </c>
      <c r="D53" s="24" t="s">
        <v>17</v>
      </c>
      <c r="E53" s="25">
        <v>8</v>
      </c>
      <c r="F53" s="41"/>
      <c r="G53" s="26"/>
      <c r="H53" s="27">
        <v>0.2</v>
      </c>
      <c r="I53" s="28">
        <f t="shared" si="12"/>
        <v>0</v>
      </c>
      <c r="J53" s="29">
        <f t="shared" si="13"/>
        <v>0</v>
      </c>
      <c r="K53" s="30">
        <f t="shared" si="14"/>
        <v>0</v>
      </c>
      <c r="M53" s="39"/>
    </row>
    <row r="54" spans="2:13" ht="17">
      <c r="B54" s="45" t="s">
        <v>101</v>
      </c>
      <c r="C54" s="23" t="s">
        <v>102</v>
      </c>
      <c r="D54" s="24" t="s">
        <v>17</v>
      </c>
      <c r="E54" s="25">
        <v>8</v>
      </c>
      <c r="F54" s="41"/>
      <c r="G54" s="26"/>
      <c r="H54" s="27">
        <v>0.2</v>
      </c>
      <c r="I54" s="28">
        <f t="shared" si="12"/>
        <v>0</v>
      </c>
      <c r="J54" s="29">
        <f t="shared" si="13"/>
        <v>0</v>
      </c>
      <c r="K54" s="30">
        <f t="shared" si="14"/>
        <v>0</v>
      </c>
      <c r="M54" s="39"/>
    </row>
    <row r="55" spans="2:13" ht="17">
      <c r="B55" s="45" t="s">
        <v>103</v>
      </c>
      <c r="C55" s="23" t="s">
        <v>104</v>
      </c>
      <c r="D55" s="24" t="s">
        <v>17</v>
      </c>
      <c r="E55" s="25">
        <v>4</v>
      </c>
      <c r="F55" s="41"/>
      <c r="G55" s="26"/>
      <c r="H55" s="27">
        <v>0.2</v>
      </c>
      <c r="I55" s="28">
        <f t="shared" si="12"/>
        <v>0</v>
      </c>
      <c r="J55" s="29">
        <f t="shared" si="13"/>
        <v>0</v>
      </c>
      <c r="K55" s="30">
        <f t="shared" si="14"/>
        <v>0</v>
      </c>
      <c r="M55" s="39"/>
    </row>
    <row r="56" spans="2:13" ht="17">
      <c r="B56" s="45" t="s">
        <v>105</v>
      </c>
      <c r="C56" s="23" t="s">
        <v>106</v>
      </c>
      <c r="D56" s="24" t="s">
        <v>17</v>
      </c>
      <c r="E56" s="25">
        <v>4</v>
      </c>
      <c r="F56" s="41"/>
      <c r="G56" s="26"/>
      <c r="H56" s="27">
        <v>0.2</v>
      </c>
      <c r="I56" s="28">
        <f t="shared" si="12"/>
        <v>0</v>
      </c>
      <c r="J56" s="29">
        <f t="shared" si="13"/>
        <v>0</v>
      </c>
      <c r="K56" s="30">
        <f t="shared" si="14"/>
        <v>0</v>
      </c>
      <c r="M56" s="39"/>
    </row>
    <row r="57" spans="2:13" ht="17">
      <c r="B57" s="45" t="s">
        <v>107</v>
      </c>
      <c r="C57" s="23" t="s">
        <v>108</v>
      </c>
      <c r="D57" s="24" t="s">
        <v>17</v>
      </c>
      <c r="E57" s="25">
        <v>96</v>
      </c>
      <c r="F57" s="41"/>
      <c r="G57" s="26"/>
      <c r="H57" s="27">
        <v>0.2</v>
      </c>
      <c r="I57" s="28">
        <f t="shared" si="12"/>
        <v>0</v>
      </c>
      <c r="J57" s="29">
        <f t="shared" si="13"/>
        <v>0</v>
      </c>
      <c r="K57" s="30">
        <f t="shared" si="14"/>
        <v>0</v>
      </c>
      <c r="M57" s="39"/>
    </row>
    <row r="58" spans="2:13" ht="17">
      <c r="B58" s="45" t="s">
        <v>109</v>
      </c>
      <c r="C58" s="23" t="s">
        <v>110</v>
      </c>
      <c r="D58" s="24" t="s">
        <v>17</v>
      </c>
      <c r="E58" s="25">
        <v>4</v>
      </c>
      <c r="F58" s="41"/>
      <c r="G58" s="26"/>
      <c r="H58" s="27">
        <v>0.2</v>
      </c>
      <c r="I58" s="28">
        <f t="shared" si="12"/>
        <v>0</v>
      </c>
      <c r="J58" s="29">
        <f t="shared" si="13"/>
        <v>0</v>
      </c>
      <c r="K58" s="30">
        <f t="shared" si="14"/>
        <v>0</v>
      </c>
      <c r="M58" s="39"/>
    </row>
    <row r="59" spans="2:13" ht="17">
      <c r="B59" s="45" t="s">
        <v>111</v>
      </c>
      <c r="C59" s="23" t="s">
        <v>112</v>
      </c>
      <c r="D59" s="24" t="s">
        <v>17</v>
      </c>
      <c r="E59" s="25">
        <v>48</v>
      </c>
      <c r="F59" s="41"/>
      <c r="G59" s="26"/>
      <c r="H59" s="27">
        <v>0.2</v>
      </c>
      <c r="I59" s="28">
        <f t="shared" si="12"/>
        <v>0</v>
      </c>
      <c r="J59" s="29">
        <f t="shared" si="13"/>
        <v>0</v>
      </c>
      <c r="K59" s="30">
        <f t="shared" si="14"/>
        <v>0</v>
      </c>
      <c r="M59" s="39"/>
    </row>
    <row r="60" spans="2:13" ht="17">
      <c r="B60" s="45" t="s">
        <v>113</v>
      </c>
      <c r="C60" s="23" t="s">
        <v>114</v>
      </c>
      <c r="D60" s="24" t="s">
        <v>17</v>
      </c>
      <c r="E60" s="25">
        <v>8</v>
      </c>
      <c r="F60" s="41"/>
      <c r="G60" s="26"/>
      <c r="H60" s="27">
        <v>0.2</v>
      </c>
      <c r="I60" s="28">
        <f t="shared" si="12"/>
        <v>0</v>
      </c>
      <c r="J60" s="29">
        <f t="shared" si="13"/>
        <v>0</v>
      </c>
      <c r="K60" s="30">
        <f t="shared" si="14"/>
        <v>0</v>
      </c>
      <c r="M60" s="39"/>
    </row>
    <row r="61" spans="2:13" ht="17">
      <c r="B61" s="45" t="s">
        <v>115</v>
      </c>
      <c r="C61" s="23" t="s">
        <v>116</v>
      </c>
      <c r="D61" s="24" t="s">
        <v>17</v>
      </c>
      <c r="E61" s="25">
        <v>8</v>
      </c>
      <c r="F61" s="41"/>
      <c r="G61" s="26"/>
      <c r="H61" s="27">
        <v>0.2</v>
      </c>
      <c r="I61" s="28">
        <f t="shared" si="12"/>
        <v>0</v>
      </c>
      <c r="J61" s="29">
        <f t="shared" si="13"/>
        <v>0</v>
      </c>
      <c r="K61" s="30">
        <f t="shared" si="14"/>
        <v>0</v>
      </c>
      <c r="M61" s="39"/>
    </row>
    <row r="62" spans="2:13" ht="17">
      <c r="B62" s="45" t="s">
        <v>117</v>
      </c>
      <c r="C62" s="23" t="s">
        <v>118</v>
      </c>
      <c r="D62" s="24" t="s">
        <v>17</v>
      </c>
      <c r="E62" s="25">
        <v>4</v>
      </c>
      <c r="F62" s="41"/>
      <c r="G62" s="26"/>
      <c r="H62" s="27">
        <v>0.2</v>
      </c>
      <c r="I62" s="28">
        <f t="shared" si="12"/>
        <v>0</v>
      </c>
      <c r="J62" s="29">
        <f t="shared" si="13"/>
        <v>0</v>
      </c>
      <c r="K62" s="30">
        <f t="shared" si="14"/>
        <v>0</v>
      </c>
      <c r="M62" s="39"/>
    </row>
    <row r="63" spans="2:13" ht="21" customHeight="1">
      <c r="B63" s="83" t="s">
        <v>119</v>
      </c>
      <c r="C63" s="87"/>
      <c r="D63" s="55"/>
      <c r="E63" s="56"/>
      <c r="F63" s="49"/>
      <c r="G63" s="50"/>
      <c r="H63" s="51"/>
      <c r="I63" s="52"/>
      <c r="J63" s="53"/>
      <c r="K63" s="54"/>
      <c r="M63" s="39"/>
    </row>
    <row r="64" spans="2:13" ht="17">
      <c r="B64" s="45" t="s">
        <v>97</v>
      </c>
      <c r="C64" s="23" t="s">
        <v>98</v>
      </c>
      <c r="D64" s="24" t="s">
        <v>17</v>
      </c>
      <c r="E64" s="25">
        <v>1</v>
      </c>
      <c r="F64" s="41"/>
      <c r="G64" s="26"/>
      <c r="H64" s="27">
        <v>0.2</v>
      </c>
      <c r="I64" s="28">
        <f t="shared" ref="I64:I74" si="15">E64*G64</f>
        <v>0</v>
      </c>
      <c r="J64" s="29">
        <f t="shared" ref="J64:J74" si="16">I64*H64</f>
        <v>0</v>
      </c>
      <c r="K64" s="30">
        <f t="shared" ref="K64:K74" si="17">I64+J64</f>
        <v>0</v>
      </c>
      <c r="M64" s="39"/>
    </row>
    <row r="65" spans="2:13" ht="17">
      <c r="B65" s="45" t="s">
        <v>99</v>
      </c>
      <c r="C65" s="23" t="s">
        <v>100</v>
      </c>
      <c r="D65" s="24" t="s">
        <v>17</v>
      </c>
      <c r="E65" s="25">
        <v>2</v>
      </c>
      <c r="F65" s="41"/>
      <c r="G65" s="26"/>
      <c r="H65" s="27">
        <v>0.2</v>
      </c>
      <c r="I65" s="28">
        <f t="shared" si="15"/>
        <v>0</v>
      </c>
      <c r="J65" s="29">
        <f t="shared" si="16"/>
        <v>0</v>
      </c>
      <c r="K65" s="30">
        <f t="shared" si="17"/>
        <v>0</v>
      </c>
      <c r="M65" s="39"/>
    </row>
    <row r="66" spans="2:13" ht="17">
      <c r="B66" s="45" t="s">
        <v>101</v>
      </c>
      <c r="C66" s="23" t="s">
        <v>102</v>
      </c>
      <c r="D66" s="24" t="s">
        <v>17</v>
      </c>
      <c r="E66" s="25">
        <v>2</v>
      </c>
      <c r="F66" s="41"/>
      <c r="G66" s="26"/>
      <c r="H66" s="27">
        <v>0.2</v>
      </c>
      <c r="I66" s="28">
        <f t="shared" si="15"/>
        <v>0</v>
      </c>
      <c r="J66" s="29">
        <f t="shared" si="16"/>
        <v>0</v>
      </c>
      <c r="K66" s="30">
        <f t="shared" si="17"/>
        <v>0</v>
      </c>
      <c r="M66" s="39"/>
    </row>
    <row r="67" spans="2:13" ht="17">
      <c r="B67" s="45" t="s">
        <v>103</v>
      </c>
      <c r="C67" s="23" t="s">
        <v>104</v>
      </c>
      <c r="D67" s="24" t="s">
        <v>17</v>
      </c>
      <c r="E67" s="25">
        <v>1</v>
      </c>
      <c r="F67" s="41"/>
      <c r="G67" s="26"/>
      <c r="H67" s="27">
        <v>0.2</v>
      </c>
      <c r="I67" s="28">
        <f t="shared" si="15"/>
        <v>0</v>
      </c>
      <c r="J67" s="29">
        <f t="shared" si="16"/>
        <v>0</v>
      </c>
      <c r="K67" s="30">
        <f t="shared" si="17"/>
        <v>0</v>
      </c>
      <c r="M67" s="39"/>
    </row>
    <row r="68" spans="2:13" ht="17">
      <c r="B68" s="45" t="s">
        <v>105</v>
      </c>
      <c r="C68" s="23" t="s">
        <v>106</v>
      </c>
      <c r="D68" s="24" t="s">
        <v>17</v>
      </c>
      <c r="E68" s="25">
        <v>1</v>
      </c>
      <c r="F68" s="41"/>
      <c r="G68" s="26"/>
      <c r="H68" s="27">
        <v>0.2</v>
      </c>
      <c r="I68" s="28">
        <f t="shared" si="15"/>
        <v>0</v>
      </c>
      <c r="J68" s="29">
        <f t="shared" si="16"/>
        <v>0</v>
      </c>
      <c r="K68" s="30">
        <f t="shared" si="17"/>
        <v>0</v>
      </c>
      <c r="M68" s="39"/>
    </row>
    <row r="69" spans="2:13" ht="17">
      <c r="B69" s="45" t="s">
        <v>107</v>
      </c>
      <c r="C69" s="23" t="s">
        <v>108</v>
      </c>
      <c r="D69" s="24" t="s">
        <v>17</v>
      </c>
      <c r="E69" s="25">
        <v>24</v>
      </c>
      <c r="F69" s="41"/>
      <c r="G69" s="26"/>
      <c r="H69" s="27">
        <v>0.2</v>
      </c>
      <c r="I69" s="28">
        <f t="shared" si="15"/>
        <v>0</v>
      </c>
      <c r="J69" s="29">
        <f t="shared" si="16"/>
        <v>0</v>
      </c>
      <c r="K69" s="30">
        <f t="shared" si="17"/>
        <v>0</v>
      </c>
      <c r="M69" s="39"/>
    </row>
    <row r="70" spans="2:13" ht="17">
      <c r="B70" s="45" t="s">
        <v>109</v>
      </c>
      <c r="C70" s="23" t="s">
        <v>110</v>
      </c>
      <c r="D70" s="24" t="s">
        <v>17</v>
      </c>
      <c r="E70" s="25">
        <v>1</v>
      </c>
      <c r="F70" s="41"/>
      <c r="G70" s="26"/>
      <c r="H70" s="27">
        <v>0.2</v>
      </c>
      <c r="I70" s="28">
        <f t="shared" si="15"/>
        <v>0</v>
      </c>
      <c r="J70" s="29">
        <f t="shared" si="16"/>
        <v>0</v>
      </c>
      <c r="K70" s="30">
        <f t="shared" si="17"/>
        <v>0</v>
      </c>
      <c r="M70" s="39"/>
    </row>
    <row r="71" spans="2:13" ht="17">
      <c r="B71" s="45" t="s">
        <v>111</v>
      </c>
      <c r="C71" s="23" t="s">
        <v>112</v>
      </c>
      <c r="D71" s="24" t="s">
        <v>17</v>
      </c>
      <c r="E71" s="25">
        <v>12</v>
      </c>
      <c r="F71" s="41"/>
      <c r="G71" s="26"/>
      <c r="H71" s="27">
        <v>0.2</v>
      </c>
      <c r="I71" s="28">
        <f t="shared" si="15"/>
        <v>0</v>
      </c>
      <c r="J71" s="29">
        <f t="shared" si="16"/>
        <v>0</v>
      </c>
      <c r="K71" s="30">
        <f t="shared" si="17"/>
        <v>0</v>
      </c>
      <c r="M71" s="39"/>
    </row>
    <row r="72" spans="2:13" ht="17">
      <c r="B72" s="45" t="s">
        <v>113</v>
      </c>
      <c r="C72" s="23" t="s">
        <v>114</v>
      </c>
      <c r="D72" s="24" t="s">
        <v>17</v>
      </c>
      <c r="E72" s="25">
        <v>2</v>
      </c>
      <c r="F72" s="41"/>
      <c r="G72" s="26"/>
      <c r="H72" s="27">
        <v>0.2</v>
      </c>
      <c r="I72" s="28">
        <f t="shared" si="15"/>
        <v>0</v>
      </c>
      <c r="J72" s="29">
        <f t="shared" si="16"/>
        <v>0</v>
      </c>
      <c r="K72" s="30">
        <f t="shared" si="17"/>
        <v>0</v>
      </c>
      <c r="M72" s="39"/>
    </row>
    <row r="73" spans="2:13" ht="17">
      <c r="B73" s="45" t="s">
        <v>115</v>
      </c>
      <c r="C73" s="23" t="s">
        <v>116</v>
      </c>
      <c r="D73" s="24" t="s">
        <v>17</v>
      </c>
      <c r="E73" s="25">
        <v>2</v>
      </c>
      <c r="F73" s="41"/>
      <c r="G73" s="26"/>
      <c r="H73" s="27">
        <v>0.2</v>
      </c>
      <c r="I73" s="28">
        <f t="shared" si="15"/>
        <v>0</v>
      </c>
      <c r="J73" s="29">
        <f t="shared" si="16"/>
        <v>0</v>
      </c>
      <c r="K73" s="30">
        <f t="shared" si="17"/>
        <v>0</v>
      </c>
      <c r="M73" s="39"/>
    </row>
    <row r="74" spans="2:13" ht="17">
      <c r="B74" s="45" t="s">
        <v>117</v>
      </c>
      <c r="C74" s="23" t="s">
        <v>118</v>
      </c>
      <c r="D74" s="24" t="s">
        <v>17</v>
      </c>
      <c r="E74" s="25">
        <v>1</v>
      </c>
      <c r="F74" s="41"/>
      <c r="G74" s="26"/>
      <c r="H74" s="27">
        <v>0.2</v>
      </c>
      <c r="I74" s="28">
        <f t="shared" si="15"/>
        <v>0</v>
      </c>
      <c r="J74" s="29">
        <f t="shared" si="16"/>
        <v>0</v>
      </c>
      <c r="K74" s="30">
        <f t="shared" si="17"/>
        <v>0</v>
      </c>
      <c r="M74" s="39"/>
    </row>
    <row r="75" spans="2:13" ht="21" customHeight="1">
      <c r="B75" s="83" t="s">
        <v>120</v>
      </c>
      <c r="C75" s="87"/>
      <c r="D75" s="55"/>
      <c r="E75" s="56"/>
      <c r="F75" s="49"/>
      <c r="G75" s="50"/>
      <c r="H75" s="51"/>
      <c r="I75" s="52"/>
      <c r="J75" s="53"/>
      <c r="K75" s="54"/>
      <c r="M75" s="39"/>
    </row>
    <row r="76" spans="2:13" ht="17">
      <c r="B76" s="45" t="s">
        <v>121</v>
      </c>
      <c r="C76" s="23" t="s">
        <v>122</v>
      </c>
      <c r="D76" s="24" t="s">
        <v>17</v>
      </c>
      <c r="E76" s="25">
        <v>80</v>
      </c>
      <c r="F76" s="41"/>
      <c r="G76" s="26"/>
      <c r="H76" s="27">
        <v>0.2</v>
      </c>
      <c r="I76" s="28">
        <f t="shared" ref="I76" si="18">E76*G76</f>
        <v>0</v>
      </c>
      <c r="J76" s="29">
        <f t="shared" ref="J76" si="19">I76*H76</f>
        <v>0</v>
      </c>
      <c r="K76" s="30">
        <f t="shared" ref="K76" si="20">I76+J76</f>
        <v>0</v>
      </c>
      <c r="M76" s="39"/>
    </row>
    <row r="77" spans="2:13" ht="21" customHeight="1">
      <c r="B77" s="83" t="s">
        <v>123</v>
      </c>
      <c r="C77" s="87"/>
      <c r="D77" s="55"/>
      <c r="E77" s="56"/>
      <c r="F77" s="49"/>
      <c r="G77" s="50"/>
      <c r="H77" s="51"/>
      <c r="I77" s="52"/>
      <c r="J77" s="53"/>
      <c r="K77" s="54"/>
      <c r="M77" s="39"/>
    </row>
    <row r="78" spans="2:13" ht="18" thickBot="1">
      <c r="B78" s="47" t="s">
        <v>124</v>
      </c>
      <c r="C78" s="31" t="s">
        <v>125</v>
      </c>
      <c r="D78" s="32" t="s">
        <v>17</v>
      </c>
      <c r="E78" s="33">
        <v>40</v>
      </c>
      <c r="F78" s="42"/>
      <c r="G78" s="34"/>
      <c r="H78" s="35">
        <v>0.2</v>
      </c>
      <c r="I78" s="36">
        <f t="shared" ref="I78" si="21">E78*G78</f>
        <v>0</v>
      </c>
      <c r="J78" s="37">
        <f t="shared" ref="J78" si="22">I78*H78</f>
        <v>0</v>
      </c>
      <c r="K78" s="38">
        <f t="shared" ref="K78" si="23">I78+J78</f>
        <v>0</v>
      </c>
      <c r="M78" s="39"/>
    </row>
    <row r="79" spans="2:13" ht="21" customHeight="1">
      <c r="B79" s="83" t="s">
        <v>126</v>
      </c>
      <c r="C79" s="87"/>
      <c r="D79" s="55"/>
      <c r="E79" s="56"/>
      <c r="F79" s="49"/>
      <c r="G79" s="50"/>
      <c r="H79" s="51"/>
      <c r="I79" s="52"/>
      <c r="J79" s="53"/>
      <c r="K79" s="54"/>
      <c r="M79" s="39"/>
    </row>
    <row r="80" spans="2:13" ht="17">
      <c r="B80" s="45" t="s">
        <v>127</v>
      </c>
      <c r="C80" s="23" t="s">
        <v>128</v>
      </c>
      <c r="D80" s="24" t="s">
        <v>17</v>
      </c>
      <c r="E80" s="25">
        <v>2</v>
      </c>
      <c r="F80" s="57"/>
      <c r="G80" s="58"/>
      <c r="H80" s="59">
        <v>0.2</v>
      </c>
      <c r="I80" s="60">
        <f t="shared" ref="I80:I90" si="24">E80*G80</f>
        <v>0</v>
      </c>
      <c r="J80" s="61">
        <f t="shared" ref="J80:J90" si="25">I80*H80</f>
        <v>0</v>
      </c>
      <c r="K80" s="62">
        <f t="shared" ref="K80:K90" si="26">I80+J80</f>
        <v>0</v>
      </c>
      <c r="M80" s="39"/>
    </row>
    <row r="81" spans="2:13" ht="17">
      <c r="B81" s="45" t="s">
        <v>129</v>
      </c>
      <c r="C81" s="23" t="s">
        <v>130</v>
      </c>
      <c r="D81" s="24" t="s">
        <v>17</v>
      </c>
      <c r="E81" s="25">
        <v>2</v>
      </c>
      <c r="F81" s="57"/>
      <c r="G81" s="58"/>
      <c r="H81" s="59">
        <v>0.2</v>
      </c>
      <c r="I81" s="60">
        <f t="shared" si="24"/>
        <v>0</v>
      </c>
      <c r="J81" s="61">
        <f t="shared" si="25"/>
        <v>0</v>
      </c>
      <c r="K81" s="62">
        <f t="shared" si="26"/>
        <v>0</v>
      </c>
      <c r="M81" s="39"/>
    </row>
    <row r="82" spans="2:13" ht="17">
      <c r="B82" s="45" t="s">
        <v>131</v>
      </c>
      <c r="C82" s="23" t="s">
        <v>132</v>
      </c>
      <c r="D82" s="24" t="s">
        <v>17</v>
      </c>
      <c r="E82" s="25">
        <v>2</v>
      </c>
      <c r="F82" s="57"/>
      <c r="G82" s="58"/>
      <c r="H82" s="59">
        <v>0.2</v>
      </c>
      <c r="I82" s="60">
        <f t="shared" si="24"/>
        <v>0</v>
      </c>
      <c r="J82" s="61">
        <f t="shared" si="25"/>
        <v>0</v>
      </c>
      <c r="K82" s="62">
        <f t="shared" si="26"/>
        <v>0</v>
      </c>
      <c r="M82" s="39"/>
    </row>
    <row r="83" spans="2:13" ht="17">
      <c r="B83" s="45" t="s">
        <v>133</v>
      </c>
      <c r="C83" s="23" t="s">
        <v>134</v>
      </c>
      <c r="D83" s="24" t="s">
        <v>17</v>
      </c>
      <c r="E83" s="25">
        <v>2</v>
      </c>
      <c r="F83" s="57"/>
      <c r="G83" s="58"/>
      <c r="H83" s="59">
        <v>0.2</v>
      </c>
      <c r="I83" s="60">
        <f t="shared" si="24"/>
        <v>0</v>
      </c>
      <c r="J83" s="61">
        <f t="shared" si="25"/>
        <v>0</v>
      </c>
      <c r="K83" s="62">
        <f t="shared" si="26"/>
        <v>0</v>
      </c>
      <c r="M83" s="39"/>
    </row>
    <row r="84" spans="2:13" ht="17">
      <c r="B84" s="45" t="s">
        <v>135</v>
      </c>
      <c r="C84" s="23" t="s">
        <v>136</v>
      </c>
      <c r="D84" s="24" t="s">
        <v>17</v>
      </c>
      <c r="E84" s="25">
        <v>2</v>
      </c>
      <c r="F84" s="57"/>
      <c r="G84" s="58"/>
      <c r="H84" s="59">
        <v>0.2</v>
      </c>
      <c r="I84" s="60">
        <f t="shared" si="24"/>
        <v>0</v>
      </c>
      <c r="J84" s="61">
        <f t="shared" si="25"/>
        <v>0</v>
      </c>
      <c r="K84" s="62">
        <f t="shared" si="26"/>
        <v>0</v>
      </c>
      <c r="M84" s="39"/>
    </row>
    <row r="85" spans="2:13" ht="17">
      <c r="B85" s="45" t="s">
        <v>137</v>
      </c>
      <c r="C85" s="23" t="s">
        <v>138</v>
      </c>
      <c r="D85" s="24" t="s">
        <v>17</v>
      </c>
      <c r="E85" s="25">
        <v>4</v>
      </c>
      <c r="F85" s="57"/>
      <c r="G85" s="58"/>
      <c r="H85" s="59">
        <v>0.2</v>
      </c>
      <c r="I85" s="60">
        <f t="shared" si="24"/>
        <v>0</v>
      </c>
      <c r="J85" s="61">
        <f t="shared" si="25"/>
        <v>0</v>
      </c>
      <c r="K85" s="62">
        <f t="shared" si="26"/>
        <v>0</v>
      </c>
      <c r="M85" s="39"/>
    </row>
    <row r="86" spans="2:13" ht="17">
      <c r="B86" s="45" t="s">
        <v>139</v>
      </c>
      <c r="C86" s="23" t="s">
        <v>140</v>
      </c>
      <c r="D86" s="24" t="s">
        <v>17</v>
      </c>
      <c r="E86" s="25">
        <v>4</v>
      </c>
      <c r="F86" s="57"/>
      <c r="G86" s="58"/>
      <c r="H86" s="59">
        <v>0.2</v>
      </c>
      <c r="I86" s="60">
        <f t="shared" si="24"/>
        <v>0</v>
      </c>
      <c r="J86" s="61">
        <f t="shared" si="25"/>
        <v>0</v>
      </c>
      <c r="K86" s="62">
        <f t="shared" si="26"/>
        <v>0</v>
      </c>
      <c r="M86" s="39"/>
    </row>
    <row r="87" spans="2:13" ht="17">
      <c r="B87" s="45" t="s">
        <v>137</v>
      </c>
      <c r="C87" s="23" t="s">
        <v>138</v>
      </c>
      <c r="D87" s="24" t="s">
        <v>17</v>
      </c>
      <c r="E87" s="25">
        <v>1</v>
      </c>
      <c r="F87" s="57"/>
      <c r="G87" s="58"/>
      <c r="H87" s="59">
        <v>0.2</v>
      </c>
      <c r="I87" s="60">
        <f t="shared" si="24"/>
        <v>0</v>
      </c>
      <c r="J87" s="61">
        <f t="shared" si="25"/>
        <v>0</v>
      </c>
      <c r="K87" s="62">
        <f t="shared" si="26"/>
        <v>0</v>
      </c>
      <c r="M87" s="39"/>
    </row>
    <row r="88" spans="2:13" ht="17">
      <c r="B88" s="45" t="s">
        <v>139</v>
      </c>
      <c r="C88" s="23" t="s">
        <v>140</v>
      </c>
      <c r="D88" s="24" t="s">
        <v>17</v>
      </c>
      <c r="E88" s="25">
        <v>1</v>
      </c>
      <c r="F88" s="57"/>
      <c r="G88" s="58"/>
      <c r="H88" s="59">
        <v>0.2</v>
      </c>
      <c r="I88" s="60">
        <f t="shared" si="24"/>
        <v>0</v>
      </c>
      <c r="J88" s="61">
        <f t="shared" si="25"/>
        <v>0</v>
      </c>
      <c r="K88" s="62">
        <f t="shared" si="26"/>
        <v>0</v>
      </c>
      <c r="M88" s="39"/>
    </row>
    <row r="89" spans="2:13" ht="17">
      <c r="B89" s="45" t="s">
        <v>141</v>
      </c>
      <c r="C89" s="23" t="s">
        <v>142</v>
      </c>
      <c r="D89" s="24" t="s">
        <v>17</v>
      </c>
      <c r="E89" s="25">
        <v>80</v>
      </c>
      <c r="F89" s="57"/>
      <c r="G89" s="58"/>
      <c r="H89" s="59">
        <v>0.2</v>
      </c>
      <c r="I89" s="60">
        <f t="shared" si="24"/>
        <v>0</v>
      </c>
      <c r="J89" s="61">
        <f t="shared" si="25"/>
        <v>0</v>
      </c>
      <c r="K89" s="62">
        <f t="shared" si="26"/>
        <v>0</v>
      </c>
      <c r="M89" s="39"/>
    </row>
    <row r="90" spans="2:13" ht="18" thickBot="1">
      <c r="B90" s="47" t="s">
        <v>143</v>
      </c>
      <c r="C90" s="31" t="s">
        <v>144</v>
      </c>
      <c r="D90" s="32" t="s">
        <v>17</v>
      </c>
      <c r="E90" s="33">
        <v>40</v>
      </c>
      <c r="F90" s="42"/>
      <c r="G90" s="34"/>
      <c r="H90" s="35">
        <v>0.2</v>
      </c>
      <c r="I90" s="36">
        <f t="shared" si="24"/>
        <v>0</v>
      </c>
      <c r="J90" s="37">
        <f t="shared" si="25"/>
        <v>0</v>
      </c>
      <c r="K90" s="38">
        <f t="shared" si="26"/>
        <v>0</v>
      </c>
      <c r="M90" s="39"/>
    </row>
    <row r="91" spans="2:13" ht="17" thickBot="1"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3" s="6" customFormat="1" ht="22" thickBot="1">
      <c r="B92" s="7"/>
      <c r="C92" s="8" t="s">
        <v>6</v>
      </c>
      <c r="D92" s="9"/>
      <c r="E92" s="9"/>
      <c r="F92" s="9"/>
      <c r="G92" s="9"/>
      <c r="H92" s="9"/>
      <c r="I92" s="10">
        <f>SUM(I12:I90)</f>
        <v>0</v>
      </c>
      <c r="J92" s="10">
        <f>SUM(J12:J90)</f>
        <v>0</v>
      </c>
      <c r="K92" s="11">
        <f>SUM(K12:K90)</f>
        <v>0</v>
      </c>
    </row>
    <row r="93" spans="2:13" s="6" customFormat="1" ht="22" thickBot="1">
      <c r="B93" s="14"/>
      <c r="C93" s="15"/>
      <c r="D93" s="16"/>
      <c r="E93" s="16"/>
      <c r="F93" s="16"/>
      <c r="G93" s="16"/>
      <c r="H93" s="16"/>
      <c r="I93" s="17"/>
      <c r="J93" s="17"/>
      <c r="K93" s="17"/>
    </row>
    <row r="94" spans="2:13" ht="69" customHeight="1" thickBot="1">
      <c r="B94" s="78" t="s">
        <v>15</v>
      </c>
      <c r="C94" s="79"/>
      <c r="D94" s="12"/>
      <c r="E94" s="18"/>
      <c r="F94" s="18"/>
      <c r="G94" s="18"/>
      <c r="H94" s="13"/>
    </row>
    <row r="95" spans="2:13" ht="23" customHeight="1"/>
    <row r="96" spans="2:13" s="6" customFormat="1" ht="21">
      <c r="B96" s="67" t="s">
        <v>11</v>
      </c>
      <c r="C96" s="67"/>
      <c r="D96" s="67"/>
      <c r="E96" s="67"/>
      <c r="F96" s="67"/>
      <c r="G96" s="67"/>
      <c r="H96" s="67"/>
      <c r="I96" s="67"/>
      <c r="J96" s="67"/>
      <c r="K96" s="67"/>
    </row>
    <row r="97" spans="2:2" ht="19">
      <c r="B97" s="19" t="s">
        <v>16</v>
      </c>
    </row>
  </sheetData>
  <mergeCells count="22">
    <mergeCell ref="B38:C38"/>
    <mergeCell ref="B51:C51"/>
    <mergeCell ref="B63:C63"/>
    <mergeCell ref="B75:C75"/>
    <mergeCell ref="B79:C79"/>
    <mergeCell ref="B77:C77"/>
    <mergeCell ref="D4:K4"/>
    <mergeCell ref="B9:K9"/>
    <mergeCell ref="B96:K96"/>
    <mergeCell ref="B3:C3"/>
    <mergeCell ref="B4:C4"/>
    <mergeCell ref="B5:C5"/>
    <mergeCell ref="B6:C6"/>
    <mergeCell ref="B7:C7"/>
    <mergeCell ref="B10:K10"/>
    <mergeCell ref="D7:K7"/>
    <mergeCell ref="D5:K5"/>
    <mergeCell ref="D6:K6"/>
    <mergeCell ref="B94:C94"/>
    <mergeCell ref="D3:K3"/>
    <mergeCell ref="B22:C22"/>
    <mergeCell ref="B12:C12"/>
  </mergeCells>
  <phoneticPr fontId="14" type="noConversion"/>
  <pageMargins left="0.7" right="0.7" top="0.75" bottom="0.75" header="0.3" footer="0.3"/>
  <pageSetup paperSize="9"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2022-03-01T12:24:41Z</dcterms:modified>
  <cp:category/>
</cp:coreProperties>
</file>