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Upgrade Kontaktneho centra na 120 operatorov/Cast 2 - SW1 (MS + CISCO SW)/Výzva/"/>
    </mc:Choice>
  </mc:AlternateContent>
  <xr:revisionPtr revIDLastSave="0" documentId="13_ncr:1_{54C60D5D-9894-A943-BB73-C469A68D4332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3" l="1"/>
  <c r="J26" i="3" s="1"/>
  <c r="I25" i="3"/>
  <c r="I27" i="3"/>
  <c r="K26" i="3" l="1"/>
  <c r="J25" i="3"/>
  <c r="K25" i="3" s="1"/>
  <c r="J27" i="3"/>
  <c r="K27" i="3" s="1"/>
  <c r="I47" i="3" l="1"/>
  <c r="J47" i="3" s="1"/>
  <c r="K47" i="3" s="1"/>
  <c r="I46" i="3"/>
  <c r="J46" i="3" s="1"/>
  <c r="I45" i="3"/>
  <c r="I43" i="3"/>
  <c r="I42" i="3"/>
  <c r="J42" i="3" s="1"/>
  <c r="I41" i="3"/>
  <c r="J41" i="3" s="1"/>
  <c r="I40" i="3"/>
  <c r="J40" i="3" s="1"/>
  <c r="I39" i="3"/>
  <c r="J39" i="3" s="1"/>
  <c r="I38" i="3"/>
  <c r="I37" i="3"/>
  <c r="J37" i="3" s="1"/>
  <c r="I36" i="3"/>
  <c r="I35" i="3"/>
  <c r="I33" i="3"/>
  <c r="I32" i="3"/>
  <c r="J32" i="3" s="1"/>
  <c r="K32" i="3" s="1"/>
  <c r="I31" i="3"/>
  <c r="I30" i="3"/>
  <c r="I29" i="3"/>
  <c r="J29" i="3" s="1"/>
  <c r="I28" i="3"/>
  <c r="I24" i="3"/>
  <c r="J24" i="3" s="1"/>
  <c r="K24" i="3" s="1"/>
  <c r="I23" i="3"/>
  <c r="I22" i="3"/>
  <c r="I20" i="3"/>
  <c r="I19" i="3"/>
  <c r="J19" i="3" s="1"/>
  <c r="I18" i="3"/>
  <c r="I16" i="3"/>
  <c r="I14" i="3"/>
  <c r="I13" i="3"/>
  <c r="J28" i="3" l="1"/>
  <c r="K28" i="3" s="1"/>
  <c r="K40" i="3"/>
  <c r="K19" i="3"/>
  <c r="K39" i="3"/>
  <c r="J20" i="3"/>
  <c r="K20" i="3" s="1"/>
  <c r="J35" i="3"/>
  <c r="K35" i="3" s="1"/>
  <c r="K41" i="3"/>
  <c r="J30" i="3"/>
  <c r="K30" i="3" s="1"/>
  <c r="J45" i="3"/>
  <c r="K45" i="3" s="1"/>
  <c r="J22" i="3"/>
  <c r="K22" i="3" s="1"/>
  <c r="K37" i="3"/>
  <c r="J23" i="3"/>
  <c r="K23" i="3" s="1"/>
  <c r="K46" i="3"/>
  <c r="K29" i="3"/>
  <c r="J36" i="3"/>
  <c r="K36" i="3" s="1"/>
  <c r="K42" i="3"/>
  <c r="J43" i="3"/>
  <c r="K43" i="3" s="1"/>
  <c r="J18" i="3"/>
  <c r="K18" i="3" s="1"/>
  <c r="J38" i="3"/>
  <c r="K38" i="3" s="1"/>
  <c r="J33" i="3"/>
  <c r="K33" i="3" s="1"/>
  <c r="J31" i="3"/>
  <c r="K31" i="3" s="1"/>
  <c r="J16" i="3"/>
  <c r="K16" i="3" s="1"/>
  <c r="J13" i="3"/>
  <c r="K13" i="3" s="1"/>
  <c r="J14" i="3"/>
  <c r="K14" i="3" s="1"/>
  <c r="I49" i="3"/>
  <c r="K49" i="3" l="1"/>
  <c r="J49" i="3"/>
</calcChain>
</file>

<file path=xl/sharedStrings.xml><?xml version="1.0" encoding="utf-8"?>
<sst xmlns="http://schemas.openxmlformats.org/spreadsheetml/2006/main" count="116" uniqueCount="85">
  <si>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</si>
  <si>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</si>
  <si>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</si>
  <si>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</si>
  <si>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</si>
  <si>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</si>
  <si>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</si>
  <si>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</si>
  <si>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</si>
  <si>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</si>
  <si>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</si>
  <si>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</si>
  <si>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</si>
  <si>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</si>
  <si>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</si>
  <si>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</si>
  <si>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</si>
  <si>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</si>
  <si>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</si>
  <si>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</si>
  <si>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</si>
  <si>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DG7GMGF0D65N</t>
  </si>
  <si>
    <t>Windows Server 2022 Datacenter - 16 Core</t>
  </si>
  <si>
    <t>DG7GMGF0FLR2</t>
  </si>
  <si>
    <t>SQL Server 2019 Standard Core - 2 Core License Pack</t>
  </si>
  <si>
    <t>Microsoft licencie</t>
  </si>
  <si>
    <t>mgmt pre VPN gateways</t>
  </si>
  <si>
    <t>SF-FMC-VMW-2-K9</t>
  </si>
  <si>
    <t>Cisco Firepower Management Center, (VMWare) for 2 devices</t>
  </si>
  <si>
    <t>AnyConnect VPN licencie</t>
  </si>
  <si>
    <t>L-AC-PLS-P-G</t>
  </si>
  <si>
    <t>Cisco AnyConnect / RA VPN  Plus Perpetual License Group</t>
  </si>
  <si>
    <t>AC-PLS-P-250-S</t>
  </si>
  <si>
    <t>Cisco AnyConnect 250 User Plus Perpetual License</t>
  </si>
  <si>
    <t>L-AC-PLS-P-250</t>
  </si>
  <si>
    <t>Cisco AnyConnect 250 User Plus Perpetual (ASA License Key)</t>
  </si>
  <si>
    <t>licencie pre CUCM/IP phones</t>
  </si>
  <si>
    <t>A-FLEX-3</t>
  </si>
  <si>
    <t>Collaboration Flex Plan 3.0</t>
  </si>
  <si>
    <t>SVS-FLEX-SUPT-BAS</t>
  </si>
  <si>
    <t>Basic Support for Flex Plan</t>
  </si>
  <si>
    <t>A-FLEX-NUPL-E</t>
  </si>
  <si>
    <t>NU On-Premises Calling Enhanced</t>
  </si>
  <si>
    <t>A-FLEX-SRST-E</t>
  </si>
  <si>
    <t>SRST Endpoints (1)</t>
  </si>
  <si>
    <t>A-FLEX-P-ENH</t>
  </si>
  <si>
    <t>Enhanced Smart License (1)</t>
  </si>
  <si>
    <t>A-FLEX-P-ER</t>
  </si>
  <si>
    <t>Emergency Responder Smart License (1)</t>
  </si>
  <si>
    <t>A-FLEX-SW-12.5-K9</t>
  </si>
  <si>
    <t>On-Premises &amp; Partner Hosted Calling SW Bundle v12.5 (1)</t>
  </si>
  <si>
    <t>A-FLEX-FILESTG-ENT</t>
  </si>
  <si>
    <t>File Storage Entitlement</t>
  </si>
  <si>
    <t>A-FLEX-PROPACK-ENT</t>
  </si>
  <si>
    <t>Pro Pack for Cisco Control Hub Entitlement</t>
  </si>
  <si>
    <t>A-FLEX-MSG-NU-ENT</t>
  </si>
  <si>
    <t>Messaging Named User Entitlement (1)</t>
  </si>
  <si>
    <t>A-FLEX-STD-CUBE</t>
  </si>
  <si>
    <t>CUBE Standard Trunk Session License</t>
  </si>
  <si>
    <t>A-FLEX-JABBER-ADD</t>
  </si>
  <si>
    <t>Flex Cisco Jabber (1)</t>
  </si>
  <si>
    <t>agent/supervisor licencie</t>
  </si>
  <si>
    <t>A-FLEX-CC</t>
  </si>
  <si>
    <t>Flex Contact Center</t>
  </si>
  <si>
    <t>A-FLEX-PJPPC</t>
  </si>
  <si>
    <t>Flex CC On-Premises PCCE Premium Concurrent Agent</t>
  </si>
  <si>
    <t>A-FLEX-J-AGT-RTU</t>
  </si>
  <si>
    <t>On-Premises PCCE &amp; UCCE, Hosted CCE &amp; CCX Agent RTU</t>
  </si>
  <si>
    <t>A-FLEX-04-12.5-K9</t>
  </si>
  <si>
    <t>On-Premises PCCE Premium Media Kit v12.5 (includes 12.6)</t>
  </si>
  <si>
    <t>A-FLEX-06-12.5-K9</t>
  </si>
  <si>
    <t>VVB Security Enabled Media Kit v12.5 (includes 12.6)</t>
  </si>
  <si>
    <t>A-FLEX-PJPCVP-12.5</t>
  </si>
  <si>
    <t>On-Prem PCCE CVP  Port License v12.5 (includes 12.6)</t>
  </si>
  <si>
    <t>A-FLEX-CVPRPT-12.5</t>
  </si>
  <si>
    <t>CVP Report Server License  12.5 (includes 12.6)</t>
  </si>
  <si>
    <t>A-FLEX-PJPPAGT12.5</t>
  </si>
  <si>
    <t>On-Premises PCCE Premium Agent License v12.5</t>
  </si>
  <si>
    <t>Services</t>
  </si>
  <si>
    <t>CON-ECMU-SFMMCVWK</t>
  </si>
  <si>
    <t>SWSS UPGRADES Cisco Firepower Management Center, (VMWa</t>
  </si>
  <si>
    <t>CON-ECMU-LACPLSPG</t>
  </si>
  <si>
    <t>SWSS UPGRADES Cisco AnyConnect / RA VPN  Plus Perpetual Lice</t>
  </si>
  <si>
    <t>CON-ECMU-ACPL250</t>
  </si>
  <si>
    <t>SWSS UPGRADES Cisco AnyConnect 250 User Plus Perpetual Licen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</si>
</sst>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_)_ ;_ * \(#,##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82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164" fontId="1" fillId="0" borderId="10" xfId="4" quotePrefix="1" applyNumberFormat="1" applyFont="1" applyFill="1" applyBorder="1" applyAlignment="1">
      <alignment horizontal="left" vertical="center" wrapText="1"/>
    </xf>
    <xf numFmtId="164" fontId="2" fillId="0" borderId="10" xfId="4" quotePrefix="1" applyNumberFormat="1" applyFont="1" applyFill="1" applyBorder="1" applyAlignment="1">
      <alignment horizontal="left" vertical="center" wrapText="1"/>
    </xf>
    <xf numFmtId="164" fontId="1" fillId="0" borderId="6" xfId="4" quotePrefix="1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164" fontId="17" fillId="5" borderId="15" xfId="4" quotePrefix="1" applyNumberFormat="1" applyFont="1" applyFill="1" applyBorder="1" applyAlignment="1">
      <alignment vertical="center" wrapText="1"/>
    </xf>
    <xf numFmtId="164" fontId="17" fillId="5" borderId="24" xfId="4" quotePrefix="1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64" fontId="17" fillId="5" borderId="25" xfId="4" quotePrefix="1" applyNumberFormat="1" applyFont="1" applyFill="1" applyBorder="1" applyAlignment="1">
      <alignment horizontal="left" vertical="center" wrapText="1"/>
    </xf>
    <xf numFmtId="164" fontId="17" fillId="5" borderId="24" xfId="4" quotePrefix="1" applyNumberFormat="1" applyFont="1" applyFill="1" applyBorder="1" applyAlignment="1">
      <alignment horizontal="left" vertical="center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7" fillId="5" borderId="24" xfId="4" quotePrefix="1" applyNumberFormat="1" applyFont="1" applyFill="1" applyBorder="1" applyAlignment="1">
      <alignment horizontal="left" vertical="center" wrapText="1"/>
    </xf>
    <xf numFmtId="164" fontId="17" fillId="5" borderId="15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54"/>
  <sheetViews>
    <sheetView showGridLines="0" tabSelected="1" zoomScaleNormal="110" workbookViewId="0">
      <selection activeCell="G44" sqref="G44"/>
    </sheetView>
  </sheetViews>
  <sheetFormatPr baseColWidth="10" defaultColWidth="35.1640625" defaultRowHeight="16"/>
  <cols>
    <col min="1" max="1" width="6.83203125" style="4" customWidth="1"/>
    <col min="2" max="2" width="39.33203125" style="5" customWidth="1"/>
    <col min="3" max="3" width="56.6640625" style="4" customWidth="1"/>
    <col min="4" max="4" width="14.33203125" style="4" bestFit="1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64" t="s">
        <v>7</v>
      </c>
      <c r="C3" s="65"/>
      <c r="D3" s="76"/>
      <c r="E3" s="77"/>
      <c r="F3" s="77"/>
      <c r="G3" s="77"/>
      <c r="H3" s="77"/>
      <c r="I3" s="77"/>
      <c r="J3" s="77"/>
      <c r="K3" s="78"/>
    </row>
    <row r="4" spans="2:14" customFormat="1">
      <c r="B4" s="66" t="s">
        <v>8</v>
      </c>
      <c r="C4" s="67"/>
      <c r="D4" s="59"/>
      <c r="E4" s="60"/>
      <c r="F4" s="60"/>
      <c r="G4" s="60"/>
      <c r="H4" s="60"/>
      <c r="I4" s="60"/>
      <c r="J4" s="60"/>
      <c r="K4" s="61"/>
    </row>
    <row r="5" spans="2:14" customFormat="1">
      <c r="B5" s="66" t="s">
        <v>9</v>
      </c>
      <c r="C5" s="67"/>
      <c r="D5" s="59"/>
      <c r="E5" s="60"/>
      <c r="F5" s="60"/>
      <c r="G5" s="60"/>
      <c r="H5" s="60"/>
      <c r="I5" s="60"/>
      <c r="J5" s="60"/>
      <c r="K5" s="61"/>
    </row>
    <row r="6" spans="2:14" customFormat="1">
      <c r="B6" s="66" t="s">
        <v>10</v>
      </c>
      <c r="C6" s="67"/>
      <c r="D6" s="59"/>
      <c r="E6" s="60"/>
      <c r="F6" s="60"/>
      <c r="G6" s="60"/>
      <c r="H6" s="60"/>
      <c r="I6" s="60"/>
      <c r="J6" s="60"/>
      <c r="K6" s="61"/>
    </row>
    <row r="7" spans="2:14" customFormat="1" ht="17" thickBot="1">
      <c r="B7" s="68" t="s">
        <v>13</v>
      </c>
      <c r="C7" s="69"/>
      <c r="D7" s="71"/>
      <c r="E7" s="72"/>
      <c r="F7" s="72"/>
      <c r="G7" s="72"/>
      <c r="H7" s="72"/>
      <c r="I7" s="72"/>
      <c r="J7" s="72"/>
      <c r="K7" s="73"/>
    </row>
    <row r="9" spans="2:14" ht="24">
      <c r="B9" s="62" t="s">
        <v>14</v>
      </c>
      <c r="C9" s="62"/>
      <c r="D9" s="62"/>
      <c r="E9" s="62"/>
      <c r="F9" s="62"/>
      <c r="G9" s="62"/>
      <c r="H9" s="62"/>
      <c r="I9" s="62"/>
      <c r="J9" s="62"/>
      <c r="K9" s="62"/>
      <c r="L9" s="2"/>
      <c r="M9" s="2"/>
      <c r="N9" s="2"/>
    </row>
    <row r="10" spans="2:14" ht="17" thickBot="1"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1"/>
      <c r="M10" s="1"/>
      <c r="N10" s="1"/>
    </row>
    <row r="11" spans="2:14" ht="34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39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ht="21" customHeight="1">
      <c r="B12" s="79" t="s">
        <v>25</v>
      </c>
      <c r="C12" s="80"/>
      <c r="D12" s="46"/>
      <c r="E12" s="47"/>
      <c r="F12" s="47"/>
      <c r="G12" s="48"/>
      <c r="H12" s="49"/>
      <c r="I12" s="50"/>
      <c r="J12" s="51"/>
      <c r="K12" s="52"/>
      <c r="M12" s="38"/>
    </row>
    <row r="13" spans="2:14" ht="17">
      <c r="B13" s="42" t="s">
        <v>21</v>
      </c>
      <c r="C13" s="23" t="s">
        <v>22</v>
      </c>
      <c r="D13" s="24" t="s">
        <v>17</v>
      </c>
      <c r="E13" s="25">
        <v>15</v>
      </c>
      <c r="F13" s="40"/>
      <c r="G13" s="26"/>
      <c r="H13" s="27">
        <v>0.2</v>
      </c>
      <c r="I13" s="28">
        <f t="shared" ref="I13:I14" si="0">E13*G13</f>
        <v>0</v>
      </c>
      <c r="J13" s="29">
        <f t="shared" ref="J13:J14" si="1">I13*H13</f>
        <v>0</v>
      </c>
      <c r="K13" s="30">
        <f t="shared" ref="K13:K14" si="2">I13+J13</f>
        <v>0</v>
      </c>
      <c r="M13" s="38"/>
    </row>
    <row r="14" spans="2:14" ht="17">
      <c r="B14" s="42" t="s">
        <v>23</v>
      </c>
      <c r="C14" s="23" t="s">
        <v>24</v>
      </c>
      <c r="D14" s="24" t="s">
        <v>17</v>
      </c>
      <c r="E14" s="25">
        <v>14</v>
      </c>
      <c r="F14" s="40"/>
      <c r="G14" s="26"/>
      <c r="H14" s="27">
        <v>0.2</v>
      </c>
      <c r="I14" s="28">
        <f t="shared" si="0"/>
        <v>0</v>
      </c>
      <c r="J14" s="29">
        <f t="shared" si="1"/>
        <v>0</v>
      </c>
      <c r="K14" s="30">
        <f t="shared" si="2"/>
        <v>0</v>
      </c>
      <c r="M14" s="38"/>
    </row>
    <row r="15" spans="2:14" ht="21" customHeight="1">
      <c r="B15" s="57" t="s">
        <v>26</v>
      </c>
      <c r="C15" s="58"/>
      <c r="D15" s="46"/>
      <c r="E15" s="47"/>
      <c r="F15" s="47"/>
      <c r="G15" s="48"/>
      <c r="H15" s="49"/>
      <c r="I15" s="50"/>
      <c r="J15" s="51"/>
      <c r="K15" s="52"/>
      <c r="M15" s="38"/>
    </row>
    <row r="16" spans="2:14" ht="19" customHeight="1">
      <c r="B16" s="44" t="s">
        <v>27</v>
      </c>
      <c r="C16" s="23" t="s">
        <v>28</v>
      </c>
      <c r="D16" s="24" t="s">
        <v>17</v>
      </c>
      <c r="E16" s="25">
        <v>1</v>
      </c>
      <c r="F16" s="40"/>
      <c r="G16" s="26"/>
      <c r="H16" s="27">
        <v>0.2</v>
      </c>
      <c r="I16" s="28">
        <f t="shared" ref="I16" si="3">E16*G16</f>
        <v>0</v>
      </c>
      <c r="J16" s="29">
        <f t="shared" ref="J16" si="4">I16*H16</f>
        <v>0</v>
      </c>
      <c r="K16" s="30">
        <f t="shared" ref="K16" si="5">I16+J16</f>
        <v>0</v>
      </c>
      <c r="M16" s="38"/>
    </row>
    <row r="17" spans="2:13" ht="21" customHeight="1">
      <c r="B17" s="57" t="s">
        <v>29</v>
      </c>
      <c r="C17" s="58"/>
      <c r="D17" s="46"/>
      <c r="E17" s="47"/>
      <c r="F17" s="47"/>
      <c r="G17" s="48"/>
      <c r="H17" s="49"/>
      <c r="I17" s="50"/>
      <c r="J17" s="51"/>
      <c r="K17" s="52"/>
      <c r="M17" s="38"/>
    </row>
    <row r="18" spans="2:13" ht="17">
      <c r="B18" s="43" t="s">
        <v>30</v>
      </c>
      <c r="C18" s="23" t="s">
        <v>31</v>
      </c>
      <c r="D18" s="24" t="s">
        <v>17</v>
      </c>
      <c r="E18" s="55">
        <v>1</v>
      </c>
      <c r="F18" s="40"/>
      <c r="G18" s="26"/>
      <c r="H18" s="27">
        <v>0.2</v>
      </c>
      <c r="I18" s="28">
        <f t="shared" ref="I18:I33" si="6">E18*G18</f>
        <v>0</v>
      </c>
      <c r="J18" s="29">
        <f t="shared" ref="J18:J33" si="7">I18*H18</f>
        <v>0</v>
      </c>
      <c r="K18" s="30">
        <f t="shared" ref="K18:K33" si="8">I18+J18</f>
        <v>0</v>
      </c>
      <c r="M18" s="38"/>
    </row>
    <row r="19" spans="2:13" ht="17">
      <c r="B19" s="43" t="s">
        <v>32</v>
      </c>
      <c r="C19" s="23" t="s">
        <v>33</v>
      </c>
      <c r="D19" s="24" t="s">
        <v>17</v>
      </c>
      <c r="E19" s="55">
        <v>1</v>
      </c>
      <c r="F19" s="40"/>
      <c r="G19" s="26"/>
      <c r="H19" s="27">
        <v>0.2</v>
      </c>
      <c r="I19" s="28">
        <f t="shared" si="6"/>
        <v>0</v>
      </c>
      <c r="J19" s="29">
        <f t="shared" si="7"/>
        <v>0</v>
      </c>
      <c r="K19" s="30">
        <f t="shared" si="8"/>
        <v>0</v>
      </c>
      <c r="M19" s="38"/>
    </row>
    <row r="20" spans="2:13" ht="17">
      <c r="B20" s="43" t="s">
        <v>34</v>
      </c>
      <c r="C20" s="23" t="s">
        <v>35</v>
      </c>
      <c r="D20" s="24" t="s">
        <v>17</v>
      </c>
      <c r="E20" s="55">
        <v>99999</v>
      </c>
      <c r="F20" s="40"/>
      <c r="G20" s="26"/>
      <c r="H20" s="27">
        <v>0.2</v>
      </c>
      <c r="I20" s="28">
        <f t="shared" si="6"/>
        <v>0</v>
      </c>
      <c r="J20" s="29">
        <f t="shared" si="7"/>
        <v>0</v>
      </c>
      <c r="K20" s="30">
        <f t="shared" si="8"/>
        <v>0</v>
      </c>
      <c r="M20" s="38"/>
    </row>
    <row r="21" spans="2:13" ht="21" customHeight="1">
      <c r="B21" s="57" t="s">
        <v>36</v>
      </c>
      <c r="C21" s="58"/>
      <c r="D21" s="46"/>
      <c r="E21" s="47"/>
      <c r="F21" s="47"/>
      <c r="G21" s="48"/>
      <c r="H21" s="49"/>
      <c r="I21" s="50"/>
      <c r="J21" s="51"/>
      <c r="K21" s="52"/>
      <c r="M21" s="38"/>
    </row>
    <row r="22" spans="2:13" ht="17">
      <c r="B22" s="43" t="s">
        <v>37</v>
      </c>
      <c r="C22" s="23" t="s">
        <v>38</v>
      </c>
      <c r="D22" s="24" t="s">
        <v>17</v>
      </c>
      <c r="E22" s="55">
        <v>1</v>
      </c>
      <c r="F22" s="40"/>
      <c r="G22" s="26"/>
      <c r="H22" s="27">
        <v>0.2</v>
      </c>
      <c r="I22" s="28">
        <f t="shared" si="6"/>
        <v>0</v>
      </c>
      <c r="J22" s="29">
        <f t="shared" si="7"/>
        <v>0</v>
      </c>
      <c r="K22" s="30">
        <f t="shared" si="8"/>
        <v>0</v>
      </c>
      <c r="M22" s="38"/>
    </row>
    <row r="23" spans="2:13" ht="17">
      <c r="B23" s="43" t="s">
        <v>39</v>
      </c>
      <c r="C23" s="23" t="s">
        <v>40</v>
      </c>
      <c r="D23" s="24" t="s">
        <v>17</v>
      </c>
      <c r="E23" s="55">
        <v>1</v>
      </c>
      <c r="F23" s="40"/>
      <c r="G23" s="26"/>
      <c r="H23" s="27">
        <v>0.2</v>
      </c>
      <c r="I23" s="28">
        <f t="shared" si="6"/>
        <v>0</v>
      </c>
      <c r="J23" s="29">
        <f t="shared" si="7"/>
        <v>0</v>
      </c>
      <c r="K23" s="30">
        <f t="shared" si="8"/>
        <v>0</v>
      </c>
      <c r="M23" s="38"/>
    </row>
    <row r="24" spans="2:13" ht="17">
      <c r="B24" s="43" t="s">
        <v>41</v>
      </c>
      <c r="C24" s="23" t="s">
        <v>42</v>
      </c>
      <c r="D24" s="24" t="s">
        <v>17</v>
      </c>
      <c r="E24" s="55">
        <v>193</v>
      </c>
      <c r="F24" s="40"/>
      <c r="G24" s="26"/>
      <c r="H24" s="27">
        <v>0.2</v>
      </c>
      <c r="I24" s="28">
        <f t="shared" si="6"/>
        <v>0</v>
      </c>
      <c r="J24" s="29">
        <f t="shared" si="7"/>
        <v>0</v>
      </c>
      <c r="K24" s="30">
        <f t="shared" si="8"/>
        <v>0</v>
      </c>
      <c r="M24" s="38"/>
    </row>
    <row r="25" spans="2:13" ht="17">
      <c r="B25" s="43" t="s">
        <v>43</v>
      </c>
      <c r="C25" s="23" t="s">
        <v>44</v>
      </c>
      <c r="D25" s="24" t="s">
        <v>17</v>
      </c>
      <c r="E25" s="55">
        <v>193</v>
      </c>
      <c r="F25" s="40"/>
      <c r="G25" s="26"/>
      <c r="H25" s="27">
        <v>0.2</v>
      </c>
      <c r="I25" s="28">
        <f t="shared" ref="I25:I26" si="9">E25*G25</f>
        <v>0</v>
      </c>
      <c r="J25" s="29">
        <f t="shared" ref="J25:J26" si="10">I25*H25</f>
        <v>0</v>
      </c>
      <c r="K25" s="30">
        <f t="shared" ref="K25:K26" si="11">I25+J25</f>
        <v>0</v>
      </c>
      <c r="M25" s="38"/>
    </row>
    <row r="26" spans="2:13" ht="17">
      <c r="B26" s="43" t="s">
        <v>45</v>
      </c>
      <c r="C26" s="23" t="s">
        <v>46</v>
      </c>
      <c r="D26" s="24" t="s">
        <v>17</v>
      </c>
      <c r="E26" s="55">
        <v>193</v>
      </c>
      <c r="F26" s="40"/>
      <c r="G26" s="26"/>
      <c r="H26" s="27">
        <v>0.2</v>
      </c>
      <c r="I26" s="28">
        <f t="shared" si="9"/>
        <v>0</v>
      </c>
      <c r="J26" s="29">
        <f t="shared" si="10"/>
        <v>0</v>
      </c>
      <c r="K26" s="30">
        <f t="shared" si="11"/>
        <v>0</v>
      </c>
      <c r="M26" s="38"/>
    </row>
    <row r="27" spans="2:13" ht="17">
      <c r="B27" s="43" t="s">
        <v>47</v>
      </c>
      <c r="C27" s="23" t="s">
        <v>48</v>
      </c>
      <c r="D27" s="24" t="s">
        <v>17</v>
      </c>
      <c r="E27" s="55">
        <v>193</v>
      </c>
      <c r="F27" s="40"/>
      <c r="G27" s="26"/>
      <c r="H27" s="27">
        <v>0.2</v>
      </c>
      <c r="I27" s="28">
        <f t="shared" ref="I27" si="12">E27*G27</f>
        <v>0</v>
      </c>
      <c r="J27" s="29">
        <f t="shared" ref="J27" si="13">I27*H27</f>
        <v>0</v>
      </c>
      <c r="K27" s="30">
        <f t="shared" ref="K27" si="14">I27+J27</f>
        <v>0</v>
      </c>
      <c r="M27" s="38"/>
    </row>
    <row r="28" spans="2:13" ht="17">
      <c r="B28" s="43" t="s">
        <v>49</v>
      </c>
      <c r="C28" s="23" t="s">
        <v>50</v>
      </c>
      <c r="D28" s="24" t="s">
        <v>17</v>
      </c>
      <c r="E28" s="55">
        <v>1</v>
      </c>
      <c r="F28" s="40"/>
      <c r="G28" s="26"/>
      <c r="H28" s="27">
        <v>0.2</v>
      </c>
      <c r="I28" s="28">
        <f t="shared" si="6"/>
        <v>0</v>
      </c>
      <c r="J28" s="29">
        <f t="shared" si="7"/>
        <v>0</v>
      </c>
      <c r="K28" s="30">
        <f t="shared" si="8"/>
        <v>0</v>
      </c>
      <c r="M28" s="38"/>
    </row>
    <row r="29" spans="2:13" ht="17">
      <c r="B29" s="43" t="s">
        <v>51</v>
      </c>
      <c r="C29" s="23" t="s">
        <v>52</v>
      </c>
      <c r="D29" s="24" t="s">
        <v>17</v>
      </c>
      <c r="E29" s="55">
        <v>3860</v>
      </c>
      <c r="F29" s="40"/>
      <c r="G29" s="26"/>
      <c r="H29" s="27">
        <v>0.2</v>
      </c>
      <c r="I29" s="28">
        <f t="shared" si="6"/>
        <v>0</v>
      </c>
      <c r="J29" s="29">
        <f t="shared" si="7"/>
        <v>0</v>
      </c>
      <c r="K29" s="30">
        <f t="shared" si="8"/>
        <v>0</v>
      </c>
      <c r="M29" s="38"/>
    </row>
    <row r="30" spans="2:13" ht="20" customHeight="1">
      <c r="B30" s="43" t="s">
        <v>53</v>
      </c>
      <c r="C30" s="23" t="s">
        <v>54</v>
      </c>
      <c r="D30" s="24" t="s">
        <v>17</v>
      </c>
      <c r="E30" s="55">
        <v>193</v>
      </c>
      <c r="F30" s="40"/>
      <c r="G30" s="26"/>
      <c r="H30" s="27">
        <v>0.2</v>
      </c>
      <c r="I30" s="28">
        <f t="shared" si="6"/>
        <v>0</v>
      </c>
      <c r="J30" s="29">
        <f t="shared" si="7"/>
        <v>0</v>
      </c>
      <c r="K30" s="30">
        <f t="shared" si="8"/>
        <v>0</v>
      </c>
      <c r="M30" s="38"/>
    </row>
    <row r="31" spans="2:13" ht="17">
      <c r="B31" s="43" t="s">
        <v>55</v>
      </c>
      <c r="C31" s="23" t="s">
        <v>56</v>
      </c>
      <c r="D31" s="24" t="s">
        <v>17</v>
      </c>
      <c r="E31" s="55">
        <v>193</v>
      </c>
      <c r="F31" s="40"/>
      <c r="G31" s="26"/>
      <c r="H31" s="27">
        <v>0.2</v>
      </c>
      <c r="I31" s="28">
        <f t="shared" si="6"/>
        <v>0</v>
      </c>
      <c r="J31" s="29">
        <f t="shared" si="7"/>
        <v>0</v>
      </c>
      <c r="K31" s="30">
        <f t="shared" si="8"/>
        <v>0</v>
      </c>
      <c r="M31" s="38"/>
    </row>
    <row r="32" spans="2:13" ht="17">
      <c r="B32" s="43" t="s">
        <v>57</v>
      </c>
      <c r="C32" s="23" t="s">
        <v>58</v>
      </c>
      <c r="D32" s="24" t="s">
        <v>17</v>
      </c>
      <c r="E32" s="55">
        <v>600</v>
      </c>
      <c r="F32" s="40"/>
      <c r="G32" s="26"/>
      <c r="H32" s="27">
        <v>0.2</v>
      </c>
      <c r="I32" s="28">
        <f t="shared" si="6"/>
        <v>0</v>
      </c>
      <c r="J32" s="29">
        <f t="shared" si="7"/>
        <v>0</v>
      </c>
      <c r="K32" s="30">
        <f t="shared" si="8"/>
        <v>0</v>
      </c>
      <c r="M32" s="38"/>
    </row>
    <row r="33" spans="2:13" ht="17">
      <c r="B33" s="43" t="s">
        <v>59</v>
      </c>
      <c r="C33" s="23" t="s">
        <v>60</v>
      </c>
      <c r="D33" s="24" t="s">
        <v>17</v>
      </c>
      <c r="E33" s="55">
        <v>80</v>
      </c>
      <c r="F33" s="40"/>
      <c r="G33" s="26"/>
      <c r="H33" s="27">
        <v>0.2</v>
      </c>
      <c r="I33" s="28">
        <f t="shared" si="6"/>
        <v>0</v>
      </c>
      <c r="J33" s="29">
        <f t="shared" si="7"/>
        <v>0</v>
      </c>
      <c r="K33" s="30">
        <f t="shared" si="8"/>
        <v>0</v>
      </c>
      <c r="M33" s="38"/>
    </row>
    <row r="34" spans="2:13" ht="21" customHeight="1">
      <c r="B34" s="57" t="s">
        <v>61</v>
      </c>
      <c r="C34" s="81"/>
      <c r="D34" s="53"/>
      <c r="E34" s="54"/>
      <c r="F34" s="47"/>
      <c r="G34" s="48"/>
      <c r="H34" s="49"/>
      <c r="I34" s="50"/>
      <c r="J34" s="51"/>
      <c r="K34" s="52"/>
      <c r="M34" s="38"/>
    </row>
    <row r="35" spans="2:13" ht="17">
      <c r="B35" s="44" t="s">
        <v>62</v>
      </c>
      <c r="C35" s="23" t="s">
        <v>63</v>
      </c>
      <c r="D35" s="24" t="s">
        <v>17</v>
      </c>
      <c r="E35" s="55">
        <v>1</v>
      </c>
      <c r="F35" s="40"/>
      <c r="G35" s="26"/>
      <c r="H35" s="27">
        <v>0.2</v>
      </c>
      <c r="I35" s="28">
        <f t="shared" ref="I35:I43" si="15">E35*G35</f>
        <v>0</v>
      </c>
      <c r="J35" s="29">
        <f t="shared" ref="J35:J43" si="16">I35*H35</f>
        <v>0</v>
      </c>
      <c r="K35" s="30">
        <f t="shared" ref="K35:K43" si="17">I35+J35</f>
        <v>0</v>
      </c>
      <c r="M35" s="38"/>
    </row>
    <row r="36" spans="2:13" ht="17">
      <c r="B36" s="43" t="s">
        <v>39</v>
      </c>
      <c r="C36" s="23" t="s">
        <v>40</v>
      </c>
      <c r="D36" s="24" t="s">
        <v>17</v>
      </c>
      <c r="E36" s="55">
        <v>1</v>
      </c>
      <c r="F36" s="40"/>
      <c r="G36" s="26"/>
      <c r="H36" s="27">
        <v>0.2</v>
      </c>
      <c r="I36" s="28">
        <f t="shared" si="15"/>
        <v>0</v>
      </c>
      <c r="J36" s="29">
        <f t="shared" si="16"/>
        <v>0</v>
      </c>
      <c r="K36" s="30">
        <f t="shared" si="17"/>
        <v>0</v>
      </c>
      <c r="M36" s="38"/>
    </row>
    <row r="37" spans="2:13" ht="17">
      <c r="B37" s="43" t="s">
        <v>64</v>
      </c>
      <c r="C37" s="23" t="s">
        <v>65</v>
      </c>
      <c r="D37" s="24" t="s">
        <v>17</v>
      </c>
      <c r="E37" s="55">
        <v>125</v>
      </c>
      <c r="F37" s="40"/>
      <c r="G37" s="26"/>
      <c r="H37" s="27">
        <v>0.2</v>
      </c>
      <c r="I37" s="28">
        <f t="shared" si="15"/>
        <v>0</v>
      </c>
      <c r="J37" s="29">
        <f t="shared" si="16"/>
        <v>0</v>
      </c>
      <c r="K37" s="30">
        <f t="shared" si="17"/>
        <v>0</v>
      </c>
      <c r="M37" s="38"/>
    </row>
    <row r="38" spans="2:13" ht="17">
      <c r="B38" s="43" t="s">
        <v>66</v>
      </c>
      <c r="C38" s="23" t="s">
        <v>67</v>
      </c>
      <c r="D38" s="24" t="s">
        <v>17</v>
      </c>
      <c r="E38" s="55">
        <v>1</v>
      </c>
      <c r="F38" s="40"/>
      <c r="G38" s="26"/>
      <c r="H38" s="27">
        <v>0.2</v>
      </c>
      <c r="I38" s="28">
        <f t="shared" si="15"/>
        <v>0</v>
      </c>
      <c r="J38" s="29">
        <f t="shared" si="16"/>
        <v>0</v>
      </c>
      <c r="K38" s="30">
        <f t="shared" si="17"/>
        <v>0</v>
      </c>
      <c r="M38" s="38"/>
    </row>
    <row r="39" spans="2:13" ht="17">
      <c r="B39" s="43" t="s">
        <v>68</v>
      </c>
      <c r="C39" s="23" t="s">
        <v>69</v>
      </c>
      <c r="D39" s="24" t="s">
        <v>17</v>
      </c>
      <c r="E39" s="55">
        <v>1</v>
      </c>
      <c r="F39" s="40"/>
      <c r="G39" s="26"/>
      <c r="H39" s="27">
        <v>0.2</v>
      </c>
      <c r="I39" s="28">
        <f t="shared" si="15"/>
        <v>0</v>
      </c>
      <c r="J39" s="29">
        <f t="shared" si="16"/>
        <v>0</v>
      </c>
      <c r="K39" s="30">
        <f t="shared" si="17"/>
        <v>0</v>
      </c>
      <c r="M39" s="38"/>
    </row>
    <row r="40" spans="2:13" ht="17">
      <c r="B40" s="43" t="s">
        <v>70</v>
      </c>
      <c r="C40" s="23" t="s">
        <v>71</v>
      </c>
      <c r="D40" s="24" t="s">
        <v>17</v>
      </c>
      <c r="E40" s="55">
        <v>1</v>
      </c>
      <c r="F40" s="40"/>
      <c r="G40" s="26"/>
      <c r="H40" s="27">
        <v>0.2</v>
      </c>
      <c r="I40" s="28">
        <f t="shared" si="15"/>
        <v>0</v>
      </c>
      <c r="J40" s="29">
        <f t="shared" si="16"/>
        <v>0</v>
      </c>
      <c r="K40" s="30">
        <f t="shared" si="17"/>
        <v>0</v>
      </c>
      <c r="M40" s="38"/>
    </row>
    <row r="41" spans="2:13" ht="17">
      <c r="B41" s="43" t="s">
        <v>72</v>
      </c>
      <c r="C41" s="23" t="s">
        <v>73</v>
      </c>
      <c r="D41" s="24" t="s">
        <v>17</v>
      </c>
      <c r="E41" s="55">
        <v>125</v>
      </c>
      <c r="F41" s="40"/>
      <c r="G41" s="26"/>
      <c r="H41" s="27">
        <v>0.2</v>
      </c>
      <c r="I41" s="28">
        <f t="shared" si="15"/>
        <v>0</v>
      </c>
      <c r="J41" s="29">
        <f t="shared" si="16"/>
        <v>0</v>
      </c>
      <c r="K41" s="30">
        <f t="shared" si="17"/>
        <v>0</v>
      </c>
      <c r="M41" s="38"/>
    </row>
    <row r="42" spans="2:13" ht="17">
      <c r="B42" s="43" t="s">
        <v>74</v>
      </c>
      <c r="C42" s="23" t="s">
        <v>75</v>
      </c>
      <c r="D42" s="24" t="s">
        <v>17</v>
      </c>
      <c r="E42" s="55">
        <v>4</v>
      </c>
      <c r="F42" s="40"/>
      <c r="G42" s="26"/>
      <c r="H42" s="27">
        <v>0.2</v>
      </c>
      <c r="I42" s="28">
        <f t="shared" si="15"/>
        <v>0</v>
      </c>
      <c r="J42" s="29">
        <f t="shared" si="16"/>
        <v>0</v>
      </c>
      <c r="K42" s="30">
        <f t="shared" si="17"/>
        <v>0</v>
      </c>
      <c r="M42" s="38"/>
    </row>
    <row r="43" spans="2:13" ht="17">
      <c r="B43" s="43" t="s">
        <v>76</v>
      </c>
      <c r="C43" s="23" t="s">
        <v>77</v>
      </c>
      <c r="D43" s="24" t="s">
        <v>17</v>
      </c>
      <c r="E43" s="55">
        <v>125</v>
      </c>
      <c r="F43" s="40"/>
      <c r="G43" s="26"/>
      <c r="H43" s="27">
        <v>0.2</v>
      </c>
      <c r="I43" s="28">
        <f t="shared" si="15"/>
        <v>0</v>
      </c>
      <c r="J43" s="29">
        <f t="shared" si="16"/>
        <v>0</v>
      </c>
      <c r="K43" s="30">
        <f t="shared" si="17"/>
        <v>0</v>
      </c>
      <c r="M43" s="38"/>
    </row>
    <row r="44" spans="2:13" ht="21" customHeight="1">
      <c r="B44" s="57" t="s">
        <v>78</v>
      </c>
      <c r="C44" s="81"/>
      <c r="D44" s="53"/>
      <c r="E44" s="54"/>
      <c r="F44" s="47"/>
      <c r="G44" s="48"/>
      <c r="H44" s="49"/>
      <c r="I44" s="50"/>
      <c r="J44" s="51"/>
      <c r="K44" s="52"/>
      <c r="M44" s="38"/>
    </row>
    <row r="45" spans="2:13" ht="17">
      <c r="B45" s="44" t="s">
        <v>79</v>
      </c>
      <c r="C45" s="23" t="s">
        <v>80</v>
      </c>
      <c r="D45" s="24" t="s">
        <v>17</v>
      </c>
      <c r="E45" s="55">
        <v>1</v>
      </c>
      <c r="F45" s="40"/>
      <c r="G45" s="26"/>
      <c r="H45" s="27">
        <v>0.2</v>
      </c>
      <c r="I45" s="28">
        <f t="shared" ref="I45:I47" si="18">E45*G45</f>
        <v>0</v>
      </c>
      <c r="J45" s="29">
        <f t="shared" ref="J45:J47" si="19">I45*H45</f>
        <v>0</v>
      </c>
      <c r="K45" s="30">
        <f t="shared" ref="K45:K47" si="20">I45+J45</f>
        <v>0</v>
      </c>
      <c r="M45" s="38"/>
    </row>
    <row r="46" spans="2:13" ht="17">
      <c r="B46" s="43" t="s">
        <v>81</v>
      </c>
      <c r="C46" s="23" t="s">
        <v>82</v>
      </c>
      <c r="D46" s="24" t="s">
        <v>17</v>
      </c>
      <c r="E46" s="55">
        <v>1</v>
      </c>
      <c r="F46" s="40"/>
      <c r="G46" s="26"/>
      <c r="H46" s="27">
        <v>0.2</v>
      </c>
      <c r="I46" s="28">
        <f t="shared" si="18"/>
        <v>0</v>
      </c>
      <c r="J46" s="29">
        <f t="shared" si="19"/>
        <v>0</v>
      </c>
      <c r="K46" s="30">
        <f t="shared" si="20"/>
        <v>0</v>
      </c>
      <c r="M46" s="38"/>
    </row>
    <row r="47" spans="2:13" ht="18" thickBot="1">
      <c r="B47" s="45" t="s">
        <v>83</v>
      </c>
      <c r="C47" s="31" t="s">
        <v>84</v>
      </c>
      <c r="D47" s="32" t="s">
        <v>17</v>
      </c>
      <c r="E47" s="56">
        <v>1</v>
      </c>
      <c r="F47" s="41"/>
      <c r="G47" s="33"/>
      <c r="H47" s="34">
        <v>0.2</v>
      </c>
      <c r="I47" s="35">
        <f t="shared" si="18"/>
        <v>0</v>
      </c>
      <c r="J47" s="36">
        <f t="shared" si="19"/>
        <v>0</v>
      </c>
      <c r="K47" s="37">
        <f t="shared" si="20"/>
        <v>0</v>
      </c>
      <c r="M47" s="38"/>
    </row>
    <row r="48" spans="2:13" ht="17" thickBot="1"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1" s="6" customFormat="1" ht="22" thickBot="1">
      <c r="B49" s="7"/>
      <c r="C49" s="8" t="s">
        <v>6</v>
      </c>
      <c r="D49" s="9"/>
      <c r="E49" s="9"/>
      <c r="F49" s="9"/>
      <c r="G49" s="9"/>
      <c r="H49" s="9"/>
      <c r="I49" s="10">
        <f>SUM(I12:I47)</f>
        <v>0</v>
      </c>
      <c r="J49" s="10">
        <f>SUM(J12:J47)</f>
        <v>0</v>
      </c>
      <c r="K49" s="11">
        <f>SUM(K12:K47)</f>
        <v>0</v>
      </c>
    </row>
    <row r="50" spans="2:11" s="6" customFormat="1" ht="22" thickBot="1">
      <c r="B50" s="14"/>
      <c r="C50" s="15"/>
      <c r="D50" s="16"/>
      <c r="E50" s="16"/>
      <c r="F50" s="16"/>
      <c r="G50" s="16"/>
      <c r="H50" s="16"/>
      <c r="I50" s="17"/>
      <c r="J50" s="17"/>
      <c r="K50" s="17"/>
    </row>
    <row r="51" spans="2:11" ht="69" customHeight="1" thickBot="1">
      <c r="B51" s="74" t="s">
        <v>15</v>
      </c>
      <c r="C51" s="75"/>
      <c r="D51" s="12"/>
      <c r="E51" s="18"/>
      <c r="F51" s="18"/>
      <c r="G51" s="18"/>
      <c r="H51" s="13"/>
    </row>
    <row r="52" spans="2:11" ht="23" customHeight="1"/>
    <row r="53" spans="2:11" s="6" customFormat="1" ht="21">
      <c r="B53" s="63" t="s">
        <v>11</v>
      </c>
      <c r="C53" s="63"/>
      <c r="D53" s="63"/>
      <c r="E53" s="63"/>
      <c r="F53" s="63"/>
      <c r="G53" s="63"/>
      <c r="H53" s="63"/>
      <c r="I53" s="63"/>
      <c r="J53" s="63"/>
      <c r="K53" s="63"/>
    </row>
    <row r="54" spans="2:11" ht="19">
      <c r="B54" s="19" t="s">
        <v>16</v>
      </c>
    </row>
  </sheetData>
  <mergeCells count="20">
    <mergeCell ref="D3:K3"/>
    <mergeCell ref="B15:C15"/>
    <mergeCell ref="B12:C12"/>
    <mergeCell ref="B34:C34"/>
    <mergeCell ref="B44:C44"/>
    <mergeCell ref="B3:C3"/>
    <mergeCell ref="B4:C4"/>
    <mergeCell ref="B5:C5"/>
    <mergeCell ref="B6:C6"/>
    <mergeCell ref="B7:C7"/>
    <mergeCell ref="B17:C17"/>
    <mergeCell ref="B21:C21"/>
    <mergeCell ref="D4:K4"/>
    <mergeCell ref="B9:K9"/>
    <mergeCell ref="B53:K53"/>
    <mergeCell ref="B10:K10"/>
    <mergeCell ref="D7:K7"/>
    <mergeCell ref="D5:K5"/>
    <mergeCell ref="D6:K6"/>
    <mergeCell ref="B51:C51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2022-03-22T15:36:15Z</dcterms:modified>
  <cp:category/>
</cp:coreProperties>
</file>