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2" sheetId="1" r:id="rId1"/>
  </sheets>
  <calcPr calcId="162913"/>
</workbook>
</file>

<file path=xl/calcChain.xml><?xml version="1.0" encoding="utf-8"?>
<calcChain xmlns="http://schemas.openxmlformats.org/spreadsheetml/2006/main">
  <c r="I151" i="1" l="1"/>
  <c r="J151" i="1" s="1"/>
  <c r="I150" i="1"/>
  <c r="J150" i="1" s="1"/>
  <c r="I149" i="1"/>
  <c r="I142" i="1"/>
  <c r="J142" i="1" s="1"/>
  <c r="I141" i="1"/>
  <c r="J141" i="1" s="1"/>
  <c r="I140" i="1"/>
  <c r="I143" i="1" s="1"/>
  <c r="I124" i="1"/>
  <c r="J124" i="1" s="1"/>
  <c r="I123" i="1"/>
  <c r="J123" i="1" s="1"/>
  <c r="I122" i="1"/>
  <c r="J122" i="1" s="1"/>
  <c r="I115" i="1"/>
  <c r="J115" i="1" s="1"/>
  <c r="I114" i="1"/>
  <c r="J114" i="1" s="1"/>
  <c r="I113" i="1"/>
  <c r="I106" i="1"/>
  <c r="J106" i="1" s="1"/>
  <c r="I105" i="1"/>
  <c r="J105" i="1" s="1"/>
  <c r="I104" i="1"/>
  <c r="J104" i="1" s="1"/>
  <c r="I97" i="1"/>
  <c r="J97" i="1" s="1"/>
  <c r="I96" i="1"/>
  <c r="J96" i="1" s="1"/>
  <c r="I95" i="1"/>
  <c r="J95" i="1" s="1"/>
  <c r="I88" i="1"/>
  <c r="J88" i="1" s="1"/>
  <c r="I87" i="1"/>
  <c r="J87" i="1" s="1"/>
  <c r="I86" i="1"/>
  <c r="I79" i="1"/>
  <c r="J79" i="1" s="1"/>
  <c r="I78" i="1"/>
  <c r="J78" i="1" s="1"/>
  <c r="I77" i="1"/>
  <c r="J77" i="1" s="1"/>
  <c r="I70" i="1"/>
  <c r="J70" i="1" s="1"/>
  <c r="I69" i="1"/>
  <c r="J69" i="1" s="1"/>
  <c r="I68" i="1"/>
  <c r="I152" i="1" l="1"/>
  <c r="J149" i="1"/>
  <c r="J152" i="1" s="1"/>
  <c r="J140" i="1"/>
  <c r="J143" i="1" s="1"/>
  <c r="J98" i="1"/>
  <c r="I89" i="1"/>
  <c r="I116" i="1"/>
  <c r="J107" i="1"/>
  <c r="J125" i="1"/>
  <c r="I125" i="1"/>
  <c r="J113" i="1"/>
  <c r="J116" i="1" s="1"/>
  <c r="I107" i="1"/>
  <c r="I98" i="1"/>
  <c r="J80" i="1"/>
  <c r="J86" i="1"/>
  <c r="J89" i="1" s="1"/>
  <c r="I80" i="1"/>
  <c r="I71" i="1"/>
  <c r="J68" i="1"/>
  <c r="J71" i="1" s="1"/>
  <c r="I133" i="1"/>
  <c r="J133" i="1" s="1"/>
  <c r="I132" i="1"/>
  <c r="J132" i="1" s="1"/>
  <c r="I131" i="1"/>
  <c r="I60" i="1"/>
  <c r="J60" i="1" s="1"/>
  <c r="I59" i="1"/>
  <c r="J59" i="1" s="1"/>
  <c r="I58" i="1"/>
  <c r="J58" i="1" s="1"/>
  <c r="I51" i="1"/>
  <c r="J51" i="1" s="1"/>
  <c r="I50" i="1"/>
  <c r="I49" i="1"/>
  <c r="J49" i="1" s="1"/>
  <c r="I42" i="1"/>
  <c r="J42" i="1" s="1"/>
  <c r="I41" i="1"/>
  <c r="J41" i="1" s="1"/>
  <c r="I40" i="1"/>
  <c r="J40" i="1" s="1"/>
  <c r="L37" i="1"/>
  <c r="L46" i="1" s="1"/>
  <c r="L55" i="1" s="1"/>
  <c r="L128" i="1" s="1"/>
  <c r="I33" i="1"/>
  <c r="J33" i="1" s="1"/>
  <c r="I32" i="1"/>
  <c r="J32" i="1" s="1"/>
  <c r="I31" i="1"/>
  <c r="I134" i="1" l="1"/>
  <c r="I34" i="1"/>
  <c r="I52" i="1"/>
  <c r="J43" i="1"/>
  <c r="J61" i="1"/>
  <c r="J31" i="1"/>
  <c r="J34" i="1" s="1"/>
  <c r="J50" i="1"/>
  <c r="J52" i="1" s="1"/>
  <c r="I61" i="1"/>
  <c r="J131" i="1"/>
  <c r="J134" i="1" s="1"/>
  <c r="I43" i="1"/>
</calcChain>
</file>

<file path=xl/sharedStrings.xml><?xml version="1.0" encoding="utf-8"?>
<sst xmlns="http://schemas.openxmlformats.org/spreadsheetml/2006/main" count="302" uniqueCount="51">
  <si>
    <t>Pokyny k vyplneniu: Vypĺňajú sa žlto vyznačené polia !!!</t>
  </si>
  <si>
    <t xml:space="preserve">Príloha č. 2: </t>
  </si>
  <si>
    <t>Výzva na predloženie ponúk - prieskum trhu</t>
  </si>
  <si>
    <t>Cena dodávaného predmetu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</si>
  <si>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</si>
  <si>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Identifikačné údaje navrhovateľa: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</si>
  <si>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</si>
  <si>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</si>
  <si>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</si>
  <si>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</si>
  <si>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</si>
  <si>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</si>
  <si>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</si>
  <si>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</si>
  <si>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</si>
  <si>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</si>
  <si>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</si>
  <si>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</si>
  <si>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</si>
  <si>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</si>
  <si>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</si>
  <si>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</si>
  <si>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</si>
  <si>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</si>
  <si>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</si>
  <si>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</si>
  <si>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</si>
  <si>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</si>
  <si>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</si>
  <si>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</si>
  <si>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</si>
  <si>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</si>
  <si>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Vyvíjač pary</t>
  </si>
  <si>
    <t>Týmto zároveň potvrdzujeme, že nami predložená ponuka zodpovedá cenám obvyklým v danom mieste a čase.</t>
  </si>
  <si>
    <t>Miesto:</t>
  </si>
  <si>
    <t>Dátum:</t>
  </si>
  <si>
    <t>podpis a pečiatka navrhovateľa</t>
  </si>
  <si>
    <r>
      <rPr>
        <b/>
        <u/>
        <sz val="10"/>
        <color theme="1"/>
        <rFont val="Calibri"/>
        <family val="2"/>
        <charset val="238"/>
      </rPr>
      <t>Poznámka</t>
    </r>
    <r>
      <rPr>
        <sz val="10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</si>
  <si>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Amfora veľká s ventilmi</t>
  </si>
  <si>
    <t>Amfora veľká bez ventilov</t>
  </si>
  <si>
    <t>Amfora vajíčko 220l</t>
  </si>
  <si>
    <t>Amfora vajíčko 450l</t>
  </si>
  <si>
    <t>Peristaltické čerpadlo</t>
  </si>
  <si>
    <t>Automatický titrátor SO2</t>
  </si>
  <si>
    <t>Automatický prístroj na stanovenie obsahu alkoholu vo víne</t>
  </si>
  <si>
    <t>Stojan na dozrievanie sektu vo fľašiach vyrábaných tradičnou metódou</t>
  </si>
  <si>
    <t>Vymrazovač hrdiel sektových fliaš</t>
  </si>
  <si>
    <t>Zátkovačka a agrafovačka</t>
  </si>
  <si>
    <t>Zavaľovačka ALU záklopiek</t>
  </si>
  <si>
    <t>Systém na reguláciu vlhkosti v pivnici</t>
  </si>
  <si>
    <t>Systém na stohovanie a individuálnu manipuláciu s plnými sudmi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</si>
</sst>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1"/>
      <color rgb="FF7F7F7F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/>
    <xf numFmtId="49" fontId="1" fillId="4" borderId="17" xfId="0" applyNumberFormat="1" applyFont="1" applyFill="1" applyBorder="1"/>
    <xf numFmtId="0" fontId="10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164" fontId="11" fillId="4" borderId="26" xfId="0" applyNumberFormat="1" applyFont="1" applyFill="1" applyBorder="1" applyAlignment="1">
      <alignment horizontal="center" vertical="center" wrapText="1"/>
    </xf>
    <xf numFmtId="164" fontId="11" fillId="4" borderId="28" xfId="0" applyNumberFormat="1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vertical="center" wrapText="1"/>
    </xf>
    <xf numFmtId="4" fontId="11" fillId="0" borderId="26" xfId="0" applyNumberFormat="1" applyFont="1" applyBorder="1" applyAlignment="1">
      <alignment vertical="center" wrapText="1"/>
    </xf>
    <xf numFmtId="0" fontId="11" fillId="4" borderId="31" xfId="0" applyFont="1" applyFill="1" applyBorder="1" applyAlignment="1">
      <alignment vertical="center" wrapText="1"/>
    </xf>
    <xf numFmtId="0" fontId="11" fillId="4" borderId="34" xfId="0" applyFont="1" applyFill="1" applyBorder="1" applyAlignment="1">
      <alignment vertical="center" wrapText="1"/>
    </xf>
    <xf numFmtId="164" fontId="11" fillId="4" borderId="36" xfId="0" applyNumberFormat="1" applyFont="1" applyFill="1" applyBorder="1" applyAlignment="1">
      <alignment horizontal="center" vertical="center" wrapText="1"/>
    </xf>
    <xf numFmtId="164" fontId="11" fillId="4" borderId="38" xfId="0" applyNumberFormat="1" applyFont="1" applyFill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49" fontId="1" fillId="0" borderId="39" xfId="0" applyNumberFormat="1" applyFont="1" applyBorder="1"/>
    <xf numFmtId="0" fontId="1" fillId="0" borderId="39" xfId="0" applyFont="1" applyBorder="1" applyAlignment="1">
      <alignment vertical="center"/>
    </xf>
    <xf numFmtId="0" fontId="8" fillId="0" borderId="39" xfId="0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42" xfId="0" applyFont="1" applyBorder="1" applyAlignment="1">
      <alignment vertical="center"/>
    </xf>
    <xf numFmtId="165" fontId="1" fillId="0" borderId="42" xfId="0" applyNumberFormat="1" applyFont="1" applyBorder="1" applyAlignment="1">
      <alignment vertical="center"/>
    </xf>
    <xf numFmtId="0" fontId="1" fillId="0" borderId="4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1" fillId="0" borderId="9" xfId="0" applyFont="1" applyBorder="1" applyAlignment="1">
      <alignment vertical="center"/>
    </xf>
    <xf numFmtId="0" fontId="7" fillId="0" borderId="10" xfId="0" applyFont="1" applyBorder="1"/>
    <xf numFmtId="0" fontId="7" fillId="0" borderId="11" xfId="0" applyFont="1" applyBorder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8" fillId="2" borderId="18" xfId="0" applyFont="1" applyFill="1" applyBorder="1" applyAlignment="1">
      <alignment vertical="center" wrapText="1"/>
    </xf>
    <xf numFmtId="0" fontId="7" fillId="0" borderId="19" xfId="0" applyFont="1" applyBorder="1"/>
    <xf numFmtId="0" fontId="7" fillId="0" borderId="20" xfId="0" applyFont="1" applyBorder="1"/>
    <xf numFmtId="0" fontId="9" fillId="2" borderId="1" xfId="0" applyFont="1" applyFill="1" applyBorder="1" applyAlignment="1">
      <alignment vertical="center" wrapText="1"/>
    </xf>
    <xf numFmtId="0" fontId="7" fillId="0" borderId="3" xfId="0" applyFont="1" applyBorder="1"/>
    <xf numFmtId="0" fontId="11" fillId="4" borderId="6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25" xfId="0" applyFont="1" applyBorder="1"/>
    <xf numFmtId="0" fontId="1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4" fillId="2" borderId="1" xfId="0" applyFont="1" applyFill="1" applyBorder="1" applyAlignment="1">
      <alignment vertical="center"/>
    </xf>
    <xf numFmtId="0" fontId="7" fillId="0" borderId="2" xfId="0" applyFont="1" applyBorder="1"/>
    <xf numFmtId="0" fontId="1" fillId="0" borderId="4" xfId="0" applyFont="1" applyBorder="1" applyAlignment="1">
      <alignment vertical="center"/>
    </xf>
    <xf numFmtId="0" fontId="7" fillId="0" borderId="5" xfId="0" applyFont="1" applyBorder="1"/>
    <xf numFmtId="0" fontId="1" fillId="0" borderId="9" xfId="0" applyFont="1" applyBorder="1" applyAlignment="1">
      <alignment vertical="top"/>
    </xf>
    <xf numFmtId="0" fontId="1" fillId="4" borderId="14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4" fillId="0" borderId="41" xfId="0" applyFont="1" applyBorder="1" applyAlignment="1">
      <alignment horizontal="center" wrapText="1"/>
    </xf>
    <xf numFmtId="0" fontId="11" fillId="4" borderId="29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7" fillId="0" borderId="32" xfId="0" applyFont="1" applyBorder="1"/>
    <xf numFmtId="0" fontId="7" fillId="0" borderId="33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7" fillId="0" borderId="35" xfId="0" applyFont="1" applyBorder="1"/>
    <xf numFmtId="0" fontId="1" fillId="0" borderId="12" xfId="0" applyFont="1" applyBorder="1" applyAlignment="1">
      <alignment vertical="center"/>
    </xf>
    <xf numFmtId="0" fontId="7" fillId="0" borderId="13" xfId="0" applyFont="1" applyBorder="1"/>
    <xf numFmtId="0" fontId="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3" borderId="24" xfId="0" applyFont="1" applyFill="1" applyBorder="1" applyAlignment="1" applyProtection="1">
      <alignment vertical="center" wrapText="1"/>
      <protection locked="0"/>
    </xf>
    <xf numFmtId="0" fontId="7" fillId="0" borderId="25" xfId="0" applyFont="1" applyBorder="1" applyProtection="1">
      <protection locked="0"/>
    </xf>
    <xf numFmtId="4" fontId="11" fillId="3" borderId="27" xfId="0" applyNumberFormat="1" applyFont="1" applyFill="1" applyBorder="1" applyAlignment="1" applyProtection="1">
      <alignment vertical="center" wrapText="1"/>
      <protection locked="0"/>
    </xf>
    <xf numFmtId="4" fontId="11" fillId="3" borderId="37" xfId="0" applyNumberFormat="1" applyFont="1" applyFill="1" applyBorder="1" applyAlignment="1" applyProtection="1">
      <alignment vertical="center" wrapText="1"/>
      <protection locked="0"/>
    </xf>
    <xf numFmtId="4" fontId="11" fillId="3" borderId="43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43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7"/>
  <sheetViews>
    <sheetView tabSelected="1" zoomScale="120" zoomScaleNormal="120" workbookViewId="0">
      <pane ySplit="3" topLeftCell="A4" activePane="bottomLeft" state="frozen"/>
      <selection pane="bottomLeft" activeCell="A4" sqref="A4"/>
    </sheetView>
  </sheetViews>
  <sheetFormatPr defaultColWidth="14.41015625" defaultRowHeight="15" customHeight="1" x14ac:dyDescent="0.5"/>
  <cols>
    <col min="1" max="1" width="4.29296875" customWidth="1"/>
    <col min="2" max="2" width="15.703125" customWidth="1"/>
    <col min="3" max="3" width="18.703125" customWidth="1"/>
    <col min="4" max="5" width="14.41015625" customWidth="1"/>
    <col min="6" max="6" width="7.1171875" customWidth="1"/>
    <col min="7" max="7" width="13.703125" customWidth="1"/>
    <col min="8" max="8" width="7.5859375" customWidth="1"/>
    <col min="9" max="10" width="13.703125" customWidth="1"/>
    <col min="11" max="11" width="6.5859375" customWidth="1"/>
    <col min="12" max="12" width="14.5859375" customWidth="1"/>
    <col min="13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4" t="s">
        <v>0</v>
      </c>
      <c r="B2" s="4"/>
      <c r="C2" s="4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5">
      <c r="A4" s="5"/>
      <c r="B4" s="5"/>
      <c r="C4" s="5"/>
      <c r="D4" s="5"/>
      <c r="E4" s="5"/>
      <c r="F4" s="5"/>
      <c r="G4" s="5"/>
      <c r="H4" s="5"/>
      <c r="I4" s="74" t="s">
        <v>1</v>
      </c>
      <c r="J4" s="41"/>
      <c r="K4" s="3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.35" customHeight="1" x14ac:dyDescent="0.5">
      <c r="A5" s="52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3"/>
      <c r="L5" s="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5">
      <c r="A6" s="7"/>
      <c r="B6" s="7"/>
      <c r="C6" s="7"/>
      <c r="D6" s="7"/>
      <c r="E6" s="7"/>
      <c r="F6" s="7"/>
      <c r="G6" s="7"/>
      <c r="H6" s="7"/>
      <c r="I6" s="7"/>
      <c r="J6" s="7"/>
      <c r="K6" s="3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5">
      <c r="A7" s="52" t="s">
        <v>3</v>
      </c>
      <c r="B7" s="41"/>
      <c r="C7" s="41"/>
      <c r="D7" s="41"/>
      <c r="E7" s="41"/>
      <c r="F7" s="41"/>
      <c r="G7" s="41"/>
      <c r="H7" s="41"/>
      <c r="I7" s="41"/>
      <c r="J7" s="41"/>
      <c r="K7" s="3"/>
      <c r="L7" s="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5">
      <c r="A8" s="8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5">
      <c r="A9" s="53" t="s">
        <v>4</v>
      </c>
      <c r="B9" s="41"/>
      <c r="C9" s="41"/>
      <c r="D9" s="41"/>
      <c r="E9" s="41"/>
      <c r="F9" s="41"/>
      <c r="G9" s="41"/>
      <c r="H9" s="41"/>
      <c r="I9" s="41"/>
      <c r="J9" s="41"/>
      <c r="K9" s="1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1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thickBot="1" x14ac:dyDescent="0.55000000000000004">
      <c r="A13" s="3"/>
      <c r="B13" s="54" t="s">
        <v>5</v>
      </c>
      <c r="C13" s="55"/>
      <c r="D13" s="55"/>
      <c r="E13" s="55"/>
      <c r="F13" s="46"/>
      <c r="G13" s="3"/>
      <c r="H13" s="3"/>
      <c r="I13" s="3"/>
      <c r="J13" s="3"/>
      <c r="K13" s="3"/>
      <c r="L13" s="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5" customHeight="1" thickBot="1" x14ac:dyDescent="0.55000000000000004">
      <c r="A14" s="3"/>
      <c r="B14" s="56" t="s">
        <v>6</v>
      </c>
      <c r="C14" s="57"/>
      <c r="D14" s="81"/>
      <c r="E14" s="82"/>
      <c r="F14" s="83"/>
      <c r="G14" s="3"/>
      <c r="H14" s="3"/>
      <c r="I14" s="3"/>
      <c r="J14" s="3"/>
      <c r="K14" s="3"/>
      <c r="L14" s="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9" customHeight="1" thickBot="1" x14ac:dyDescent="0.55000000000000004">
      <c r="A15" s="3"/>
      <c r="B15" s="58" t="s">
        <v>7</v>
      </c>
      <c r="C15" s="38"/>
      <c r="D15" s="81"/>
      <c r="E15" s="82"/>
      <c r="F15" s="83"/>
      <c r="G15" s="3"/>
      <c r="H15" s="3"/>
      <c r="I15" s="3"/>
      <c r="J15" s="3"/>
      <c r="K15" s="3"/>
      <c r="L15" s="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9.5" customHeight="1" thickBot="1" x14ac:dyDescent="0.55000000000000004">
      <c r="A16" s="3"/>
      <c r="B16" s="37" t="s">
        <v>8</v>
      </c>
      <c r="C16" s="38"/>
      <c r="D16" s="81"/>
      <c r="E16" s="82"/>
      <c r="F16" s="83"/>
      <c r="G16" s="3"/>
      <c r="H16" s="3"/>
      <c r="I16" s="3"/>
      <c r="J16" s="3"/>
      <c r="K16" s="3"/>
      <c r="L16" s="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5" customHeight="1" thickBot="1" x14ac:dyDescent="0.55000000000000004">
      <c r="A17" s="3"/>
      <c r="B17" s="37" t="s">
        <v>9</v>
      </c>
      <c r="C17" s="38"/>
      <c r="D17" s="81"/>
      <c r="E17" s="82"/>
      <c r="F17" s="83"/>
      <c r="G17" s="3"/>
      <c r="H17" s="3"/>
      <c r="I17" s="3"/>
      <c r="J17" s="3"/>
      <c r="K17" s="3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0" customHeight="1" thickBot="1" x14ac:dyDescent="0.55000000000000004">
      <c r="A18" s="3"/>
      <c r="B18" s="51" t="s">
        <v>10</v>
      </c>
      <c r="C18" s="38"/>
      <c r="D18" s="81"/>
      <c r="E18" s="82"/>
      <c r="F18" s="83"/>
      <c r="G18" s="3"/>
      <c r="H18" s="3"/>
      <c r="I18" s="3"/>
      <c r="J18" s="3"/>
      <c r="K18" s="3"/>
      <c r="L18" s="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9.5" customHeight="1" thickBot="1" x14ac:dyDescent="0.55000000000000004">
      <c r="A19" s="3"/>
      <c r="B19" s="37" t="s">
        <v>11</v>
      </c>
      <c r="C19" s="38"/>
      <c r="D19" s="81"/>
      <c r="E19" s="82"/>
      <c r="F19" s="83"/>
      <c r="G19" s="3"/>
      <c r="H19" s="3"/>
      <c r="I19" s="3"/>
      <c r="J19" s="3"/>
      <c r="K19" s="3"/>
      <c r="L19" s="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9.5" customHeight="1" thickBot="1" x14ac:dyDescent="0.55000000000000004">
      <c r="A20" s="3"/>
      <c r="B20" s="37" t="s">
        <v>12</v>
      </c>
      <c r="C20" s="38"/>
      <c r="D20" s="81"/>
      <c r="E20" s="82"/>
      <c r="F20" s="83"/>
      <c r="G20" s="3"/>
      <c r="H20" s="3"/>
      <c r="I20" s="3"/>
      <c r="J20" s="3"/>
      <c r="K20" s="3"/>
      <c r="L20" s="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9.5" customHeight="1" thickBot="1" x14ac:dyDescent="0.55000000000000004">
      <c r="A21" s="3"/>
      <c r="B21" s="37" t="s">
        <v>13</v>
      </c>
      <c r="C21" s="38"/>
      <c r="D21" s="81"/>
      <c r="E21" s="82"/>
      <c r="F21" s="83"/>
      <c r="G21" s="3"/>
      <c r="H21" s="3"/>
      <c r="I21" s="3"/>
      <c r="J21" s="3"/>
      <c r="K21" s="3"/>
      <c r="L21" s="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9.5" customHeight="1" thickBot="1" x14ac:dyDescent="0.55000000000000004">
      <c r="A22" s="3"/>
      <c r="B22" s="37" t="s">
        <v>14</v>
      </c>
      <c r="C22" s="38"/>
      <c r="D22" s="81"/>
      <c r="E22" s="82"/>
      <c r="F22" s="83"/>
      <c r="G22" s="3"/>
      <c r="H22" s="3"/>
      <c r="I22" s="3"/>
      <c r="J22" s="3"/>
      <c r="K22" s="3"/>
      <c r="L22" s="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9.5" customHeight="1" thickBot="1" x14ac:dyDescent="0.55000000000000004">
      <c r="A23" s="3"/>
      <c r="B23" s="37" t="s">
        <v>15</v>
      </c>
      <c r="C23" s="38"/>
      <c r="D23" s="81"/>
      <c r="E23" s="82"/>
      <c r="F23" s="83"/>
      <c r="G23" s="3"/>
      <c r="H23" s="3"/>
      <c r="I23" s="3"/>
      <c r="J23" s="3"/>
      <c r="K23" s="3"/>
      <c r="L23" s="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9.5" customHeight="1" thickBot="1" x14ac:dyDescent="0.55000000000000004">
      <c r="A24" s="3"/>
      <c r="B24" s="70" t="s">
        <v>16</v>
      </c>
      <c r="C24" s="71"/>
      <c r="D24" s="81"/>
      <c r="E24" s="82"/>
      <c r="F24" s="83"/>
      <c r="G24" s="3"/>
      <c r="H24" s="3"/>
      <c r="I24" s="3"/>
      <c r="J24" s="3"/>
      <c r="K24" s="3"/>
      <c r="L24" s="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5">
      <c r="A28" s="40" t="s">
        <v>17</v>
      </c>
      <c r="B28" s="41"/>
      <c r="C28" s="59" t="s">
        <v>32</v>
      </c>
      <c r="D28" s="60"/>
      <c r="E28" s="60"/>
      <c r="F28" s="60"/>
      <c r="G28" s="60"/>
      <c r="H28" s="60"/>
      <c r="I28" s="61"/>
      <c r="J28" s="9"/>
      <c r="K28" s="1"/>
      <c r="L28" s="2">
        <v>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4.75" customHeight="1" thickBot="1" x14ac:dyDescent="0.55000000000000004">
      <c r="A30" s="42" t="s">
        <v>18</v>
      </c>
      <c r="B30" s="43"/>
      <c r="C30" s="44"/>
      <c r="D30" s="45" t="s">
        <v>19</v>
      </c>
      <c r="E30" s="46"/>
      <c r="F30" s="10" t="s">
        <v>20</v>
      </c>
      <c r="G30" s="11" t="s">
        <v>21</v>
      </c>
      <c r="H30" s="10" t="s">
        <v>22</v>
      </c>
      <c r="I30" s="12" t="s">
        <v>23</v>
      </c>
      <c r="J30" s="13" t="s">
        <v>24</v>
      </c>
      <c r="K30" s="1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5.5" customHeight="1" thickBot="1" x14ac:dyDescent="0.55000000000000004">
      <c r="A31" s="47" t="s">
        <v>32</v>
      </c>
      <c r="B31" s="48"/>
      <c r="C31" s="49"/>
      <c r="D31" s="79"/>
      <c r="E31" s="80"/>
      <c r="F31" s="14" t="s">
        <v>25</v>
      </c>
      <c r="G31" s="77"/>
      <c r="H31" s="15">
        <v>1</v>
      </c>
      <c r="I31" s="16" t="str">
        <f t="shared" ref="I31:I33" si="0">IF(AND(G31&lt;&gt;"",H31&lt;&gt;""),G31*H31,"")</f>
        <v/>
      </c>
      <c r="J31" s="17" t="str">
        <f t="shared" ref="J31:J33" si="1">IF(I31&lt;&gt;"",I31*IF($D$18="platiteľ DPH",1.2,1),"")</f>
        <v/>
      </c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5.5" customHeight="1" thickBot="1" x14ac:dyDescent="0.55000000000000004">
      <c r="A32" s="63" t="s">
        <v>26</v>
      </c>
      <c r="B32" s="64"/>
      <c r="C32" s="18" t="s">
        <v>27</v>
      </c>
      <c r="D32" s="67" t="s">
        <v>28</v>
      </c>
      <c r="E32" s="50"/>
      <c r="F32" s="14" t="s">
        <v>28</v>
      </c>
      <c r="G32" s="77"/>
      <c r="H32" s="15">
        <v>1</v>
      </c>
      <c r="I32" s="16" t="str">
        <f t="shared" si="0"/>
        <v/>
      </c>
      <c r="J32" s="17" t="str">
        <f t="shared" si="1"/>
        <v/>
      </c>
      <c r="K32" s="1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5.5" customHeight="1" thickBot="1" x14ac:dyDescent="0.55000000000000004">
      <c r="A33" s="65"/>
      <c r="B33" s="66"/>
      <c r="C33" s="19" t="s">
        <v>29</v>
      </c>
      <c r="D33" s="68" t="s">
        <v>28</v>
      </c>
      <c r="E33" s="69"/>
      <c r="F33" s="20" t="s">
        <v>28</v>
      </c>
      <c r="G33" s="77"/>
      <c r="H33" s="21">
        <v>1</v>
      </c>
      <c r="I33" s="22" t="str">
        <f t="shared" si="0"/>
        <v/>
      </c>
      <c r="J33" s="23" t="str">
        <f t="shared" si="1"/>
        <v/>
      </c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5.5" customHeight="1" thickBot="1" x14ac:dyDescent="0.55000000000000004">
      <c r="A34" s="24"/>
      <c r="B34" s="25"/>
      <c r="C34" s="25"/>
      <c r="D34" s="25"/>
      <c r="E34" s="25"/>
      <c r="F34" s="25"/>
      <c r="G34" s="26"/>
      <c r="H34" s="26" t="s">
        <v>30</v>
      </c>
      <c r="I34" s="27" t="str">
        <f t="shared" ref="I34:J34" si="2">IF(SUM(I31:I33)&gt;0,SUM(I31:I33),"")</f>
        <v/>
      </c>
      <c r="J34" s="27" t="str">
        <f t="shared" si="2"/>
        <v/>
      </c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5">
      <c r="A35" s="28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5">
      <c r="A37" s="40" t="s">
        <v>17</v>
      </c>
      <c r="B37" s="41"/>
      <c r="C37" s="59" t="s">
        <v>38</v>
      </c>
      <c r="D37" s="60"/>
      <c r="E37" s="60"/>
      <c r="F37" s="60"/>
      <c r="G37" s="60"/>
      <c r="H37" s="60"/>
      <c r="I37" s="61"/>
      <c r="J37" s="9"/>
      <c r="K37" s="1"/>
      <c r="L37" s="2">
        <f>L28+1</f>
        <v>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4.75" customHeight="1" thickBot="1" x14ac:dyDescent="0.55000000000000004">
      <c r="A39" s="42" t="s">
        <v>18</v>
      </c>
      <c r="B39" s="43"/>
      <c r="C39" s="44"/>
      <c r="D39" s="45" t="s">
        <v>19</v>
      </c>
      <c r="E39" s="46"/>
      <c r="F39" s="10" t="s">
        <v>20</v>
      </c>
      <c r="G39" s="11" t="s">
        <v>21</v>
      </c>
      <c r="H39" s="10" t="s">
        <v>22</v>
      </c>
      <c r="I39" s="12" t="s">
        <v>23</v>
      </c>
      <c r="J39" s="13" t="s">
        <v>24</v>
      </c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 thickBot="1" x14ac:dyDescent="0.55000000000000004">
      <c r="A40" s="47" t="s">
        <v>38</v>
      </c>
      <c r="B40" s="48"/>
      <c r="C40" s="49"/>
      <c r="D40" s="79"/>
      <c r="E40" s="80"/>
      <c r="F40" s="14" t="s">
        <v>25</v>
      </c>
      <c r="G40" s="77"/>
      <c r="H40" s="15">
        <v>4</v>
      </c>
      <c r="I40" s="16" t="str">
        <f t="shared" ref="I40:I42" si="3">IF(AND(G40&lt;&gt;"",H40&lt;&gt;""),G40*H40,"")</f>
        <v/>
      </c>
      <c r="J40" s="17" t="str">
        <f t="shared" ref="J40:J42" si="4">IF(I40&lt;&gt;"",I40*IF($D$18="platiteľ DPH",1.2,1),"")</f>
        <v/>
      </c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5.5" customHeight="1" thickBot="1" x14ac:dyDescent="0.55000000000000004">
      <c r="A41" s="63" t="s">
        <v>26</v>
      </c>
      <c r="B41" s="64"/>
      <c r="C41" s="18" t="s">
        <v>27</v>
      </c>
      <c r="D41" s="67" t="s">
        <v>28</v>
      </c>
      <c r="E41" s="50"/>
      <c r="F41" s="14" t="s">
        <v>28</v>
      </c>
      <c r="G41" s="77"/>
      <c r="H41" s="15">
        <v>1</v>
      </c>
      <c r="I41" s="16" t="str">
        <f t="shared" si="3"/>
        <v/>
      </c>
      <c r="J41" s="17" t="str">
        <f t="shared" si="4"/>
        <v/>
      </c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 thickBot="1" x14ac:dyDescent="0.55000000000000004">
      <c r="A42" s="65"/>
      <c r="B42" s="66"/>
      <c r="C42" s="19" t="s">
        <v>29</v>
      </c>
      <c r="D42" s="68" t="s">
        <v>28</v>
      </c>
      <c r="E42" s="69"/>
      <c r="F42" s="20" t="s">
        <v>28</v>
      </c>
      <c r="G42" s="77"/>
      <c r="H42" s="21">
        <v>1</v>
      </c>
      <c r="I42" s="22" t="str">
        <f t="shared" si="3"/>
        <v/>
      </c>
      <c r="J42" s="23" t="str">
        <f t="shared" si="4"/>
        <v/>
      </c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5.5" customHeight="1" thickBot="1" x14ac:dyDescent="0.55000000000000004">
      <c r="A43" s="24"/>
      <c r="B43" s="25"/>
      <c r="C43" s="25"/>
      <c r="D43" s="25"/>
      <c r="E43" s="25"/>
      <c r="F43" s="25"/>
      <c r="G43" s="26"/>
      <c r="H43" s="26" t="s">
        <v>30</v>
      </c>
      <c r="I43" s="27" t="str">
        <f t="shared" ref="I43:J43" si="5">IF(SUM(I40:I42)&gt;0,SUM(I40:I42),"")</f>
        <v/>
      </c>
      <c r="J43" s="27" t="str">
        <f t="shared" si="5"/>
        <v/>
      </c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5">
      <c r="A44" s="28" t="s">
        <v>31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5">
      <c r="A46" s="40" t="s">
        <v>17</v>
      </c>
      <c r="B46" s="41"/>
      <c r="C46" s="59" t="s">
        <v>39</v>
      </c>
      <c r="D46" s="60"/>
      <c r="E46" s="60"/>
      <c r="F46" s="60"/>
      <c r="G46" s="60"/>
      <c r="H46" s="60"/>
      <c r="I46" s="61"/>
      <c r="J46" s="9"/>
      <c r="K46" s="1"/>
      <c r="L46" s="2">
        <f>L37+1</f>
        <v>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4.75" customHeight="1" thickBot="1" x14ac:dyDescent="0.55000000000000004">
      <c r="A48" s="42" t="s">
        <v>18</v>
      </c>
      <c r="B48" s="43"/>
      <c r="C48" s="44"/>
      <c r="D48" s="45" t="s">
        <v>19</v>
      </c>
      <c r="E48" s="46"/>
      <c r="F48" s="10" t="s">
        <v>20</v>
      </c>
      <c r="G48" s="11" t="s">
        <v>21</v>
      </c>
      <c r="H48" s="10" t="s">
        <v>22</v>
      </c>
      <c r="I48" s="12" t="s">
        <v>23</v>
      </c>
      <c r="J48" s="13" t="s">
        <v>24</v>
      </c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5.5" customHeight="1" thickBot="1" x14ac:dyDescent="0.55000000000000004">
      <c r="A49" s="47" t="s">
        <v>39</v>
      </c>
      <c r="B49" s="48"/>
      <c r="C49" s="49"/>
      <c r="D49" s="79"/>
      <c r="E49" s="80"/>
      <c r="F49" s="14" t="s">
        <v>25</v>
      </c>
      <c r="G49" s="77"/>
      <c r="H49" s="15">
        <v>4</v>
      </c>
      <c r="I49" s="16" t="str">
        <f t="shared" ref="I49:I51" si="6">IF(AND(G49&lt;&gt;"",H49&lt;&gt;""),G49*H49,"")</f>
        <v/>
      </c>
      <c r="J49" s="17" t="str">
        <f t="shared" ref="J49:J51" si="7">IF(I49&lt;&gt;"",I49*IF($D$18="platiteľ DPH",1.2,1),"")</f>
        <v/>
      </c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 customHeight="1" thickBot="1" x14ac:dyDescent="0.55000000000000004">
      <c r="A50" s="63" t="s">
        <v>26</v>
      </c>
      <c r="B50" s="64"/>
      <c r="C50" s="18" t="s">
        <v>27</v>
      </c>
      <c r="D50" s="67" t="s">
        <v>28</v>
      </c>
      <c r="E50" s="50"/>
      <c r="F50" s="14" t="s">
        <v>28</v>
      </c>
      <c r="G50" s="77"/>
      <c r="H50" s="15">
        <v>1</v>
      </c>
      <c r="I50" s="16" t="str">
        <f t="shared" si="6"/>
        <v/>
      </c>
      <c r="J50" s="17" t="str">
        <f t="shared" si="7"/>
        <v/>
      </c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5.5" customHeight="1" thickBot="1" x14ac:dyDescent="0.55000000000000004">
      <c r="A51" s="65"/>
      <c r="B51" s="66"/>
      <c r="C51" s="19" t="s">
        <v>29</v>
      </c>
      <c r="D51" s="68" t="s">
        <v>28</v>
      </c>
      <c r="E51" s="69"/>
      <c r="F51" s="20" t="s">
        <v>28</v>
      </c>
      <c r="G51" s="77"/>
      <c r="H51" s="21">
        <v>1</v>
      </c>
      <c r="I51" s="22" t="str">
        <f t="shared" si="6"/>
        <v/>
      </c>
      <c r="J51" s="23" t="str">
        <f t="shared" si="7"/>
        <v/>
      </c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5.5" customHeight="1" thickBot="1" x14ac:dyDescent="0.55000000000000004">
      <c r="A52" s="24"/>
      <c r="B52" s="25"/>
      <c r="C52" s="25"/>
      <c r="D52" s="25"/>
      <c r="E52" s="25"/>
      <c r="F52" s="25"/>
      <c r="G52" s="26"/>
      <c r="H52" s="26" t="s">
        <v>30</v>
      </c>
      <c r="I52" s="27" t="str">
        <f t="shared" ref="I52:J52" si="8">IF(SUM(I49:I51)&gt;0,SUM(I49:I51),"")</f>
        <v/>
      </c>
      <c r="J52" s="27" t="str">
        <f t="shared" si="8"/>
        <v/>
      </c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5">
      <c r="A53" s="28" t="s">
        <v>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5">
      <c r="A55" s="40" t="s">
        <v>17</v>
      </c>
      <c r="B55" s="41"/>
      <c r="C55" s="59" t="s">
        <v>40</v>
      </c>
      <c r="D55" s="60"/>
      <c r="E55" s="60"/>
      <c r="F55" s="60"/>
      <c r="G55" s="60"/>
      <c r="H55" s="60"/>
      <c r="I55" s="61"/>
      <c r="J55" s="9"/>
      <c r="K55" s="1"/>
      <c r="L55" s="2">
        <f>L46+1</f>
        <v>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4.75" customHeight="1" thickBot="1" x14ac:dyDescent="0.55000000000000004">
      <c r="A57" s="42" t="s">
        <v>18</v>
      </c>
      <c r="B57" s="43"/>
      <c r="C57" s="44"/>
      <c r="D57" s="45" t="s">
        <v>19</v>
      </c>
      <c r="E57" s="46"/>
      <c r="F57" s="10" t="s">
        <v>20</v>
      </c>
      <c r="G57" s="11" t="s">
        <v>21</v>
      </c>
      <c r="H57" s="10" t="s">
        <v>22</v>
      </c>
      <c r="I57" s="12" t="s">
        <v>23</v>
      </c>
      <c r="J57" s="13" t="s">
        <v>24</v>
      </c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5.5" customHeight="1" thickBot="1" x14ac:dyDescent="0.55000000000000004">
      <c r="A58" s="47" t="s">
        <v>40</v>
      </c>
      <c r="B58" s="48"/>
      <c r="C58" s="49"/>
      <c r="D58" s="79"/>
      <c r="E58" s="80"/>
      <c r="F58" s="14" t="s">
        <v>25</v>
      </c>
      <c r="G58" s="77"/>
      <c r="H58" s="15">
        <v>4</v>
      </c>
      <c r="I58" s="16" t="str">
        <f t="shared" ref="I58:I60" si="9">IF(AND(G58&lt;&gt;"",H58&lt;&gt;""),G58*H58,"")</f>
        <v/>
      </c>
      <c r="J58" s="17" t="str">
        <f t="shared" ref="J58:J60" si="10">IF(I58&lt;&gt;"",I58*IF($D$18="platiteľ DPH",1.2,1),"")</f>
        <v/>
      </c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5.5" customHeight="1" thickBot="1" x14ac:dyDescent="0.55000000000000004">
      <c r="A59" s="63" t="s">
        <v>26</v>
      </c>
      <c r="B59" s="64"/>
      <c r="C59" s="18" t="s">
        <v>27</v>
      </c>
      <c r="D59" s="67" t="s">
        <v>28</v>
      </c>
      <c r="E59" s="50"/>
      <c r="F59" s="14" t="s">
        <v>28</v>
      </c>
      <c r="G59" s="77"/>
      <c r="H59" s="15">
        <v>1</v>
      </c>
      <c r="I59" s="16" t="str">
        <f t="shared" si="9"/>
        <v/>
      </c>
      <c r="J59" s="17" t="str">
        <f t="shared" si="10"/>
        <v/>
      </c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5.5" customHeight="1" thickBot="1" x14ac:dyDescent="0.55000000000000004">
      <c r="A60" s="65"/>
      <c r="B60" s="66"/>
      <c r="C60" s="19" t="s">
        <v>29</v>
      </c>
      <c r="D60" s="68" t="s">
        <v>28</v>
      </c>
      <c r="E60" s="69"/>
      <c r="F60" s="20" t="s">
        <v>28</v>
      </c>
      <c r="G60" s="77"/>
      <c r="H60" s="21">
        <v>1</v>
      </c>
      <c r="I60" s="22" t="str">
        <f t="shared" si="9"/>
        <v/>
      </c>
      <c r="J60" s="23" t="str">
        <f t="shared" si="10"/>
        <v/>
      </c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5.5" customHeight="1" thickBot="1" x14ac:dyDescent="0.55000000000000004">
      <c r="A61" s="24"/>
      <c r="B61" s="25"/>
      <c r="C61" s="25"/>
      <c r="D61" s="25"/>
      <c r="E61" s="25"/>
      <c r="F61" s="25"/>
      <c r="G61" s="26"/>
      <c r="H61" s="26" t="s">
        <v>30</v>
      </c>
      <c r="I61" s="27" t="str">
        <f t="shared" ref="I61:J61" si="11">IF(SUM(I58:I60)&gt;0,SUM(I58:I60),"")</f>
        <v/>
      </c>
      <c r="J61" s="27" t="str">
        <f t="shared" si="11"/>
        <v/>
      </c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5">
      <c r="A62" s="28" t="s">
        <v>31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36" customFormat="1" ht="14.25" customHeight="1" x14ac:dyDescent="0.5">
      <c r="A63" s="28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36" customFormat="1" ht="14.25" customHeight="1" x14ac:dyDescent="0.5">
      <c r="A64" s="28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36" customFormat="1" ht="14.25" customHeight="1" x14ac:dyDescent="0.5">
      <c r="A65" s="40" t="s">
        <v>17</v>
      </c>
      <c r="B65" s="41"/>
      <c r="C65" s="59" t="s">
        <v>41</v>
      </c>
      <c r="D65" s="60"/>
      <c r="E65" s="60"/>
      <c r="F65" s="60"/>
      <c r="G65" s="60"/>
      <c r="H65" s="60"/>
      <c r="I65" s="61"/>
      <c r="J65" s="9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36" customFormat="1" ht="14.25" customHeight="1" thickBot="1" x14ac:dyDescent="0.55000000000000004">
      <c r="A66" s="28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36" customFormat="1" ht="55" customHeight="1" thickBot="1" x14ac:dyDescent="0.55000000000000004">
      <c r="A67" s="42" t="s">
        <v>18</v>
      </c>
      <c r="B67" s="43"/>
      <c r="C67" s="44"/>
      <c r="D67" s="45" t="s">
        <v>19</v>
      </c>
      <c r="E67" s="46"/>
      <c r="F67" s="10" t="s">
        <v>20</v>
      </c>
      <c r="G67" s="11" t="s">
        <v>21</v>
      </c>
      <c r="H67" s="10" t="s">
        <v>22</v>
      </c>
      <c r="I67" s="12" t="s">
        <v>23</v>
      </c>
      <c r="J67" s="13" t="s">
        <v>24</v>
      </c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36" customFormat="1" ht="14.25" customHeight="1" thickBot="1" x14ac:dyDescent="0.55000000000000004">
      <c r="A68" s="47" t="s">
        <v>41</v>
      </c>
      <c r="B68" s="48"/>
      <c r="C68" s="49"/>
      <c r="D68" s="79"/>
      <c r="E68" s="80"/>
      <c r="F68" s="14" t="s">
        <v>25</v>
      </c>
      <c r="G68" s="77"/>
      <c r="H68" s="15">
        <v>4</v>
      </c>
      <c r="I68" s="16" t="str">
        <f t="shared" ref="I68:I70" si="12">IF(AND(G68&lt;&gt;"",H68&lt;&gt;""),G68*H68,"")</f>
        <v/>
      </c>
      <c r="J68" s="17" t="str">
        <f t="shared" ref="J68:J70" si="13">IF(I68&lt;&gt;"",I68*IF($D$18="platiteľ DPH",1.2,1),"")</f>
        <v/>
      </c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36" customFormat="1" ht="28.7" customHeight="1" thickBot="1" x14ac:dyDescent="0.55000000000000004">
      <c r="A69" s="63" t="s">
        <v>26</v>
      </c>
      <c r="B69" s="64"/>
      <c r="C69" s="18" t="s">
        <v>27</v>
      </c>
      <c r="D69" s="67" t="s">
        <v>28</v>
      </c>
      <c r="E69" s="50"/>
      <c r="F69" s="14" t="s">
        <v>28</v>
      </c>
      <c r="G69" s="77"/>
      <c r="H69" s="15">
        <v>1</v>
      </c>
      <c r="I69" s="16" t="str">
        <f t="shared" si="12"/>
        <v/>
      </c>
      <c r="J69" s="17" t="str">
        <f t="shared" si="13"/>
        <v/>
      </c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36" customFormat="1" ht="28.7" customHeight="1" thickBot="1" x14ac:dyDescent="0.55000000000000004">
      <c r="A70" s="65"/>
      <c r="B70" s="66"/>
      <c r="C70" s="19" t="s">
        <v>29</v>
      </c>
      <c r="D70" s="68" t="s">
        <v>28</v>
      </c>
      <c r="E70" s="69"/>
      <c r="F70" s="20" t="s">
        <v>28</v>
      </c>
      <c r="G70" s="77"/>
      <c r="H70" s="21">
        <v>1</v>
      </c>
      <c r="I70" s="22" t="str">
        <f t="shared" si="12"/>
        <v/>
      </c>
      <c r="J70" s="23" t="str">
        <f t="shared" si="13"/>
        <v/>
      </c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36" customFormat="1" ht="14.25" customHeight="1" thickBot="1" x14ac:dyDescent="0.55000000000000004">
      <c r="A71" s="24"/>
      <c r="B71" s="25"/>
      <c r="C71" s="25"/>
      <c r="D71" s="25"/>
      <c r="E71" s="25"/>
      <c r="F71" s="25"/>
      <c r="G71" s="26"/>
      <c r="H71" s="26" t="s">
        <v>30</v>
      </c>
      <c r="I71" s="27" t="str">
        <f t="shared" ref="I71:J71" si="14">IF(SUM(I68:I70)&gt;0,SUM(I68:I70),"")</f>
        <v/>
      </c>
      <c r="J71" s="27" t="str">
        <f t="shared" si="14"/>
        <v/>
      </c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36" customFormat="1" ht="14.25" customHeight="1" x14ac:dyDescent="0.5">
      <c r="A72" s="28" t="s">
        <v>31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36" customFormat="1" ht="14.25" customHeight="1" x14ac:dyDescent="0.5">
      <c r="A73" s="28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36" customFormat="1" ht="14.25" customHeight="1" x14ac:dyDescent="0.5">
      <c r="A74" s="40" t="s">
        <v>17</v>
      </c>
      <c r="B74" s="41"/>
      <c r="C74" s="59" t="s">
        <v>42</v>
      </c>
      <c r="D74" s="60"/>
      <c r="E74" s="60"/>
      <c r="F74" s="60"/>
      <c r="G74" s="60"/>
      <c r="H74" s="60"/>
      <c r="I74" s="61"/>
      <c r="J74" s="9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36" customFormat="1" ht="14.25" customHeight="1" thickBot="1" x14ac:dyDescent="0.55000000000000004">
      <c r="A75" s="28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36" customFormat="1" ht="55" customHeight="1" thickBot="1" x14ac:dyDescent="0.55000000000000004">
      <c r="A76" s="42" t="s">
        <v>18</v>
      </c>
      <c r="B76" s="43"/>
      <c r="C76" s="44"/>
      <c r="D76" s="45" t="s">
        <v>19</v>
      </c>
      <c r="E76" s="46"/>
      <c r="F76" s="10" t="s">
        <v>20</v>
      </c>
      <c r="G76" s="11" t="s">
        <v>21</v>
      </c>
      <c r="H76" s="10" t="s">
        <v>22</v>
      </c>
      <c r="I76" s="12" t="s">
        <v>23</v>
      </c>
      <c r="J76" s="13" t="s">
        <v>24</v>
      </c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s="36" customFormat="1" ht="14.25" customHeight="1" thickBot="1" x14ac:dyDescent="0.55000000000000004">
      <c r="A77" s="47" t="s">
        <v>42</v>
      </c>
      <c r="B77" s="48"/>
      <c r="C77" s="49"/>
      <c r="D77" s="79"/>
      <c r="E77" s="80"/>
      <c r="F77" s="14" t="s">
        <v>25</v>
      </c>
      <c r="G77" s="77"/>
      <c r="H77" s="15">
        <v>1</v>
      </c>
      <c r="I77" s="16" t="str">
        <f t="shared" ref="I77:I79" si="15">IF(AND(G77&lt;&gt;"",H77&lt;&gt;""),G77*H77,"")</f>
        <v/>
      </c>
      <c r="J77" s="17" t="str">
        <f t="shared" ref="J77:J79" si="16">IF(I77&lt;&gt;"",I77*IF($D$18="platiteľ DPH",1.2,1),"")</f>
        <v/>
      </c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36" customFormat="1" ht="28.7" customHeight="1" thickBot="1" x14ac:dyDescent="0.55000000000000004">
      <c r="A78" s="63" t="s">
        <v>26</v>
      </c>
      <c r="B78" s="64"/>
      <c r="C78" s="18" t="s">
        <v>27</v>
      </c>
      <c r="D78" s="67" t="s">
        <v>28</v>
      </c>
      <c r="E78" s="50"/>
      <c r="F78" s="14" t="s">
        <v>28</v>
      </c>
      <c r="G78" s="77"/>
      <c r="H78" s="15">
        <v>1</v>
      </c>
      <c r="I78" s="16" t="str">
        <f t="shared" si="15"/>
        <v/>
      </c>
      <c r="J78" s="17" t="str">
        <f t="shared" si="16"/>
        <v/>
      </c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36" customFormat="1" ht="28.7" customHeight="1" thickBot="1" x14ac:dyDescent="0.55000000000000004">
      <c r="A79" s="65"/>
      <c r="B79" s="66"/>
      <c r="C79" s="19" t="s">
        <v>29</v>
      </c>
      <c r="D79" s="68" t="s">
        <v>28</v>
      </c>
      <c r="E79" s="69"/>
      <c r="F79" s="20" t="s">
        <v>28</v>
      </c>
      <c r="G79" s="77"/>
      <c r="H79" s="21">
        <v>1</v>
      </c>
      <c r="I79" s="22" t="str">
        <f t="shared" si="15"/>
        <v/>
      </c>
      <c r="J79" s="23" t="str">
        <f t="shared" si="16"/>
        <v/>
      </c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s="36" customFormat="1" ht="14.25" customHeight="1" thickBot="1" x14ac:dyDescent="0.55000000000000004">
      <c r="A80" s="24"/>
      <c r="B80" s="25"/>
      <c r="C80" s="25"/>
      <c r="D80" s="25"/>
      <c r="E80" s="25"/>
      <c r="F80" s="25"/>
      <c r="G80" s="26"/>
      <c r="H80" s="26" t="s">
        <v>30</v>
      </c>
      <c r="I80" s="27" t="str">
        <f t="shared" ref="I80:J80" si="17">IF(SUM(I77:I79)&gt;0,SUM(I77:I79),"")</f>
        <v/>
      </c>
      <c r="J80" s="27" t="str">
        <f t="shared" si="17"/>
        <v/>
      </c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36" customFormat="1" ht="14.25" customHeight="1" x14ac:dyDescent="0.5">
      <c r="A81" s="28" t="s">
        <v>31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s="36" customFormat="1" ht="14.25" customHeight="1" x14ac:dyDescent="0.5">
      <c r="A82" s="28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s="36" customFormat="1" ht="14.25" customHeight="1" x14ac:dyDescent="0.5">
      <c r="A83" s="40" t="s">
        <v>17</v>
      </c>
      <c r="B83" s="41"/>
      <c r="C83" s="59" t="s">
        <v>43</v>
      </c>
      <c r="D83" s="60"/>
      <c r="E83" s="60"/>
      <c r="F83" s="60"/>
      <c r="G83" s="60"/>
      <c r="H83" s="60"/>
      <c r="I83" s="61"/>
      <c r="J83" s="9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36" customFormat="1" ht="14.25" customHeight="1" thickBot="1" x14ac:dyDescent="0.55000000000000004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36" customFormat="1" ht="60.35" customHeight="1" thickBot="1" x14ac:dyDescent="0.55000000000000004">
      <c r="A85" s="42" t="s">
        <v>18</v>
      </c>
      <c r="B85" s="43"/>
      <c r="C85" s="44"/>
      <c r="D85" s="45" t="s">
        <v>19</v>
      </c>
      <c r="E85" s="46"/>
      <c r="F85" s="10" t="s">
        <v>20</v>
      </c>
      <c r="G85" s="11" t="s">
        <v>21</v>
      </c>
      <c r="H85" s="10" t="s">
        <v>22</v>
      </c>
      <c r="I85" s="12" t="s">
        <v>23</v>
      </c>
      <c r="J85" s="13" t="s">
        <v>24</v>
      </c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s="36" customFormat="1" ht="14.25" customHeight="1" thickBot="1" x14ac:dyDescent="0.55000000000000004">
      <c r="A86" s="47" t="s">
        <v>43</v>
      </c>
      <c r="B86" s="48"/>
      <c r="C86" s="49"/>
      <c r="D86" s="79"/>
      <c r="E86" s="80"/>
      <c r="F86" s="14" t="s">
        <v>25</v>
      </c>
      <c r="G86" s="77"/>
      <c r="H86" s="15">
        <v>1</v>
      </c>
      <c r="I86" s="16" t="str">
        <f t="shared" ref="I86:I88" si="18">IF(AND(G86&lt;&gt;"",H86&lt;&gt;""),G86*H86,"")</f>
        <v/>
      </c>
      <c r="J86" s="17" t="str">
        <f t="shared" ref="J86:J88" si="19">IF(I86&lt;&gt;"",I86*IF($D$18="platiteľ DPH",1.2,1),"")</f>
        <v/>
      </c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36" customFormat="1" ht="30.45" customHeight="1" x14ac:dyDescent="0.5">
      <c r="A87" s="63" t="s">
        <v>26</v>
      </c>
      <c r="B87" s="64"/>
      <c r="C87" s="18" t="s">
        <v>27</v>
      </c>
      <c r="D87" s="67" t="s">
        <v>28</v>
      </c>
      <c r="E87" s="50"/>
      <c r="F87" s="14" t="s">
        <v>28</v>
      </c>
      <c r="G87" s="77"/>
      <c r="H87" s="15">
        <v>1</v>
      </c>
      <c r="I87" s="16" t="str">
        <f t="shared" si="18"/>
        <v/>
      </c>
      <c r="J87" s="17" t="str">
        <f t="shared" si="19"/>
        <v/>
      </c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s="36" customFormat="1" ht="30.45" customHeight="1" thickBot="1" x14ac:dyDescent="0.55000000000000004">
      <c r="A88" s="65"/>
      <c r="B88" s="66"/>
      <c r="C88" s="19" t="s">
        <v>29</v>
      </c>
      <c r="D88" s="68" t="s">
        <v>28</v>
      </c>
      <c r="E88" s="69"/>
      <c r="F88" s="20" t="s">
        <v>28</v>
      </c>
      <c r="G88" s="78"/>
      <c r="H88" s="21">
        <v>1</v>
      </c>
      <c r="I88" s="22" t="str">
        <f t="shared" si="18"/>
        <v/>
      </c>
      <c r="J88" s="23" t="str">
        <f t="shared" si="19"/>
        <v/>
      </c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36" customFormat="1" ht="14.25" customHeight="1" thickBot="1" x14ac:dyDescent="0.55000000000000004">
      <c r="A89" s="24"/>
      <c r="B89" s="25"/>
      <c r="C89" s="25"/>
      <c r="D89" s="25"/>
      <c r="E89" s="25"/>
      <c r="F89" s="25"/>
      <c r="G89" s="26"/>
      <c r="H89" s="26" t="s">
        <v>30</v>
      </c>
      <c r="I89" s="27" t="str">
        <f t="shared" ref="I89:J89" si="20">IF(SUM(I86:I88)&gt;0,SUM(I86:I88),"")</f>
        <v/>
      </c>
      <c r="J89" s="27" t="str">
        <f t="shared" si="20"/>
        <v/>
      </c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36" customFormat="1" ht="14.25" customHeight="1" x14ac:dyDescent="0.5">
      <c r="A90" s="28" t="s">
        <v>31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s="36" customFormat="1" ht="14.25" customHeight="1" x14ac:dyDescent="0.5">
      <c r="A91" s="2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36" customFormat="1" ht="14.25" customHeight="1" x14ac:dyDescent="0.5">
      <c r="A92" s="40" t="s">
        <v>17</v>
      </c>
      <c r="B92" s="41"/>
      <c r="C92" s="59" t="s">
        <v>44</v>
      </c>
      <c r="D92" s="60"/>
      <c r="E92" s="60"/>
      <c r="F92" s="60"/>
      <c r="G92" s="60"/>
      <c r="H92" s="60"/>
      <c r="I92" s="61"/>
      <c r="J92" s="9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36" customFormat="1" ht="14.25" customHeight="1" thickBot="1" x14ac:dyDescent="0.55000000000000004">
      <c r="A93" s="2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s="36" customFormat="1" ht="52.35" customHeight="1" thickBot="1" x14ac:dyDescent="0.55000000000000004">
      <c r="A94" s="42" t="s">
        <v>18</v>
      </c>
      <c r="B94" s="43"/>
      <c r="C94" s="44"/>
      <c r="D94" s="45" t="s">
        <v>19</v>
      </c>
      <c r="E94" s="46"/>
      <c r="F94" s="10" t="s">
        <v>20</v>
      </c>
      <c r="G94" s="11" t="s">
        <v>21</v>
      </c>
      <c r="H94" s="10" t="s">
        <v>22</v>
      </c>
      <c r="I94" s="12" t="s">
        <v>23</v>
      </c>
      <c r="J94" s="13" t="s">
        <v>24</v>
      </c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36" customFormat="1" ht="29.7" customHeight="1" thickBot="1" x14ac:dyDescent="0.55000000000000004">
      <c r="A95" s="47" t="s">
        <v>44</v>
      </c>
      <c r="B95" s="48"/>
      <c r="C95" s="49"/>
      <c r="D95" s="79"/>
      <c r="E95" s="80"/>
      <c r="F95" s="14" t="s">
        <v>25</v>
      </c>
      <c r="G95" s="77"/>
      <c r="H95" s="15">
        <v>1</v>
      </c>
      <c r="I95" s="16" t="str">
        <f t="shared" ref="I95:I97" si="21">IF(AND(G95&lt;&gt;"",H95&lt;&gt;""),G95*H95,"")</f>
        <v/>
      </c>
      <c r="J95" s="17" t="str">
        <f t="shared" ref="J95:J97" si="22">IF(I95&lt;&gt;"",I95*IF($D$18="platiteľ DPH",1.2,1),"")</f>
        <v/>
      </c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s="36" customFormat="1" ht="25" customHeight="1" x14ac:dyDescent="0.5">
      <c r="A96" s="63" t="s">
        <v>26</v>
      </c>
      <c r="B96" s="64"/>
      <c r="C96" s="18" t="s">
        <v>27</v>
      </c>
      <c r="D96" s="67" t="s">
        <v>28</v>
      </c>
      <c r="E96" s="50"/>
      <c r="F96" s="14" t="s">
        <v>28</v>
      </c>
      <c r="G96" s="77"/>
      <c r="H96" s="15">
        <v>1</v>
      </c>
      <c r="I96" s="16" t="str">
        <f t="shared" si="21"/>
        <v/>
      </c>
      <c r="J96" s="17" t="str">
        <f t="shared" si="22"/>
        <v/>
      </c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s="36" customFormat="1" ht="25" customHeight="1" thickBot="1" x14ac:dyDescent="0.55000000000000004">
      <c r="A97" s="65"/>
      <c r="B97" s="66"/>
      <c r="C97" s="19" t="s">
        <v>29</v>
      </c>
      <c r="D97" s="68" t="s">
        <v>28</v>
      </c>
      <c r="E97" s="69"/>
      <c r="F97" s="20" t="s">
        <v>28</v>
      </c>
      <c r="G97" s="78"/>
      <c r="H97" s="21">
        <v>1</v>
      </c>
      <c r="I97" s="22" t="str">
        <f t="shared" si="21"/>
        <v/>
      </c>
      <c r="J97" s="23" t="str">
        <f t="shared" si="22"/>
        <v/>
      </c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s="36" customFormat="1" ht="14.25" customHeight="1" thickBot="1" x14ac:dyDescent="0.55000000000000004">
      <c r="A98" s="24"/>
      <c r="B98" s="25"/>
      <c r="C98" s="25"/>
      <c r="D98" s="25"/>
      <c r="E98" s="25"/>
      <c r="F98" s="25"/>
      <c r="G98" s="26"/>
      <c r="H98" s="26" t="s">
        <v>30</v>
      </c>
      <c r="I98" s="27" t="str">
        <f t="shared" ref="I98:J98" si="23">IF(SUM(I95:I97)&gt;0,SUM(I95:I97),"")</f>
        <v/>
      </c>
      <c r="J98" s="27" t="str">
        <f t="shared" si="23"/>
        <v/>
      </c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s="36" customFormat="1" ht="14.25" customHeight="1" x14ac:dyDescent="0.5">
      <c r="A99" s="28" t="s">
        <v>31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s="36" customFormat="1" ht="14.25" customHeight="1" x14ac:dyDescent="0.5">
      <c r="A100" s="2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s="36" customFormat="1" ht="14.25" customHeight="1" x14ac:dyDescent="0.5">
      <c r="A101" s="40" t="s">
        <v>17</v>
      </c>
      <c r="B101" s="41"/>
      <c r="C101" s="59" t="s">
        <v>45</v>
      </c>
      <c r="D101" s="60"/>
      <c r="E101" s="60"/>
      <c r="F101" s="60"/>
      <c r="G101" s="60"/>
      <c r="H101" s="60"/>
      <c r="I101" s="61"/>
      <c r="J101" s="9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36" customFormat="1" ht="14.25" customHeight="1" thickBot="1" x14ac:dyDescent="0.55000000000000004">
      <c r="A102" s="2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s="36" customFormat="1" ht="52.7" customHeight="1" thickBot="1" x14ac:dyDescent="0.55000000000000004">
      <c r="A103" s="42" t="s">
        <v>18</v>
      </c>
      <c r="B103" s="43"/>
      <c r="C103" s="44"/>
      <c r="D103" s="45" t="s">
        <v>19</v>
      </c>
      <c r="E103" s="46"/>
      <c r="F103" s="10" t="s">
        <v>20</v>
      </c>
      <c r="G103" s="11" t="s">
        <v>21</v>
      </c>
      <c r="H103" s="10" t="s">
        <v>22</v>
      </c>
      <c r="I103" s="12" t="s">
        <v>23</v>
      </c>
      <c r="J103" s="13" t="s">
        <v>24</v>
      </c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36" customFormat="1" ht="26.35" customHeight="1" thickBot="1" x14ac:dyDescent="0.55000000000000004">
      <c r="A104" s="47" t="s">
        <v>45</v>
      </c>
      <c r="B104" s="48"/>
      <c r="C104" s="49"/>
      <c r="D104" s="79"/>
      <c r="E104" s="80"/>
      <c r="F104" s="14" t="s">
        <v>25</v>
      </c>
      <c r="G104" s="77"/>
      <c r="H104" s="15">
        <v>12</v>
      </c>
      <c r="I104" s="16" t="str">
        <f t="shared" ref="I104:I106" si="24">IF(AND(G104&lt;&gt;"",H104&lt;&gt;""),G104*H104,"")</f>
        <v/>
      </c>
      <c r="J104" s="17" t="str">
        <f t="shared" ref="J104:J106" si="25">IF(I104&lt;&gt;"",I104*IF($D$18="platiteľ DPH",1.2,1),"")</f>
        <v/>
      </c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36" customFormat="1" ht="25.7" customHeight="1" x14ac:dyDescent="0.5">
      <c r="A105" s="63" t="s">
        <v>26</v>
      </c>
      <c r="B105" s="64"/>
      <c r="C105" s="18" t="s">
        <v>27</v>
      </c>
      <c r="D105" s="67" t="s">
        <v>28</v>
      </c>
      <c r="E105" s="50"/>
      <c r="F105" s="14" t="s">
        <v>28</v>
      </c>
      <c r="G105" s="77"/>
      <c r="H105" s="15">
        <v>1</v>
      </c>
      <c r="I105" s="16" t="str">
        <f t="shared" si="24"/>
        <v/>
      </c>
      <c r="J105" s="17" t="str">
        <f t="shared" si="25"/>
        <v/>
      </c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36" customFormat="1" ht="25.7" customHeight="1" thickBot="1" x14ac:dyDescent="0.55000000000000004">
      <c r="A106" s="65"/>
      <c r="B106" s="66"/>
      <c r="C106" s="19" t="s">
        <v>29</v>
      </c>
      <c r="D106" s="68" t="s">
        <v>28</v>
      </c>
      <c r="E106" s="69"/>
      <c r="F106" s="20" t="s">
        <v>28</v>
      </c>
      <c r="G106" s="78"/>
      <c r="H106" s="21">
        <v>1</v>
      </c>
      <c r="I106" s="22" t="str">
        <f t="shared" si="24"/>
        <v/>
      </c>
      <c r="J106" s="23" t="str">
        <f t="shared" si="25"/>
        <v/>
      </c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36" customFormat="1" ht="14.25" customHeight="1" thickBot="1" x14ac:dyDescent="0.55000000000000004">
      <c r="A107" s="24"/>
      <c r="B107" s="25"/>
      <c r="C107" s="25"/>
      <c r="D107" s="25"/>
      <c r="E107" s="25"/>
      <c r="F107" s="25"/>
      <c r="G107" s="26"/>
      <c r="H107" s="26" t="s">
        <v>30</v>
      </c>
      <c r="I107" s="27" t="str">
        <f t="shared" ref="I107:J107" si="26">IF(SUM(I104:I106)&gt;0,SUM(I104:I106),"")</f>
        <v/>
      </c>
      <c r="J107" s="27" t="str">
        <f t="shared" si="26"/>
        <v/>
      </c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36" customFormat="1" ht="14.25" customHeight="1" x14ac:dyDescent="0.5">
      <c r="A108" s="28" t="s">
        <v>31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s="36" customFormat="1" ht="14.25" customHeight="1" x14ac:dyDescent="0.5">
      <c r="A109" s="2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s="36" customFormat="1" ht="14.25" customHeight="1" x14ac:dyDescent="0.5">
      <c r="A110" s="40" t="s">
        <v>17</v>
      </c>
      <c r="B110" s="41"/>
      <c r="C110" s="59" t="s">
        <v>46</v>
      </c>
      <c r="D110" s="60"/>
      <c r="E110" s="60"/>
      <c r="F110" s="60"/>
      <c r="G110" s="60"/>
      <c r="H110" s="60"/>
      <c r="I110" s="61"/>
      <c r="J110" s="9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s="36" customFormat="1" ht="14.25" customHeight="1" thickBot="1" x14ac:dyDescent="0.55000000000000004">
      <c r="A111" s="2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s="36" customFormat="1" ht="51.35" customHeight="1" thickBot="1" x14ac:dyDescent="0.55000000000000004">
      <c r="A112" s="42" t="s">
        <v>18</v>
      </c>
      <c r="B112" s="43"/>
      <c r="C112" s="44"/>
      <c r="D112" s="45" t="s">
        <v>19</v>
      </c>
      <c r="E112" s="46"/>
      <c r="F112" s="10" t="s">
        <v>20</v>
      </c>
      <c r="G112" s="11" t="s">
        <v>21</v>
      </c>
      <c r="H112" s="10" t="s">
        <v>22</v>
      </c>
      <c r="I112" s="12" t="s">
        <v>23</v>
      </c>
      <c r="J112" s="13" t="s">
        <v>24</v>
      </c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36" customFormat="1" ht="23.35" customHeight="1" thickBot="1" x14ac:dyDescent="0.55000000000000004">
      <c r="A113" s="47" t="s">
        <v>46</v>
      </c>
      <c r="B113" s="48"/>
      <c r="C113" s="49"/>
      <c r="D113" s="79"/>
      <c r="E113" s="80"/>
      <c r="F113" s="14" t="s">
        <v>25</v>
      </c>
      <c r="G113" s="77"/>
      <c r="H113" s="15">
        <v>1</v>
      </c>
      <c r="I113" s="16" t="str">
        <f t="shared" ref="I113:I115" si="27">IF(AND(G113&lt;&gt;"",H113&lt;&gt;""),G113*H113,"")</f>
        <v/>
      </c>
      <c r="J113" s="17" t="str">
        <f t="shared" ref="J113:J115" si="28">IF(I113&lt;&gt;"",I113*IF($D$18="platiteľ DPH",1.2,1),"")</f>
        <v/>
      </c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s="36" customFormat="1" ht="23" customHeight="1" x14ac:dyDescent="0.5">
      <c r="A114" s="63" t="s">
        <v>26</v>
      </c>
      <c r="B114" s="64"/>
      <c r="C114" s="18" t="s">
        <v>27</v>
      </c>
      <c r="D114" s="67" t="s">
        <v>28</v>
      </c>
      <c r="E114" s="50"/>
      <c r="F114" s="14" t="s">
        <v>28</v>
      </c>
      <c r="G114" s="77"/>
      <c r="H114" s="15">
        <v>1</v>
      </c>
      <c r="I114" s="16" t="str">
        <f t="shared" si="27"/>
        <v/>
      </c>
      <c r="J114" s="17" t="str">
        <f t="shared" si="28"/>
        <v/>
      </c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36" customFormat="1" ht="23" customHeight="1" thickBot="1" x14ac:dyDescent="0.55000000000000004">
      <c r="A115" s="65"/>
      <c r="B115" s="66"/>
      <c r="C115" s="19" t="s">
        <v>29</v>
      </c>
      <c r="D115" s="68" t="s">
        <v>28</v>
      </c>
      <c r="E115" s="69"/>
      <c r="F115" s="20" t="s">
        <v>28</v>
      </c>
      <c r="G115" s="78"/>
      <c r="H115" s="21">
        <v>1</v>
      </c>
      <c r="I115" s="22" t="str">
        <f t="shared" si="27"/>
        <v/>
      </c>
      <c r="J115" s="23" t="str">
        <f t="shared" si="28"/>
        <v/>
      </c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s="36" customFormat="1" ht="14.25" customHeight="1" thickBot="1" x14ac:dyDescent="0.55000000000000004">
      <c r="A116" s="24"/>
      <c r="B116" s="25"/>
      <c r="C116" s="25"/>
      <c r="D116" s="25"/>
      <c r="E116" s="25"/>
      <c r="F116" s="25"/>
      <c r="G116" s="26"/>
      <c r="H116" s="26" t="s">
        <v>30</v>
      </c>
      <c r="I116" s="27" t="str">
        <f t="shared" ref="I116:J116" si="29">IF(SUM(I113:I115)&gt;0,SUM(I113:I115),"")</f>
        <v/>
      </c>
      <c r="J116" s="27" t="str">
        <f t="shared" si="29"/>
        <v/>
      </c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36" customFormat="1" ht="14.25" customHeight="1" x14ac:dyDescent="0.5">
      <c r="A117" s="28" t="s">
        <v>31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s="36" customFormat="1" ht="14.25" customHeight="1" x14ac:dyDescent="0.5">
      <c r="A118" s="2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s="36" customFormat="1" ht="14.25" customHeight="1" x14ac:dyDescent="0.5">
      <c r="A119" s="40" t="s">
        <v>17</v>
      </c>
      <c r="B119" s="41"/>
      <c r="C119" s="59" t="s">
        <v>47</v>
      </c>
      <c r="D119" s="60"/>
      <c r="E119" s="60"/>
      <c r="F119" s="60"/>
      <c r="G119" s="60"/>
      <c r="H119" s="60"/>
      <c r="I119" s="61"/>
      <c r="J119" s="9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36" customFormat="1" ht="14.25" customHeight="1" thickBot="1" x14ac:dyDescent="0.55000000000000004">
      <c r="A120" s="2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s="36" customFormat="1" ht="54" customHeight="1" thickBot="1" x14ac:dyDescent="0.55000000000000004">
      <c r="A121" s="42" t="s">
        <v>18</v>
      </c>
      <c r="B121" s="43"/>
      <c r="C121" s="44"/>
      <c r="D121" s="45" t="s">
        <v>19</v>
      </c>
      <c r="E121" s="46"/>
      <c r="F121" s="10" t="s">
        <v>20</v>
      </c>
      <c r="G121" s="11" t="s">
        <v>21</v>
      </c>
      <c r="H121" s="10" t="s">
        <v>22</v>
      </c>
      <c r="I121" s="12" t="s">
        <v>23</v>
      </c>
      <c r="J121" s="13" t="s">
        <v>24</v>
      </c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s="36" customFormat="1" ht="14.25" customHeight="1" thickBot="1" x14ac:dyDescent="0.55000000000000004">
      <c r="A122" s="47" t="s">
        <v>47</v>
      </c>
      <c r="B122" s="48"/>
      <c r="C122" s="49"/>
      <c r="D122" s="79"/>
      <c r="E122" s="80"/>
      <c r="F122" s="14" t="s">
        <v>25</v>
      </c>
      <c r="G122" s="77"/>
      <c r="H122" s="15">
        <v>1</v>
      </c>
      <c r="I122" s="16" t="str">
        <f t="shared" ref="I122:I124" si="30">IF(AND(G122&lt;&gt;"",H122&lt;&gt;""),G122*H122,"")</f>
        <v/>
      </c>
      <c r="J122" s="17" t="str">
        <f t="shared" ref="J122:J124" si="31">IF(I122&lt;&gt;"",I122*IF($D$18="platiteľ DPH",1.2,1),"")</f>
        <v/>
      </c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36" customFormat="1" ht="27.45" customHeight="1" x14ac:dyDescent="0.5">
      <c r="A123" s="63" t="s">
        <v>26</v>
      </c>
      <c r="B123" s="64"/>
      <c r="C123" s="18" t="s">
        <v>27</v>
      </c>
      <c r="D123" s="67" t="s">
        <v>28</v>
      </c>
      <c r="E123" s="50"/>
      <c r="F123" s="14" t="s">
        <v>28</v>
      </c>
      <c r="G123" s="77"/>
      <c r="H123" s="15">
        <v>1</v>
      </c>
      <c r="I123" s="16" t="str">
        <f t="shared" si="30"/>
        <v/>
      </c>
      <c r="J123" s="17" t="str">
        <f t="shared" si="31"/>
        <v/>
      </c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s="36" customFormat="1" ht="27.45" customHeight="1" thickBot="1" x14ac:dyDescent="0.55000000000000004">
      <c r="A124" s="65"/>
      <c r="B124" s="66"/>
      <c r="C124" s="19" t="s">
        <v>29</v>
      </c>
      <c r="D124" s="68" t="s">
        <v>28</v>
      </c>
      <c r="E124" s="69"/>
      <c r="F124" s="20" t="s">
        <v>28</v>
      </c>
      <c r="G124" s="78"/>
      <c r="H124" s="21">
        <v>1</v>
      </c>
      <c r="I124" s="22" t="str">
        <f t="shared" si="30"/>
        <v/>
      </c>
      <c r="J124" s="23" t="str">
        <f t="shared" si="31"/>
        <v/>
      </c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36" customFormat="1" ht="14.25" customHeight="1" thickBot="1" x14ac:dyDescent="0.55000000000000004">
      <c r="A125" s="24"/>
      <c r="B125" s="25"/>
      <c r="C125" s="25"/>
      <c r="D125" s="25"/>
      <c r="E125" s="25"/>
      <c r="F125" s="25"/>
      <c r="G125" s="26"/>
      <c r="H125" s="26" t="s">
        <v>30</v>
      </c>
      <c r="I125" s="27" t="str">
        <f t="shared" ref="I125:J125" si="32">IF(SUM(I122:I124)&gt;0,SUM(I122:I124),"")</f>
        <v/>
      </c>
      <c r="J125" s="27" t="str">
        <f t="shared" si="32"/>
        <v/>
      </c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28" t="s">
        <v>31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s="36" customFormat="1" ht="14.25" customHeight="1" x14ac:dyDescent="0.5">
      <c r="A127" s="2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5">
      <c r="A128" s="40" t="s">
        <v>17</v>
      </c>
      <c r="B128" s="41"/>
      <c r="C128" s="59" t="s">
        <v>48</v>
      </c>
      <c r="D128" s="60"/>
      <c r="E128" s="60"/>
      <c r="F128" s="60"/>
      <c r="G128" s="60"/>
      <c r="H128" s="60"/>
      <c r="I128" s="61"/>
      <c r="J128" s="9"/>
      <c r="K128" s="1"/>
      <c r="L128" s="2">
        <f>L55+1</f>
        <v>5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5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54.75" customHeight="1" x14ac:dyDescent="0.5">
      <c r="A130" s="42" t="s">
        <v>18</v>
      </c>
      <c r="B130" s="43"/>
      <c r="C130" s="44"/>
      <c r="D130" s="45" t="s">
        <v>19</v>
      </c>
      <c r="E130" s="46"/>
      <c r="F130" s="10" t="s">
        <v>20</v>
      </c>
      <c r="G130" s="11" t="s">
        <v>21</v>
      </c>
      <c r="H130" s="10" t="s">
        <v>22</v>
      </c>
      <c r="I130" s="12" t="s">
        <v>23</v>
      </c>
      <c r="J130" s="13" t="s">
        <v>24</v>
      </c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5.5" customHeight="1" x14ac:dyDescent="0.5">
      <c r="A131" s="47" t="s">
        <v>48</v>
      </c>
      <c r="B131" s="48"/>
      <c r="C131" s="49"/>
      <c r="D131" s="75"/>
      <c r="E131" s="76"/>
      <c r="F131" s="14" t="s">
        <v>25</v>
      </c>
      <c r="G131" s="77"/>
      <c r="H131" s="15">
        <v>1</v>
      </c>
      <c r="I131" s="16" t="str">
        <f t="shared" ref="I131:I133" si="33">IF(AND(G131&lt;&gt;"",H131&lt;&gt;""),G131*H131,"")</f>
        <v/>
      </c>
      <c r="J131" s="17" t="str">
        <f t="shared" ref="J131:J133" si="34">IF(I131&lt;&gt;"",I131*IF($D$18="platiteľ DPH",1.2,1),"")</f>
        <v/>
      </c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5.5" customHeight="1" x14ac:dyDescent="0.5">
      <c r="A132" s="63" t="s">
        <v>26</v>
      </c>
      <c r="B132" s="64"/>
      <c r="C132" s="18" t="s">
        <v>27</v>
      </c>
      <c r="D132" s="67" t="s">
        <v>28</v>
      </c>
      <c r="E132" s="50"/>
      <c r="F132" s="14" t="s">
        <v>28</v>
      </c>
      <c r="G132" s="77"/>
      <c r="H132" s="15">
        <v>1</v>
      </c>
      <c r="I132" s="16" t="str">
        <f t="shared" si="33"/>
        <v/>
      </c>
      <c r="J132" s="17" t="str">
        <f t="shared" si="34"/>
        <v/>
      </c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5.5" customHeight="1" x14ac:dyDescent="0.5">
      <c r="A133" s="65"/>
      <c r="B133" s="66"/>
      <c r="C133" s="19" t="s">
        <v>29</v>
      </c>
      <c r="D133" s="68" t="s">
        <v>28</v>
      </c>
      <c r="E133" s="69"/>
      <c r="F133" s="20" t="s">
        <v>28</v>
      </c>
      <c r="G133" s="78"/>
      <c r="H133" s="21">
        <v>1</v>
      </c>
      <c r="I133" s="22" t="str">
        <f t="shared" si="33"/>
        <v/>
      </c>
      <c r="J133" s="23" t="str">
        <f t="shared" si="34"/>
        <v/>
      </c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5.5" customHeight="1" x14ac:dyDescent="0.5">
      <c r="A134" s="24"/>
      <c r="B134" s="25"/>
      <c r="C134" s="25"/>
      <c r="D134" s="25"/>
      <c r="E134" s="25"/>
      <c r="F134" s="25"/>
      <c r="G134" s="26"/>
      <c r="H134" s="26" t="s">
        <v>30</v>
      </c>
      <c r="I134" s="27" t="str">
        <f t="shared" ref="I134:J134" si="35">IF(SUM(I131:I133)&gt;0,SUM(I131:I133),"")</f>
        <v/>
      </c>
      <c r="J134" s="27" t="str">
        <f t="shared" si="35"/>
        <v/>
      </c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5">
      <c r="A135" s="28" t="s">
        <v>31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s="36" customFormat="1" ht="14.25" customHeight="1" x14ac:dyDescent="0.5">
      <c r="A136" s="2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s="36" customFormat="1" ht="14.25" customHeight="1" x14ac:dyDescent="0.5">
      <c r="A137" s="40" t="s">
        <v>17</v>
      </c>
      <c r="B137" s="41"/>
      <c r="C137" s="59" t="s">
        <v>49</v>
      </c>
      <c r="D137" s="60"/>
      <c r="E137" s="60"/>
      <c r="F137" s="60"/>
      <c r="G137" s="60"/>
      <c r="H137" s="60"/>
      <c r="I137" s="61"/>
      <c r="J137" s="9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s="36" customFormat="1" ht="14.25" customHeight="1" thickBot="1" x14ac:dyDescent="0.55000000000000004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s="36" customFormat="1" ht="56.45" customHeight="1" thickBot="1" x14ac:dyDescent="0.55000000000000004">
      <c r="A139" s="42" t="s">
        <v>18</v>
      </c>
      <c r="B139" s="43"/>
      <c r="C139" s="44"/>
      <c r="D139" s="45" t="s">
        <v>19</v>
      </c>
      <c r="E139" s="46"/>
      <c r="F139" s="10" t="s">
        <v>20</v>
      </c>
      <c r="G139" s="11" t="s">
        <v>21</v>
      </c>
      <c r="H139" s="10" t="s">
        <v>22</v>
      </c>
      <c r="I139" s="12" t="s">
        <v>23</v>
      </c>
      <c r="J139" s="13" t="s">
        <v>24</v>
      </c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s="36" customFormat="1" ht="14.25" customHeight="1" thickBot="1" x14ac:dyDescent="0.55000000000000004">
      <c r="A140" s="47" t="s">
        <v>49</v>
      </c>
      <c r="B140" s="48"/>
      <c r="C140" s="49"/>
      <c r="D140" s="75"/>
      <c r="E140" s="76"/>
      <c r="F140" s="14" t="s">
        <v>25</v>
      </c>
      <c r="G140" s="77"/>
      <c r="H140" s="15">
        <v>1</v>
      </c>
      <c r="I140" s="16" t="str">
        <f t="shared" ref="I140:I142" si="36">IF(AND(G140&lt;&gt;"",H140&lt;&gt;""),G140*H140,"")</f>
        <v/>
      </c>
      <c r="J140" s="17" t="str">
        <f t="shared" ref="J140:J142" si="37">IF(I140&lt;&gt;"",I140*IF($D$18="platiteľ DPH",1.2,1),"")</f>
        <v/>
      </c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s="36" customFormat="1" ht="25" customHeight="1" x14ac:dyDescent="0.5">
      <c r="A141" s="63" t="s">
        <v>26</v>
      </c>
      <c r="B141" s="64"/>
      <c r="C141" s="18" t="s">
        <v>27</v>
      </c>
      <c r="D141" s="67" t="s">
        <v>28</v>
      </c>
      <c r="E141" s="50"/>
      <c r="F141" s="14" t="s">
        <v>28</v>
      </c>
      <c r="G141" s="77"/>
      <c r="H141" s="15">
        <v>1</v>
      </c>
      <c r="I141" s="16" t="str">
        <f t="shared" si="36"/>
        <v/>
      </c>
      <c r="J141" s="17" t="str">
        <f t="shared" si="37"/>
        <v/>
      </c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s="36" customFormat="1" ht="25" customHeight="1" thickBot="1" x14ac:dyDescent="0.55000000000000004">
      <c r="A142" s="65"/>
      <c r="B142" s="66"/>
      <c r="C142" s="19" t="s">
        <v>29</v>
      </c>
      <c r="D142" s="68" t="s">
        <v>28</v>
      </c>
      <c r="E142" s="69"/>
      <c r="F142" s="20" t="s">
        <v>28</v>
      </c>
      <c r="G142" s="78"/>
      <c r="H142" s="21">
        <v>1</v>
      </c>
      <c r="I142" s="22" t="str">
        <f t="shared" si="36"/>
        <v/>
      </c>
      <c r="J142" s="23" t="str">
        <f t="shared" si="37"/>
        <v/>
      </c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s="36" customFormat="1" ht="14.25" customHeight="1" thickBot="1" x14ac:dyDescent="0.55000000000000004">
      <c r="A143" s="24"/>
      <c r="B143" s="25"/>
      <c r="C143" s="25"/>
      <c r="D143" s="25"/>
      <c r="E143" s="25"/>
      <c r="F143" s="25"/>
      <c r="G143" s="26"/>
      <c r="H143" s="26" t="s">
        <v>30</v>
      </c>
      <c r="I143" s="27" t="str">
        <f t="shared" ref="I143:J143" si="38">IF(SUM(I140:I142)&gt;0,SUM(I140:I142),"")</f>
        <v/>
      </c>
      <c r="J143" s="27" t="str">
        <f t="shared" si="38"/>
        <v/>
      </c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s="36" customFormat="1" ht="14.25" customHeight="1" x14ac:dyDescent="0.5">
      <c r="A144" s="28" t="s">
        <v>31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s="36" customFormat="1" ht="14.25" customHeight="1" x14ac:dyDescent="0.5">
      <c r="A145" s="2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s="36" customFormat="1" ht="14.25" customHeight="1" x14ac:dyDescent="0.5">
      <c r="A146" s="40" t="s">
        <v>17</v>
      </c>
      <c r="B146" s="41"/>
      <c r="C146" s="59" t="s">
        <v>50</v>
      </c>
      <c r="D146" s="60"/>
      <c r="E146" s="60"/>
      <c r="F146" s="60"/>
      <c r="G146" s="60"/>
      <c r="H146" s="60"/>
      <c r="I146" s="61"/>
      <c r="J146" s="9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s="36" customFormat="1" ht="14.25" customHeight="1" thickBot="1" x14ac:dyDescent="0.55000000000000004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s="36" customFormat="1" ht="53.45" customHeight="1" thickBot="1" x14ac:dyDescent="0.55000000000000004">
      <c r="A148" s="42" t="s">
        <v>18</v>
      </c>
      <c r="B148" s="43"/>
      <c r="C148" s="44"/>
      <c r="D148" s="45" t="s">
        <v>19</v>
      </c>
      <c r="E148" s="46"/>
      <c r="F148" s="10" t="s">
        <v>20</v>
      </c>
      <c r="G148" s="11" t="s">
        <v>21</v>
      </c>
      <c r="H148" s="10" t="s">
        <v>22</v>
      </c>
      <c r="I148" s="12" t="s">
        <v>23</v>
      </c>
      <c r="J148" s="13" t="s">
        <v>24</v>
      </c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s="36" customFormat="1" ht="27.7" customHeight="1" thickBot="1" x14ac:dyDescent="0.55000000000000004">
      <c r="A149" s="47" t="s">
        <v>50</v>
      </c>
      <c r="B149" s="48"/>
      <c r="C149" s="49"/>
      <c r="D149" s="75"/>
      <c r="E149" s="76"/>
      <c r="F149" s="14" t="s">
        <v>25</v>
      </c>
      <c r="G149" s="77"/>
      <c r="H149" s="15">
        <v>1</v>
      </c>
      <c r="I149" s="16" t="str">
        <f t="shared" ref="I149:I151" si="39">IF(AND(G149&lt;&gt;"",H149&lt;&gt;""),G149*H149,"")</f>
        <v/>
      </c>
      <c r="J149" s="17" t="str">
        <f t="shared" ref="J149:J151" si="40">IF(I149&lt;&gt;"",I149*IF($D$18="platiteľ DPH",1.2,1),"")</f>
        <v/>
      </c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s="36" customFormat="1" ht="22.7" customHeight="1" x14ac:dyDescent="0.5">
      <c r="A150" s="63" t="s">
        <v>26</v>
      </c>
      <c r="B150" s="64"/>
      <c r="C150" s="18" t="s">
        <v>27</v>
      </c>
      <c r="D150" s="67" t="s">
        <v>28</v>
      </c>
      <c r="E150" s="50"/>
      <c r="F150" s="14" t="s">
        <v>28</v>
      </c>
      <c r="G150" s="77"/>
      <c r="H150" s="15">
        <v>1</v>
      </c>
      <c r="I150" s="16" t="str">
        <f t="shared" si="39"/>
        <v/>
      </c>
      <c r="J150" s="17" t="str">
        <f t="shared" si="40"/>
        <v/>
      </c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s="36" customFormat="1" ht="22.7" customHeight="1" thickBot="1" x14ac:dyDescent="0.55000000000000004">
      <c r="A151" s="65"/>
      <c r="B151" s="66"/>
      <c r="C151" s="19" t="s">
        <v>29</v>
      </c>
      <c r="D151" s="68" t="s">
        <v>28</v>
      </c>
      <c r="E151" s="69"/>
      <c r="F151" s="20" t="s">
        <v>28</v>
      </c>
      <c r="G151" s="78"/>
      <c r="H151" s="21">
        <v>1</v>
      </c>
      <c r="I151" s="22" t="str">
        <f t="shared" si="39"/>
        <v/>
      </c>
      <c r="J151" s="23" t="str">
        <f t="shared" si="40"/>
        <v/>
      </c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s="36" customFormat="1" ht="14.25" customHeight="1" thickBot="1" x14ac:dyDescent="0.55000000000000004">
      <c r="A152" s="24"/>
      <c r="B152" s="25"/>
      <c r="C152" s="25"/>
      <c r="D152" s="25"/>
      <c r="E152" s="25"/>
      <c r="F152" s="25"/>
      <c r="G152" s="26"/>
      <c r="H152" s="26" t="s">
        <v>30</v>
      </c>
      <c r="I152" s="27" t="str">
        <f t="shared" ref="I152:J152" si="41">IF(SUM(I149:I151)&gt;0,SUM(I149:I151),"")</f>
        <v/>
      </c>
      <c r="J152" s="27" t="str">
        <f t="shared" si="41"/>
        <v/>
      </c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s="36" customFormat="1" ht="14.25" customHeight="1" x14ac:dyDescent="0.5">
      <c r="A153" s="28" t="s">
        <v>31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s="36" customFormat="1" ht="14.25" customHeight="1" x14ac:dyDescent="0.5">
      <c r="A154" s="2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5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5">
      <c r="A156" s="8"/>
      <c r="B156" s="62" t="s">
        <v>33</v>
      </c>
      <c r="C156" s="39"/>
      <c r="D156" s="39"/>
      <c r="E156" s="39"/>
      <c r="F156" s="39"/>
      <c r="G156" s="39"/>
      <c r="H156" s="39"/>
      <c r="I156" s="38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5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8"/>
      <c r="B158" s="29" t="s">
        <v>34</v>
      </c>
      <c r="C158" s="30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3"/>
      <c r="B159" s="29"/>
      <c r="C159" s="3"/>
      <c r="D159" s="3"/>
      <c r="E159" s="3"/>
      <c r="F159" s="3"/>
      <c r="G159" s="3"/>
      <c r="H159" s="3"/>
      <c r="I159" s="3"/>
      <c r="J159" s="3"/>
      <c r="K159" s="3"/>
      <c r="L159" s="6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customHeight="1" x14ac:dyDescent="0.5">
      <c r="A160" s="3"/>
      <c r="B160" s="29" t="s">
        <v>35</v>
      </c>
      <c r="C160" s="31"/>
      <c r="D160" s="3"/>
      <c r="E160" s="3"/>
      <c r="F160" s="32"/>
      <c r="G160" s="32"/>
      <c r="H160" s="32"/>
      <c r="I160" s="32"/>
      <c r="J160" s="32"/>
      <c r="K160" s="3"/>
      <c r="L160" s="6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5">
      <c r="A161" s="3"/>
      <c r="B161" s="3"/>
      <c r="C161" s="3"/>
      <c r="D161" s="3"/>
      <c r="E161" s="33"/>
      <c r="F161" s="72" t="s">
        <v>36</v>
      </c>
      <c r="G161" s="41"/>
      <c r="H161" s="41"/>
      <c r="I161" s="41"/>
      <c r="J161" s="41"/>
      <c r="K161" s="3"/>
      <c r="L161" s="6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5">
      <c r="A162" s="3"/>
      <c r="B162" s="3"/>
      <c r="C162" s="3"/>
      <c r="D162" s="3"/>
      <c r="E162" s="33"/>
      <c r="F162" s="34"/>
      <c r="G162" s="34"/>
      <c r="H162" s="34"/>
      <c r="I162" s="34"/>
      <c r="J162" s="34"/>
      <c r="K162" s="3"/>
      <c r="L162" s="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customHeight="1" x14ac:dyDescent="0.5">
      <c r="A163" s="73" t="s">
        <v>37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35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5"/>
      <c r="B164" s="5"/>
      <c r="C164" s="5"/>
      <c r="D164" s="5"/>
      <c r="E164" s="5"/>
      <c r="F164" s="5"/>
      <c r="G164" s="5"/>
      <c r="H164" s="5"/>
      <c r="I164" s="74"/>
      <c r="J164" s="41"/>
      <c r="K164" s="3"/>
      <c r="L164" s="6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5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5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5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5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5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5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5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5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5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5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5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5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5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5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5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5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5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5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5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5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5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5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5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5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5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5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5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5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5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5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5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5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5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5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5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5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5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5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5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5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5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5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5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5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5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5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5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5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5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5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5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5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5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5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5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5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5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5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5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5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5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5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5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5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5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5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5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5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5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5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5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5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5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5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5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5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5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5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5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5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5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5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5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5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5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5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5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5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5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5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5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5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5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5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5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5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5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5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5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5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5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5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5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5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5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5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5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5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5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5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5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5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5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5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5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5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5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5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5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5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5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5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5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5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5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5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5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5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5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5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5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5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5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5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5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5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5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5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5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5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5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5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5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5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5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5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5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5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5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5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5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5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5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5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5">
      <c r="A960" s="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5">
      <c r="A961" s="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5">
      <c r="A962" s="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5">
      <c r="A963" s="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5">
      <c r="A964" s="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5">
      <c r="A965" s="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5">
      <c r="A966" s="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5">
      <c r="A967" s="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</sheetData>
  <mergeCells count="157">
    <mergeCell ref="A119:B119"/>
    <mergeCell ref="C119:I119"/>
    <mergeCell ref="A121:C121"/>
    <mergeCell ref="D121:E121"/>
    <mergeCell ref="A122:C122"/>
    <mergeCell ref="D122:E122"/>
    <mergeCell ref="A123:B124"/>
    <mergeCell ref="D123:E123"/>
    <mergeCell ref="D124:E124"/>
    <mergeCell ref="A110:B110"/>
    <mergeCell ref="C110:I110"/>
    <mergeCell ref="A112:C112"/>
    <mergeCell ref="D112:E112"/>
    <mergeCell ref="A113:C113"/>
    <mergeCell ref="D113:E113"/>
    <mergeCell ref="A114:B115"/>
    <mergeCell ref="D114:E114"/>
    <mergeCell ref="D115:E115"/>
    <mergeCell ref="A101:B101"/>
    <mergeCell ref="C101:I101"/>
    <mergeCell ref="A103:C103"/>
    <mergeCell ref="D103:E103"/>
    <mergeCell ref="A104:C104"/>
    <mergeCell ref="D104:E104"/>
    <mergeCell ref="A105:B106"/>
    <mergeCell ref="D105:E105"/>
    <mergeCell ref="D106:E106"/>
    <mergeCell ref="A92:B92"/>
    <mergeCell ref="C92:I92"/>
    <mergeCell ref="A94:C94"/>
    <mergeCell ref="D94:E94"/>
    <mergeCell ref="A95:C95"/>
    <mergeCell ref="D95:E95"/>
    <mergeCell ref="A96:B97"/>
    <mergeCell ref="D96:E96"/>
    <mergeCell ref="D97:E97"/>
    <mergeCell ref="A83:B83"/>
    <mergeCell ref="C83:I83"/>
    <mergeCell ref="A85:C85"/>
    <mergeCell ref="D85:E85"/>
    <mergeCell ref="A86:C86"/>
    <mergeCell ref="D86:E86"/>
    <mergeCell ref="A87:B88"/>
    <mergeCell ref="D87:E87"/>
    <mergeCell ref="D88:E88"/>
    <mergeCell ref="A74:B74"/>
    <mergeCell ref="C74:I74"/>
    <mergeCell ref="A76:C76"/>
    <mergeCell ref="D76:E76"/>
    <mergeCell ref="A77:C77"/>
    <mergeCell ref="D77:E77"/>
    <mergeCell ref="A78:B79"/>
    <mergeCell ref="D78:E78"/>
    <mergeCell ref="D79:E79"/>
    <mergeCell ref="A67:C67"/>
    <mergeCell ref="D67:E67"/>
    <mergeCell ref="A68:C68"/>
    <mergeCell ref="D68:E68"/>
    <mergeCell ref="A69:B70"/>
    <mergeCell ref="D69:E69"/>
    <mergeCell ref="D70:E70"/>
    <mergeCell ref="A65:B65"/>
    <mergeCell ref="C65:I65"/>
    <mergeCell ref="I4:J4"/>
    <mergeCell ref="A5:J5"/>
    <mergeCell ref="A7:J7"/>
    <mergeCell ref="A9:J11"/>
    <mergeCell ref="B13:F13"/>
    <mergeCell ref="B14:C14"/>
    <mergeCell ref="D14:F14"/>
    <mergeCell ref="D19:F19"/>
    <mergeCell ref="D20:F20"/>
    <mergeCell ref="D21:F21"/>
    <mergeCell ref="D22:F22"/>
    <mergeCell ref="D23:F23"/>
    <mergeCell ref="D24:F24"/>
    <mergeCell ref="C28:I28"/>
    <mergeCell ref="B15:C15"/>
    <mergeCell ref="D15:F15"/>
    <mergeCell ref="B16:C16"/>
    <mergeCell ref="D16:F16"/>
    <mergeCell ref="B17:C17"/>
    <mergeCell ref="D17:F17"/>
    <mergeCell ref="D18:F18"/>
    <mergeCell ref="B18:C18"/>
    <mergeCell ref="B19:C19"/>
    <mergeCell ref="B20:C20"/>
    <mergeCell ref="B21:C21"/>
    <mergeCell ref="B22:C22"/>
    <mergeCell ref="B23:C23"/>
    <mergeCell ref="B24:C24"/>
    <mergeCell ref="D32:E32"/>
    <mergeCell ref="D33:E33"/>
    <mergeCell ref="C37:I37"/>
    <mergeCell ref="A28:B28"/>
    <mergeCell ref="A30:C30"/>
    <mergeCell ref="D30:E30"/>
    <mergeCell ref="A31:C31"/>
    <mergeCell ref="D31:E31"/>
    <mergeCell ref="A32:B33"/>
    <mergeCell ref="A37:B37"/>
    <mergeCell ref="A39:C39"/>
    <mergeCell ref="D39:E39"/>
    <mergeCell ref="A40:C40"/>
    <mergeCell ref="D40:E40"/>
    <mergeCell ref="D41:E41"/>
    <mergeCell ref="D42:E42"/>
    <mergeCell ref="A131:C131"/>
    <mergeCell ref="D131:E131"/>
    <mergeCell ref="A132:B133"/>
    <mergeCell ref="D132:E132"/>
    <mergeCell ref="D133:E133"/>
    <mergeCell ref="A128:B128"/>
    <mergeCell ref="C128:I128"/>
    <mergeCell ref="D130:E130"/>
    <mergeCell ref="A130:C130"/>
    <mergeCell ref="A137:B137"/>
    <mergeCell ref="C137:I137"/>
    <mergeCell ref="A139:C139"/>
    <mergeCell ref="D139:E139"/>
    <mergeCell ref="A140:C140"/>
    <mergeCell ref="D140:E140"/>
    <mergeCell ref="A141:B142"/>
    <mergeCell ref="D141:E141"/>
    <mergeCell ref="D142:E142"/>
    <mergeCell ref="A146:B146"/>
    <mergeCell ref="C146:I146"/>
    <mergeCell ref="A148:C148"/>
    <mergeCell ref="D148:E148"/>
    <mergeCell ref="A149:C149"/>
    <mergeCell ref="A55:B55"/>
    <mergeCell ref="C55:I55"/>
    <mergeCell ref="A57:C57"/>
    <mergeCell ref="D57:E57"/>
    <mergeCell ref="D58:E58"/>
    <mergeCell ref="A58:C58"/>
    <mergeCell ref="A59:B60"/>
    <mergeCell ref="D59:E59"/>
    <mergeCell ref="D60:E60"/>
    <mergeCell ref="A41:B42"/>
    <mergeCell ref="A46:B46"/>
    <mergeCell ref="C46:I46"/>
    <mergeCell ref="A48:C48"/>
    <mergeCell ref="D48:E48"/>
    <mergeCell ref="A49:C49"/>
    <mergeCell ref="A50:B51"/>
    <mergeCell ref="D51:E51"/>
    <mergeCell ref="D49:E49"/>
    <mergeCell ref="D50:E50"/>
    <mergeCell ref="F161:J161"/>
    <mergeCell ref="A163:J163"/>
    <mergeCell ref="I164:J164"/>
    <mergeCell ref="B156:I156"/>
    <mergeCell ref="D149:E149"/>
    <mergeCell ref="A150:B151"/>
    <mergeCell ref="D150:E150"/>
    <mergeCell ref="D151:E151"/>
  </mergeCells>
  <dataValidations count="1">
    <dataValidation type="list" allowBlank="1" showErrorMessage="1" sqref="D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2022-04-22T10:59:22Z</dcterms:created>
  <dcterms:modified xsi:type="dcterms:W3CDTF">2022-04-22T17:04:29Z</dcterms:modified>
</cp:coreProperties>
</file>