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Jagerčík\Agenda Verejného obstarávania\OZ Karpaty\VO pestovanie DNS + Eufondy\Čiastkové súťaže\Výzva č. 1\"/>
    </mc:Choice>
  </mc:AlternateContent>
  <bookViews>
    <workbookView xWindow="0" yWindow="0" windowWidth="23040" windowHeight="9195"/>
  </bookViews>
  <sheets>
    <sheet name="opis-rozsah čiastovej zákazky" sheetId="1" r:id="rId1"/>
  </sheets>
  <definedNames>
    <definedName name="CastPredmetuZakazky">'opis-rozsah čiastovej zákazky'!$A$4:$A$4</definedName>
    <definedName name="CenaMerJedn">'opis-rozsah čiastovej zákazky'!$J$6:$J$6</definedName>
    <definedName name="CenaObjednatele">'opis-rozsah čiastovej zákazky'!$I$6:$I$6</definedName>
    <definedName name="CenaPolozka">'opis-rozsah čiastovej zákazky'!$K$6:$K$6</definedName>
    <definedName name="Dodavatel">'opis-rozsah čiastovej zákazky'!$C$18:$C$21</definedName>
    <definedName name="DodavatelNazov">'opis-rozsah čiastovej zákazky'!$C$19:$C$19</definedName>
    <definedName name="DPH">'opis-rozsah čiastovej zákazky'!$C$16:$C$16</definedName>
    <definedName name="MernaJednotka">'opis-rozsah čiastovej zákazky'!$D$6:$D$6</definedName>
    <definedName name="Opis">'opis-rozsah čiastovej zákazky'!$A$1:$A$1</definedName>
    <definedName name="PestVykon">'opis-rozsah čiastovej zákazky'!$B$6:$B$6</definedName>
    <definedName name="PlatcaDPH">'opis-rozsah čiastovej zákazky'!$A$16:$A$16</definedName>
    <definedName name="Plocha">'opis-rozsah čiastovej zákazky'!$G$6:$G$6</definedName>
    <definedName name="PocetMerJedn">'opis-rozsah čiastovej zákazky'!$H$6:$H$6</definedName>
    <definedName name="PoradoveCislo">'opis-rozsah čiastovej zákazky'!$A$6:$A$6</definedName>
    <definedName name="PredmetZakazky">'opis-rozsah čiastovej zákazky'!$A$3:$A$3</definedName>
    <definedName name="RealizaceDo">'opis-rozsah čiastovej zákazky'!$F$6:$F$6</definedName>
    <definedName name="RealizaceOd">'opis-rozsah čiastovej zákazky'!$E$6:$E$6</definedName>
    <definedName name="SpecPestVykonu">'opis-rozsah čiastovej zákazky'!$C$6:$C$6</definedName>
    <definedName name="SumCastkaDleObjednatele">'opis-rozsah čiastovej zákazky'!$K$12:$K$12</definedName>
    <definedName name="SumCenaBezDPH">'opis-rozsah čiastovej zákazky'!$B$16:$B$16</definedName>
    <definedName name="SumCenaPolozka">'opis-rozsah čiastovej zákazky'!$K$11:$K$11</definedName>
    <definedName name="SumCenaSDPH">'opis-rozsah čiastovej zákazky'!$D$16:$D$16</definedName>
  </definedNames>
  <calcPr calcId="162913"/>
</workbook>
</file>

<file path=xl/calcChain.xml><?xml version="1.0" encoding="utf-8"?>
<calcChain xmlns="http://schemas.openxmlformats.org/spreadsheetml/2006/main">
  <c r="K12" i="1" l="1"/>
  <c r="K7" i="1" l="1"/>
  <c r="K8" i="1"/>
  <c r="K9" i="1"/>
  <c r="K10" i="1"/>
  <c r="K11" i="1" l="1"/>
  <c r="B16" i="1" s="1"/>
  <c r="C16" i="1"/>
  <c r="D16" i="1" l="1"/>
</calcChain>
</file>

<file path=xl/sharedStrings.xml><?xml version="1.0" encoding="utf-8"?>
<sst xmlns="http://schemas.openxmlformats.org/spreadsheetml/2006/main" count="36" uniqueCount="33">
  <si>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</si>
  <si>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</si>
  <si>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</si>
  <si>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</si>
  <si>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</si>
  <si>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</si>
  <si>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</si>
  <si>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</si>
  <si>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</si>
  <si>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</si>
  <si>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</si>
  <si>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</si>
  <si>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</si>
  <si>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</si>
  <si>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</si>
  <si>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</si>
  <si>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</si>
  <si>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</si>
  <si>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</si>
  <si>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</si>
  <si>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</si>
  <si>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</si>
  <si>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</si>
  <si>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</si>
  <si>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</si>
  <si>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čistky bez rozčleňovania v lesných porastoch výšky 4-7 m</t>
  </si>
  <si>
    <t>borovicové porasty</t>
  </si>
  <si>
    <t>100 ks</t>
  </si>
  <si>
    <t>čistky bez rozčleňovania v lesných porastoch výšky nad 7 m</t>
  </si>
  <si>
    <t>Názov časti predmetu zákazky: LS Malacky - čistky 2022 VC13 CLIMAFORCEELIFE</t>
  </si>
  <si>
    <t>Príloha č. 1 k výzve predloženej cenovej ponuky</t>
  </si>
  <si>
    <t>Názov predmetu zákazky:Projekt Climaforceelife z programu LIFE 19 a ostatná pestovateľská činnosť na OZ Šaštín.</t>
  </si>
  <si>
    <t>Rozsah čiastkovej zákazky a cenová ponuka č. VC13/2022/01/03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</si>
</sst>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8"/>
      <name val="Times New Roman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b/>
      <sz val="12"/>
      <color indexed="64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51">
    <xf numFmtId="0" fontId="0" fillId="0" borderId="0" xfId="0" applyNumberFormat="1"/>
    <xf numFmtId="0" fontId="3" fillId="0" borderId="0" xfId="0" applyNumberFormat="1" applyFont="1"/>
    <xf numFmtId="0" fontId="5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4" fontId="7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Protection="1"/>
    <xf numFmtId="0" fontId="3" fillId="0" borderId="0" xfId="0" applyNumberFormat="1" applyFont="1" applyProtection="1"/>
    <xf numFmtId="0" fontId="2" fillId="0" borderId="0" xfId="0" applyNumberFormat="1" applyFont="1" applyProtection="1"/>
    <xf numFmtId="0" fontId="12" fillId="0" borderId="0" xfId="0" applyNumberFormat="1" applyFont="1" applyProtection="1"/>
    <xf numFmtId="0" fontId="5" fillId="0" borderId="0" xfId="0" applyNumberFormat="1" applyFont="1" applyProtection="1"/>
    <xf numFmtId="0" fontId="13" fillId="0" borderId="0" xfId="0" applyNumberFormat="1" applyFont="1" applyProtection="1"/>
    <xf numFmtId="0" fontId="16" fillId="0" borderId="0" xfId="0" applyNumberFormat="1" applyFont="1" applyProtection="1"/>
    <xf numFmtId="0" fontId="8" fillId="0" borderId="0" xfId="0" applyNumberFormat="1" applyFont="1" applyProtection="1"/>
    <xf numFmtId="0" fontId="7" fillId="2" borderId="2" xfId="0" applyNumberFormat="1" applyFont="1" applyFill="1" applyBorder="1" applyAlignment="1" applyProtection="1">
      <alignment vertical="center" wrapText="1"/>
    </xf>
    <xf numFmtId="0" fontId="7" fillId="4" borderId="2" xfId="0" applyNumberFormat="1" applyFont="1" applyFill="1" applyBorder="1" applyAlignment="1" applyProtection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Border="1" applyAlignment="1" applyProtection="1">
      <alignment vertical="center" wrapText="1"/>
    </xf>
    <xf numFmtId="0" fontId="1" fillId="0" borderId="1" xfId="0" applyNumberFormat="1" applyFont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horizontal="center" vertical="center"/>
    </xf>
    <xf numFmtId="4" fontId="7" fillId="0" borderId="1" xfId="0" applyNumberFormat="1" applyFont="1" applyBorder="1" applyAlignment="1" applyProtection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vertical="center"/>
    </xf>
    <xf numFmtId="0" fontId="7" fillId="0" borderId="2" xfId="0" applyNumberFormat="1" applyFont="1" applyBorder="1" applyAlignment="1" applyProtection="1">
      <alignment horizontal="justify" vertical="center"/>
    </xf>
    <xf numFmtId="0" fontId="7" fillId="0" borderId="3" xfId="0" applyNumberFormat="1" applyFont="1" applyBorder="1" applyAlignment="1" applyProtection="1">
      <alignment horizontal="center" vertical="center"/>
    </xf>
    <xf numFmtId="0" fontId="7" fillId="0" borderId="2" xfId="0" applyNumberFormat="1" applyFont="1" applyBorder="1" applyAlignment="1" applyProtection="1">
      <alignment horizontal="center" vertical="center"/>
    </xf>
    <xf numFmtId="4" fontId="7" fillId="0" borderId="2" xfId="0" applyNumberFormat="1" applyFont="1" applyBorder="1" applyAlignment="1" applyProtection="1">
      <alignment horizontal="center" vertical="center"/>
    </xf>
    <xf numFmtId="4" fontId="1" fillId="3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horizontal="center" vertical="center"/>
    </xf>
    <xf numFmtId="4" fontId="14" fillId="4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Protection="1"/>
    <xf numFmtId="0" fontId="1" fillId="0" borderId="1" xfId="0" applyNumberFormat="1" applyFont="1" applyBorder="1" applyAlignment="1" applyProtection="1">
      <alignment horizontal="center" wrapText="1"/>
    </xf>
    <xf numFmtId="4" fontId="7" fillId="3" borderId="1" xfId="0" applyNumberFormat="1" applyFont="1" applyFill="1" applyBorder="1" applyAlignment="1" applyProtection="1">
      <alignment vertical="center"/>
    </xf>
    <xf numFmtId="2" fontId="9" fillId="3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 wrapText="1"/>
      <protection locked="0"/>
    </xf>
    <xf numFmtId="0" fontId="0" fillId="0" borderId="0" xfId="0" applyNumberFormat="1" applyProtection="1">
      <protection locked="0"/>
    </xf>
    <xf numFmtId="4" fontId="9" fillId="0" borderId="0" xfId="0" applyNumberFormat="1" applyFont="1" applyAlignment="1" applyProtection="1">
      <alignment vertical="center"/>
      <protection locked="0"/>
    </xf>
    <xf numFmtId="0" fontId="17" fillId="0" borderId="0" xfId="0" applyNumberFormat="1" applyFont="1" applyProtection="1">
      <protection locked="0"/>
    </xf>
    <xf numFmtId="0" fontId="18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Alignment="1" applyProtection="1">
      <alignment horizontal="right"/>
    </xf>
    <xf numFmtId="0" fontId="7" fillId="0" borderId="1" xfId="0" applyNumberFormat="1" applyFont="1" applyBorder="1" applyAlignment="1" applyProtection="1">
      <alignment horizontal="center" wrapText="1"/>
    </xf>
    <xf numFmtId="0" fontId="10" fillId="0" borderId="0" xfId="0" applyNumberFormat="1" applyFont="1" applyAlignment="1" applyProtection="1">
      <alignment horizontal="left"/>
    </xf>
    <xf numFmtId="0" fontId="0" fillId="0" borderId="0" xfId="0" applyNumberFormat="1" applyProtection="1"/>
    <xf numFmtId="0" fontId="1" fillId="0" borderId="1" xfId="0" applyNumberFormat="1" applyFont="1" applyBorder="1" applyAlignment="1" applyProtection="1">
      <alignment horizontal="center" wrapText="1"/>
    </xf>
    <xf numFmtId="4" fontId="9" fillId="3" borderId="1" xfId="0" applyNumberFormat="1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23"/>
  <sheetViews>
    <sheetView tabSelected="1" workbookViewId="0">
      <selection activeCell="C7" sqref="C7"/>
    </sheetView>
  </sheetViews>
  <sheetFormatPr defaultColWidth="9.140625" defaultRowHeight="12.75" x14ac:dyDescent="0.2"/>
  <cols>
    <col min="1" max="1" width="6.7109375" style="3" customWidth="1"/>
    <col min="2" max="2" width="46.7109375" style="3" customWidth="1"/>
    <col min="3" max="3" width="33.85546875" style="3" customWidth="1"/>
    <col min="4" max="4" width="9.7109375" style="4" customWidth="1"/>
    <col min="5" max="5" width="12.85546875" style="4" customWidth="1"/>
    <col min="6" max="6" width="12.42578125" style="4" customWidth="1"/>
    <col min="7" max="7" width="9.7109375" style="3" customWidth="1"/>
    <col min="8" max="8" width="9.85546875" style="3" customWidth="1"/>
    <col min="9" max="9" width="16.28515625" style="3" customWidth="1"/>
    <col min="10" max="10" width="11.140625" style="3" customWidth="1"/>
    <col min="11" max="11" width="10.7109375" style="3" customWidth="1"/>
    <col min="12" max="16384" width="9.140625" style="3"/>
  </cols>
  <sheetData>
    <row r="1" spans="1:256" s="1" customFormat="1" ht="15.75" x14ac:dyDescent="0.25">
      <c r="A1" s="7" t="s">
        <v>32</v>
      </c>
      <c r="B1" s="8"/>
      <c r="C1" s="8"/>
      <c r="D1" s="8"/>
      <c r="E1" s="8"/>
      <c r="F1" s="8"/>
      <c r="G1" s="45" t="s">
        <v>30</v>
      </c>
      <c r="H1" s="45"/>
      <c r="I1" s="45"/>
      <c r="J1" s="45"/>
      <c r="K1" s="45"/>
    </row>
    <row r="2" spans="1:256" s="1" customFormat="1" ht="12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9"/>
    </row>
    <row r="3" spans="1:256" s="2" customFormat="1" ht="16.5" customHeight="1" x14ac:dyDescent="0.25">
      <c r="A3" s="10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2"/>
    </row>
    <row r="4" spans="1:256" s="1" customFormat="1" ht="18.75" customHeight="1" x14ac:dyDescent="0.25">
      <c r="A4" s="13" t="s">
        <v>29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256" s="2" customFormat="1" ht="18" customHeight="1" x14ac:dyDescent="0.25">
      <c r="A5" s="14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256" s="5" customFormat="1" ht="78.75" x14ac:dyDescent="0.2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5" t="s">
        <v>6</v>
      </c>
      <c r="G6" s="16" t="s">
        <v>7</v>
      </c>
      <c r="H6" s="16" t="s">
        <v>8</v>
      </c>
      <c r="I6" s="16" t="s">
        <v>9</v>
      </c>
      <c r="J6" s="15" t="s">
        <v>10</v>
      </c>
      <c r="K6" s="15" t="s">
        <v>11</v>
      </c>
    </row>
    <row r="7" spans="1:256" ht="25.5" customHeight="1" x14ac:dyDescent="0.25">
      <c r="A7" s="17">
        <v>54</v>
      </c>
      <c r="B7" s="18" t="s">
        <v>25</v>
      </c>
      <c r="C7" s="19" t="s">
        <v>26</v>
      </c>
      <c r="D7" s="20" t="s">
        <v>27</v>
      </c>
      <c r="E7" s="21">
        <v>44705</v>
      </c>
      <c r="F7" s="21">
        <v>44889</v>
      </c>
      <c r="G7" s="22">
        <v>88.64</v>
      </c>
      <c r="H7" s="22">
        <v>1917.22</v>
      </c>
      <c r="I7" s="22">
        <v>17939.07</v>
      </c>
      <c r="J7" s="6"/>
      <c r="K7" s="22">
        <f>H7*J7</f>
        <v>0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25.5" customHeight="1" x14ac:dyDescent="0.25">
      <c r="A8" s="17">
        <v>55</v>
      </c>
      <c r="B8" s="18" t="s">
        <v>28</v>
      </c>
      <c r="C8" s="19" t="s">
        <v>26</v>
      </c>
      <c r="D8" s="20" t="s">
        <v>27</v>
      </c>
      <c r="E8" s="21">
        <v>44705</v>
      </c>
      <c r="F8" s="21">
        <v>44889</v>
      </c>
      <c r="G8" s="22">
        <v>47.37</v>
      </c>
      <c r="H8" s="22">
        <v>737.72</v>
      </c>
      <c r="I8" s="22">
        <v>9334.0300000000007</v>
      </c>
      <c r="J8" s="6"/>
      <c r="K8" s="22">
        <f>H8*J8</f>
        <v>0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25.5" customHeight="1" x14ac:dyDescent="0.25">
      <c r="A9" s="17"/>
      <c r="B9" s="18"/>
      <c r="C9" s="19"/>
      <c r="D9" s="23"/>
      <c r="E9" s="21"/>
      <c r="F9" s="21"/>
      <c r="G9" s="22"/>
      <c r="H9" s="22"/>
      <c r="I9" s="22"/>
      <c r="J9" s="6"/>
      <c r="K9" s="22">
        <f>H9*J9</f>
        <v>0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5.5" customHeight="1" x14ac:dyDescent="0.25">
      <c r="A10" s="17"/>
      <c r="B10" s="18"/>
      <c r="C10" s="19"/>
      <c r="D10" s="23"/>
      <c r="E10" s="21"/>
      <c r="F10" s="21"/>
      <c r="G10" s="22"/>
      <c r="H10" s="22"/>
      <c r="I10" s="22"/>
      <c r="J10" s="6"/>
      <c r="K10" s="22">
        <f>H10*J10</f>
        <v>0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8" customHeight="1" x14ac:dyDescent="0.25">
      <c r="A11" s="24" t="s">
        <v>12</v>
      </c>
      <c r="B11" s="24"/>
      <c r="C11" s="25"/>
      <c r="D11" s="26"/>
      <c r="E11" s="26"/>
      <c r="F11" s="26"/>
      <c r="G11" s="27"/>
      <c r="H11" s="27"/>
      <c r="I11" s="27"/>
      <c r="J11" s="28"/>
      <c r="K11" s="29">
        <f>SUM(K7:K10)</f>
        <v>0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8" customHeight="1" x14ac:dyDescent="0.25">
      <c r="A12" s="24" t="s">
        <v>13</v>
      </c>
      <c r="B12" s="24"/>
      <c r="C12" s="30"/>
      <c r="D12" s="30"/>
      <c r="E12" s="30"/>
      <c r="F12" s="30"/>
      <c r="G12" s="31"/>
      <c r="H12" s="31"/>
      <c r="I12" s="31"/>
      <c r="J12" s="31"/>
      <c r="K12" s="32">
        <f>I7+I8</f>
        <v>27273.1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8" customHeight="1" x14ac:dyDescent="0.25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23.25" customHeight="1" x14ac:dyDescent="0.25">
      <c r="A14" s="46" t="s">
        <v>14</v>
      </c>
      <c r="B14" s="34" t="s">
        <v>15</v>
      </c>
      <c r="C14" s="34" t="s">
        <v>16</v>
      </c>
      <c r="D14" s="49" t="s">
        <v>17</v>
      </c>
      <c r="E14" s="49"/>
      <c r="F14" s="39"/>
      <c r="G14" s="40"/>
      <c r="H14" s="40"/>
      <c r="I14" s="40"/>
      <c r="J14" s="40"/>
      <c r="K14" s="40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23.25" customHeight="1" x14ac:dyDescent="0.25">
      <c r="A15" s="46"/>
      <c r="B15" s="34" t="s">
        <v>18</v>
      </c>
      <c r="C15" s="34" t="s">
        <v>19</v>
      </c>
      <c r="D15" s="49" t="s">
        <v>19</v>
      </c>
      <c r="E15" s="49"/>
      <c r="F15" s="39"/>
      <c r="G15" s="40"/>
      <c r="H15" s="40"/>
      <c r="I15" s="40"/>
      <c r="J15" s="40"/>
      <c r="K15" s="40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8" customHeight="1" x14ac:dyDescent="0.25">
      <c r="A16" s="43"/>
      <c r="B16" s="35">
        <f>K11</f>
        <v>0</v>
      </c>
      <c r="C16" s="36">
        <f>IF(A16="áno",B16*0.2,(0))</f>
        <v>0</v>
      </c>
      <c r="D16" s="50">
        <f>B16+C16</f>
        <v>0</v>
      </c>
      <c r="E16" s="50"/>
      <c r="F16" s="41"/>
      <c r="G16" s="40"/>
      <c r="H16" s="40"/>
      <c r="I16" s="40"/>
      <c r="J16" s="40"/>
      <c r="K16" s="40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5.75" customHeight="1" x14ac:dyDescent="0.25">
      <c r="A17" s="33"/>
      <c r="B17" s="33"/>
      <c r="C17" s="33"/>
      <c r="D17" s="33"/>
      <c r="E17" s="33"/>
      <c r="F17" s="40"/>
      <c r="G17" s="40"/>
      <c r="H17" s="40"/>
      <c r="I17" s="40"/>
      <c r="J17" s="40"/>
      <c r="K17" s="40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25.5" customHeight="1" x14ac:dyDescent="0.25">
      <c r="A18" s="33"/>
      <c r="B18" s="37" t="s">
        <v>20</v>
      </c>
      <c r="C18" s="44"/>
      <c r="D18" s="33"/>
      <c r="E18" s="33"/>
      <c r="F18" s="40"/>
      <c r="G18" s="40"/>
      <c r="H18" s="40"/>
      <c r="I18" s="40"/>
      <c r="J18" s="40"/>
      <c r="K18" s="40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25.5" customHeight="1" x14ac:dyDescent="0.25">
      <c r="A19" s="33"/>
      <c r="B19" s="37" t="s">
        <v>21</v>
      </c>
      <c r="C19" s="44"/>
      <c r="D19" s="33"/>
      <c r="E19" s="33"/>
      <c r="F19" s="40"/>
      <c r="G19" s="40"/>
      <c r="H19" s="40"/>
      <c r="I19" s="40"/>
      <c r="J19" s="42"/>
      <c r="K19" s="4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25.5" customHeight="1" x14ac:dyDescent="0.25">
      <c r="A20" s="33"/>
      <c r="B20" s="37" t="s">
        <v>22</v>
      </c>
      <c r="C20" s="44"/>
      <c r="D20" s="33"/>
      <c r="E20" s="33"/>
      <c r="F20" s="40"/>
      <c r="G20" s="40"/>
      <c r="H20" s="40"/>
      <c r="I20" s="40"/>
      <c r="J20" s="40"/>
      <c r="K20" s="4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25.5" customHeight="1" x14ac:dyDescent="0.25">
      <c r="A21" s="33"/>
      <c r="B21" s="37" t="s">
        <v>23</v>
      </c>
      <c r="C21" s="44"/>
      <c r="D21" s="33"/>
      <c r="E21" s="33"/>
      <c r="F21" s="40"/>
      <c r="G21" s="40"/>
      <c r="H21" s="40"/>
      <c r="I21" s="40"/>
      <c r="J21" s="40"/>
      <c r="K21" s="40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x14ac:dyDescent="0.2">
      <c r="A22" s="9"/>
      <c r="B22" s="9"/>
      <c r="C22" s="9"/>
      <c r="D22" s="38"/>
      <c r="E22" s="38"/>
      <c r="F22" s="38"/>
      <c r="G22" s="9"/>
      <c r="H22" s="9"/>
      <c r="I22" s="9"/>
      <c r="J22" s="9"/>
      <c r="K22" s="9"/>
    </row>
    <row r="23" spans="1:256" ht="14.25" customHeight="1" x14ac:dyDescent="0.25">
      <c r="A23" s="47" t="s">
        <v>24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</sheetData>
  <sheetProtection algorithmName="SHA-512" hashValue="uUsTBjh9WswznNno3CCCGIBWzEJTvPEaDZ3OzA0aslNcv5sbgxL7exOzL+wj8FbePzfi59LXT9BQ/IagHZh/gA==" saltValue="KJn7awFs32BVg2PwoJTBLA==" spinCount="100000" sheet="1" objects="1" scenarios="1"/>
  <mergeCells count="6">
    <mergeCell ref="G1:K1"/>
    <mergeCell ref="A14:A15"/>
    <mergeCell ref="A23:K23"/>
    <mergeCell ref="D14:E14"/>
    <mergeCell ref="D15:E15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rstPageNumber="4294967295" orientation="landscape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opis-rozsah čiastovej zákazky</vt:lpstr>
      <vt:lpstr>CastPredmetuZakazky</vt:lpstr>
      <vt:lpstr>CenaMerJedn</vt:lpstr>
      <vt:lpstr>CenaObjednatele</vt:lpstr>
      <vt:lpstr>CenaPolozka</vt:lpstr>
      <vt:lpstr>Dodavatel</vt:lpstr>
      <vt:lpstr>DodavatelNazov</vt:lpstr>
      <vt:lpstr>DPH</vt:lpstr>
      <vt:lpstr>MernaJednotka</vt:lpstr>
      <vt:lpstr>Opis</vt:lpstr>
      <vt:lpstr>PestVykon</vt:lpstr>
      <vt:lpstr>PlatcaDPH</vt:lpstr>
      <vt:lpstr>Plocha</vt:lpstr>
      <vt:lpstr>PocetMerJedn</vt:lpstr>
      <vt:lpstr>PoradoveCislo</vt:lpstr>
      <vt:lpstr>PredmetZakazky</vt:lpstr>
      <vt:lpstr>RealizaceDo</vt:lpstr>
      <vt:lpstr>RealizaceOd</vt:lpstr>
      <vt:lpstr>SpecPestVykonu</vt:lpstr>
      <vt:lpstr>SumCastkaDleObjednatele</vt:lpstr>
      <vt:lpstr>SumCenaBezDPH</vt:lpstr>
      <vt:lpstr>SumCenaPolozka</vt:lpstr>
      <vt:lpstr>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cp:lastPrinted>2022-05-03T09:55:41Z</cp:lastPrinted>
  <dcterms:created xsi:type="dcterms:W3CDTF">2021-02-15T10:19:42Z</dcterms:created>
  <dcterms:modified xsi:type="dcterms:W3CDTF">2022-05-06T11:44:06Z</dcterms:modified>
</cp:coreProperties>
</file>