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0"/>
  </bookViews>
  <sheets>
    <sheet name="Výkaz výmer - Cenová tabuľka" sheetId="1" r:id="rId1"/>
  </sheets>
  <definedNames>
    <definedName name="_xlfn.SINGLE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<sst xmlns="http://schemas.openxmlformats.org/spreadsheetml/2006/main" count="284" uniqueCount="208">
  <si>
    <t xml:space="preserve">Objekt:   </t>
  </si>
  <si>
    <t>Objednávateľ:   mesto Košice</t>
  </si>
  <si>
    <t xml:space="preserve">Zhotoviteľ:   </t>
  </si>
  <si>
    <t>Č.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</si>
  <si>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</si>
  <si>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</si>
  <si>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</si>
  <si>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</si>
  <si>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</si>
  <si>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</si>
  <si>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</si>
  <si>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</si>
  <si>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</si>
  <si>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</si>
  <si>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</si>
  <si>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</si>
  <si>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</si>
  <si>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9</t>
  </si>
  <si>
    <t xml:space="preserve">Ostatné konštrukcie a práce-búranie   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</si>
  <si>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</si>
  <si>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</si>
  <si>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</si>
  <si>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</si>
  <si>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</si>
  <si>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979089112.S</t>
  </si>
  <si>
    <t xml:space="preserve">Poplatok za skladovanie - drevo, sklo, plasty (17 02 ), ostatné   </t>
  </si>
  <si>
    <t>979089312.S</t>
  </si>
  <si>
    <t xml:space="preserve">Poplatok za skladovanie - kovy (meď, bronz, mosadz atď.) (17 04 ), ostatné   </t>
  </si>
  <si>
    <t>979089613.S</t>
  </si>
  <si>
    <t xml:space="preserve">Poplatok za skladovanie - el. časti zo stavieb a demolácií (16 02), ostatné   </t>
  </si>
  <si>
    <t>M</t>
  </si>
  <si>
    <t xml:space="preserve">Práce a dodávky M   </t>
  </si>
  <si>
    <t>21-M</t>
  </si>
  <si>
    <t xml:space="preserve">Elektromontáže   </t>
  </si>
  <si>
    <t>210010090.S</t>
  </si>
  <si>
    <t xml:space="preserve">Rúrka ohybná elektroinštalačná z HDPE, D 50 uložená voľne   </t>
  </si>
  <si>
    <t>m</t>
  </si>
  <si>
    <t>345710005300.S</t>
  </si>
  <si>
    <t xml:space="preserve">Rúrka ohybná 1240 so strednou mechanickou odolnosťou z PP, bezhalogénová samozhášavá, D 40 mm   </t>
  </si>
  <si>
    <t>210010571.S</t>
  </si>
  <si>
    <t xml:space="preserve">Rúrka ohybná elektroinštalačná UV stabilná bezhalogenová, D 16 uložená pevne   </t>
  </si>
  <si>
    <t>345710011420.S</t>
  </si>
  <si>
    <t xml:space="preserve">Rúrka ohybná s nízkou mechanickou odolnosťou z PA, UV stabilná bezhalogénová samozhášavá, D 15,8 mm   </t>
  </si>
  <si>
    <t>210010596.S</t>
  </si>
  <si>
    <t xml:space="preserve">Rúrka tuhá elektroinštalačná UV stabilná bezhalogénová z PC ABS, D 50 uložená pevne   </t>
  </si>
  <si>
    <t>286120018500.S</t>
  </si>
  <si>
    <t xml:space="preserve">Rúra tuhá PVC D 50 mm UV stabilná, s vysokou mechanickou odolnosťou 1250 N, čierna   </t>
  </si>
  <si>
    <t>210040551.S</t>
  </si>
  <si>
    <t xml:space="preserve">Šablóna a prúdový spoj skrutkovou svorkou do 50 mm2   </t>
  </si>
  <si>
    <t>ks</t>
  </si>
  <si>
    <t>354310004501.S</t>
  </si>
  <si>
    <t xml:space="preserve">Svorka prúdová napájacie vedenie/vodič vzdušného vedenia do 50 mm2 komplet   </t>
  </si>
  <si>
    <t>354310004502.S</t>
  </si>
  <si>
    <t xml:space="preserve">Svorka prúdová vodič vzdušného vedenia do 50 mm2 a odbočný kábe 3x1,5 mm2 komplet   </t>
  </si>
  <si>
    <t>210100016.S</t>
  </si>
  <si>
    <t xml:space="preserve">Ukončenie vodičov v rozvádzač. vrátane zapojenia a vodičovej koncovky do 50 mm2 pre vonkajšie práce   </t>
  </si>
  <si>
    <t>345720005500.S</t>
  </si>
  <si>
    <t xml:space="preserve">Dutinka lisovacia DI 50-25 izolovaná   </t>
  </si>
  <si>
    <t>354310013700.S</t>
  </si>
  <si>
    <t xml:space="preserve">Káblové oko hliníkové lisovacie 50 Al 617094   </t>
  </si>
  <si>
    <t>210100017.S</t>
  </si>
  <si>
    <t xml:space="preserve">Ukončenie vodičov v rozvádzač. vrátane zapojenia a vodičovej koncovky do 70 mm2 pre vonkajšie práce   </t>
  </si>
  <si>
    <t>345720005600.S</t>
  </si>
  <si>
    <t xml:space="preserve">Dutinka lisovacia DI 70-20 izolovaná   </t>
  </si>
  <si>
    <t>354310013900.S</t>
  </si>
  <si>
    <t xml:space="preserve">Káblové oko hliníkové lisovacie 70 AL 617110   </t>
  </si>
  <si>
    <t>210101263.S</t>
  </si>
  <si>
    <t xml:space="preserve">NN spojky pre káble s plastovou izoláciou do 1kV  50-70 mm2 pre vonkajšie práce   </t>
  </si>
  <si>
    <t>345820000400.S</t>
  </si>
  <si>
    <t xml:space="preserve">Spojka NN s polymérovou izoláciou POLJ-01/4x 25-70   </t>
  </si>
  <si>
    <t>210101362.S</t>
  </si>
  <si>
    <t xml:space="preserve">NN koncovky pre 3 a 4-žilové káble s plastovou a papierovou izoláciou do 1 kV (25-70 mm2), pre vonkajšie práce   </t>
  </si>
  <si>
    <t>345810005400.S</t>
  </si>
  <si>
    <t xml:space="preserve">Koncovka NN s polymérovou izoláciou EPKT 0031 25-70   </t>
  </si>
  <si>
    <t>210193060.S</t>
  </si>
  <si>
    <t xml:space="preserve">Rozvádzač RVO vrátane zemných úprav  a základu do zeme   </t>
  </si>
  <si>
    <t>3570192361</t>
  </si>
  <si>
    <t xml:space="preserve">Rozvádzač  RVO  SMART CITY prevedenie podľa PD - do 6 vývodov   </t>
  </si>
  <si>
    <t>3570192362</t>
  </si>
  <si>
    <t xml:space="preserve">SMART RVO - licencia pre riadenie RVO   </t>
  </si>
  <si>
    <t>210193053.SP</t>
  </si>
  <si>
    <t xml:space="preserve">Elektromerový rozvádzač vrátane zemných úprav  a základu do zeme   </t>
  </si>
  <si>
    <t>357120011300P</t>
  </si>
  <si>
    <t xml:space="preserve">Skriňa elektromerová pre priame, trojfázové meranie, 1 odberateľ, 1 x hlavný trojpólový istič B do 80A   </t>
  </si>
  <si>
    <t>357120011301P</t>
  </si>
  <si>
    <t xml:space="preserve">Skriňa elektromerová pre priame, trojfázové meranie, 1 odberateľ, 1 x hlavný trojpólový istič B do 100A   </t>
  </si>
  <si>
    <t>210201810.SP</t>
  </si>
  <si>
    <t xml:space="preserve">Montáž a zapojenie svietidla 1x svetelný zdroj, uličného, LED   </t>
  </si>
  <si>
    <t>348370001400P9</t>
  </si>
  <si>
    <t xml:space="preserve">LED svietidlo uličné TYPE 10x na výložník, 66W, min. 140lm/W, IK08, podľa PD   </t>
  </si>
  <si>
    <t>210204102.S</t>
  </si>
  <si>
    <t xml:space="preserve">Výložník oceľový jednoramenný - na betónový stĺp   </t>
  </si>
  <si>
    <t>316770000402.S</t>
  </si>
  <si>
    <t xml:space="preserve">Výložník jednoramenný na betónový stĺp, vyloženie 1,0 m   </t>
  </si>
  <si>
    <t>354310038300.S</t>
  </si>
  <si>
    <t xml:space="preserve">Objímky kotevné na stožiar   </t>
  </si>
  <si>
    <t>210220010.S</t>
  </si>
  <si>
    <t xml:space="preserve">Náter zemniaceho pásku do 120 mm2(1x náter včít.svo riek a vyznač.žlt.pruhov)   </t>
  </si>
  <si>
    <t>246220004700</t>
  </si>
  <si>
    <t xml:space="preserve">Email syntetický vonkajší Industrol zelený S 2013   </t>
  </si>
  <si>
    <t>kg</t>
  </si>
  <si>
    <t>246220005000</t>
  </si>
  <si>
    <t xml:space="preserve">Email syntetický vonkajší Industrol žltý S 2013   </t>
  </si>
  <si>
    <t>246420001200.S</t>
  </si>
  <si>
    <t xml:space="preserve">Riedidlo S-6006 do syntetických a olejových látok   </t>
  </si>
  <si>
    <t>210220020.S</t>
  </si>
  <si>
    <t xml:space="preserve">Uzemňovacie vedenie v zemi FeZn do 120 mm2 vrátane izolácie spojov   </t>
  </si>
  <si>
    <t>354410058800.S</t>
  </si>
  <si>
    <t xml:space="preserve">Pásovina uzemňovacia FeZn 30 x 4 mm   </t>
  </si>
  <si>
    <t>210220021.S</t>
  </si>
  <si>
    <t xml:space="preserve">Uzemňovacie vedenie v zemi FeZn vrátane izolácie spojov O 10 mm   </t>
  </si>
  <si>
    <t>354410054800.S</t>
  </si>
  <si>
    <t xml:space="preserve">Drôt bleskozvodový FeZn, d 10 mm   </t>
  </si>
  <si>
    <t>210220253.S</t>
  </si>
  <si>
    <t xml:space="preserve">Svorka FeZn uzemňovacia SR03   </t>
  </si>
  <si>
    <t>354410000900.S</t>
  </si>
  <si>
    <t xml:space="preserve">Svorka FeZn uzemňovacia označenie SR 03 A   </t>
  </si>
  <si>
    <t>210252271.S</t>
  </si>
  <si>
    <t xml:space="preserve">Montáž pásky nerezovej bandimex   </t>
  </si>
  <si>
    <t>369160000300.S</t>
  </si>
  <si>
    <t xml:space="preserve">Objímka na stožiar - páska nerezová   </t>
  </si>
  <si>
    <t>210292011.S</t>
  </si>
  <si>
    <t xml:space="preserve">Zmeranie zemného odporu s demontážou, premeraním a opätovným zmontovaním svorky   </t>
  </si>
  <si>
    <t>210800107.S</t>
  </si>
  <si>
    <t xml:space="preserve">Kábel medený uložený voľne CYKY 450/750 V 3x1,5   </t>
  </si>
  <si>
    <t>341110000700.S</t>
  </si>
  <si>
    <t xml:space="preserve">Kábel medený CYKY 3x1,5 mm2   </t>
  </si>
  <si>
    <t>210902174.S</t>
  </si>
  <si>
    <t xml:space="preserve">Vodič hliníkový silový uložený v rúrke 1-AYY 0,6/1 kV 1x50   </t>
  </si>
  <si>
    <t>341110027700.S</t>
  </si>
  <si>
    <t xml:space="preserve">Vodič hliníkový 1-AYY 1x50 mm2   </t>
  </si>
  <si>
    <t>210902216.S</t>
  </si>
  <si>
    <t xml:space="preserve">Kábel hliníkový silový uložený pevne 1-AYKY 0,6/1 kV 4x50 pre vonkajšie práce   </t>
  </si>
  <si>
    <t>341110030700.S</t>
  </si>
  <si>
    <t xml:space="preserve">Kábel hliníkový 1-AYKY 4x50 mm2   </t>
  </si>
  <si>
    <t>210902217.S</t>
  </si>
  <si>
    <t xml:space="preserve">Kábel hliníkový silový uložený pevne 1-AYKY 0,6/1 kV 4x70 pre vonkajšie práce   </t>
  </si>
  <si>
    <t>341110030800.S</t>
  </si>
  <si>
    <t xml:space="preserve">Kábel hliníkový 1-AYKY 4x70 mm2   </t>
  </si>
  <si>
    <t>210950201.S</t>
  </si>
  <si>
    <t xml:space="preserve">Príplatok na zaťahovanie káblov, váha kábla do 0.75 kg   </t>
  </si>
  <si>
    <t>210950202.S</t>
  </si>
  <si>
    <t xml:space="preserve">Príplatok na zaťahovanie káblov, váha kábla do 2 kg   </t>
  </si>
  <si>
    <t>210962075.S</t>
  </si>
  <si>
    <t xml:space="preserve">Demontáž výložníka jednoramenného do 35 kg   </t>
  </si>
  <si>
    <t>210963141.SP</t>
  </si>
  <si>
    <t xml:space="preserve">Demontáž skrine RVO z betónového stĺpu   </t>
  </si>
  <si>
    <t>210963142.S</t>
  </si>
  <si>
    <t xml:space="preserve">Demontáž skrine RVO pilierového   </t>
  </si>
  <si>
    <t>210964424.S</t>
  </si>
  <si>
    <t xml:space="preserve">Demontáž do sute - svietidla zo stožiara do 5 kg vrátane odpojenia   -0,00500 t   </t>
  </si>
  <si>
    <t>46-M</t>
  </si>
  <si>
    <t xml:space="preserve">Zemné práce pri extr.mont.prácach   </t>
  </si>
  <si>
    <t>460010024</t>
  </si>
  <si>
    <t xml:space="preserve">Vytýčenie trasy káblového vedenia   </t>
  </si>
  <si>
    <t>km</t>
  </si>
  <si>
    <t>5839500600</t>
  </si>
  <si>
    <t xml:space="preserve">Značka meračská povrch m 1 I/1   </t>
  </si>
  <si>
    <t>2462061400</t>
  </si>
  <si>
    <t xml:space="preserve">Email olejový vonkajší modrý   Emolex O 2117   </t>
  </si>
  <si>
    <t>460050602.S</t>
  </si>
  <si>
    <t xml:space="preserve">Výkop jamy pre stožiar, bet.základ, kotvu, príp. iné zar.,(vč.čerp.vody), ručný ,v zemine tr. 3 - 4   </t>
  </si>
  <si>
    <t>m3</t>
  </si>
  <si>
    <t>460120002.S</t>
  </si>
  <si>
    <t xml:space="preserve">Zásyp jamy so zhutnením a s úpravou povrchu, zemina triedy 3 - 4   </t>
  </si>
  <si>
    <t>460200264.S</t>
  </si>
  <si>
    <t xml:space="preserve">Hĺbenie káblovej ryhy ručne 50 cm širokej a 80 cm hlbokej, v zemine triedy 4   </t>
  </si>
  <si>
    <t>460420041.S</t>
  </si>
  <si>
    <t xml:space="preserve">Zriadenie káblového lôžka z piesku a cementu bez zakrytia, v ryhe šírky do 100 cm, hr. vrstvy 12 cm   </t>
  </si>
  <si>
    <t>585220000500.S</t>
  </si>
  <si>
    <t xml:space="preserve">Cement troskoportlandský CEM II/B-S 42,5 balený   </t>
  </si>
  <si>
    <t>460490012.S</t>
  </si>
  <si>
    <t xml:space="preserve">Rozvinutie a uloženie výstražnej fólie z PE do ryhy, šírka do 33 cm   </t>
  </si>
  <si>
    <t>283230008000.S</t>
  </si>
  <si>
    <t xml:space="preserve">Výstražná fóla PE, š. 300, farba červená   </t>
  </si>
  <si>
    <t>460510203.S</t>
  </si>
  <si>
    <t xml:space="preserve">Káblový kanál z prefabrikovaných betónových žľabov neasfaltovaný TK2(23x18, 5cm/13 x13 cm   </t>
  </si>
  <si>
    <t>592650001900</t>
  </si>
  <si>
    <t xml:space="preserve">Betónový kryt BG-TK2, lxšxv 500x210x35 mm, pre káblové žľaby, HYDRO BG   </t>
  </si>
  <si>
    <t>592650000700</t>
  </si>
  <si>
    <t xml:space="preserve">Káblový žľab BG-TK2, pre položený kryt, lxšxv vnútorný 1000x150x140 mm, vonkajší 1000x210x175 mm, betónový, HYDRO BG   </t>
  </si>
  <si>
    <t>460560264.S</t>
  </si>
  <si>
    <t xml:space="preserve">Ručný zásyp nezap. káblovej ryhy bez zhutn. zeminy, 50 cm širokej, 80 cm hlbokej v zemine tr. 4   </t>
  </si>
  <si>
    <t>460620014.S</t>
  </si>
  <si>
    <t xml:space="preserve">Proviz. úprava terénu v zemine tr. 4, aby nerovnosti terénu neboli väčšie ako 2 cm od vodor.hladiny   </t>
  </si>
  <si>
    <t>m2</t>
  </si>
  <si>
    <t>HZS</t>
  </si>
  <si>
    <t xml:space="preserve">Hodinové zúčtovacie sadzby   </t>
  </si>
  <si>
    <t>HZS000111.SP</t>
  </si>
  <si>
    <t xml:space="preserve">Stavebno montážne práce menej náročne, pomocné alebo manupulačné (Tr. 1) v rozsahu viac ako 8 hodín - odpojenie a zapojenie káblov, demontáž káblov a chráničiek zo stĺpa   </t>
  </si>
  <si>
    <t>hod</t>
  </si>
  <si>
    <t>HZS000113.SP</t>
  </si>
  <si>
    <t xml:space="preserve">Stavebno montážne práce náročné ucelené - odborné, tvorivé remeselné (Tr 3) v rozsahu viac ako 8 hodín - komplexne vyskúšanie, meranie osvetlenia a vyhotovenie protokolu o meraní osvetlenia   </t>
  </si>
  <si>
    <t>HZS000114.SP</t>
  </si>
  <si>
    <t xml:space="preserve">Stavebno montážne práce najnáročnejšie na odbornosť - prehliadky pracoviska a revízie (Tr 4) v rozsahu viac ako 8 hodín - vykonanie revízie.  Vyhotovenie revíznej správy   </t>
  </si>
  <si>
    <t>VRN</t>
  </si>
  <si>
    <t xml:space="preserve">Technická dokumentácia   </t>
  </si>
  <si>
    <t>000400023.SP</t>
  </si>
  <si>
    <t>000400024.S</t>
  </si>
  <si>
    <t xml:space="preserve">Porealizačné zameranie   </t>
  </si>
  <si>
    <t>VÝKAZ VÝMER</t>
  </si>
  <si>
    <t>Miesto:  MČ Košice - Myslava</t>
  </si>
  <si>
    <t xml:space="preserve"> </t>
  </si>
  <si>
    <t>Cena / mj bez DPH (EUR)</t>
  </si>
  <si>
    <t>Cena spolu bez DPH (EUR)</t>
  </si>
  <si>
    <t>Cena spolu s DPH (EUR)</t>
  </si>
  <si>
    <t xml:space="preserve">Celková cena za predmet zákazky </t>
  </si>
  <si>
    <t>Stavba:   CU_01/2022_Modernizácia verejného osvetlenia: MČ Košice - Myslava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</si>
</sst>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;\-#,##0.000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4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164" fontId="4" fillId="5" borderId="10" xfId="0" applyNumberFormat="1" applyFont="1" applyFill="1" applyBorder="1" applyAlignment="1">
      <alignment horizontal="right"/>
    </xf>
    <xf numFmtId="164" fontId="9" fillId="5" borderId="10" xfId="0" applyNumberFormat="1" applyFont="1" applyFill="1" applyBorder="1" applyAlignment="1">
      <alignment horizontal="right"/>
    </xf>
    <xf numFmtId="4" fontId="11" fillId="0" borderId="10" xfId="0" applyNumberFormat="1" applyFont="1" applyBorder="1" applyAlignment="1" applyProtection="1">
      <alignment horizontal="right"/>
      <protection hidden="1"/>
    </xf>
    <xf numFmtId="164" fontId="12" fillId="0" borderId="11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showZeros="0" tabSelected="1" zoomScalePageLayoutView="0" workbookViewId="0" topLeftCell="A1">
      <selection activeCell="A1" sqref="A1:G1"/>
    </sheetView>
  </sheetViews>
  <sheetFormatPr defaultColWidth="10.5" defaultRowHeight="12" customHeight="1"/>
  <cols>
    <col min="1" max="1" width="4" style="2" customWidth="1"/>
    <col min="2" max="2" width="16.33203125" style="3" customWidth="1"/>
    <col min="3" max="3" width="49.83203125" style="3" customWidth="1"/>
    <col min="4" max="4" width="5.5" style="3" customWidth="1"/>
    <col min="5" max="5" width="12" style="4" customWidth="1"/>
    <col min="6" max="6" width="16.66015625" style="4" customWidth="1"/>
    <col min="7" max="7" width="17.33203125" style="4" customWidth="1"/>
    <col min="8" max="8" width="17.5" style="1" customWidth="1"/>
    <col min="9" max="16384" width="10.5" style="1" customWidth="1"/>
  </cols>
  <sheetData>
    <row r="1" spans="1:7" s="5" customFormat="1" ht="27.75" customHeight="1">
      <c r="A1" s="37" t="s">
        <v>200</v>
      </c>
      <c r="B1" s="38"/>
      <c r="C1" s="38"/>
      <c r="D1" s="38"/>
      <c r="E1" s="38"/>
      <c r="F1" s="38"/>
      <c r="G1" s="38"/>
    </row>
    <row r="2" spans="1:7" s="5" customFormat="1" ht="12.75" customHeight="1">
      <c r="A2" s="6" t="s">
        <v>207</v>
      </c>
      <c r="B2" s="7"/>
      <c r="C2" s="7"/>
      <c r="D2" s="7"/>
      <c r="E2" s="7"/>
      <c r="F2" s="7"/>
      <c r="G2" s="7"/>
    </row>
    <row r="3" spans="1:7" s="5" customFormat="1" ht="12.75" customHeight="1">
      <c r="A3" s="6" t="s">
        <v>0</v>
      </c>
      <c r="B3" s="7"/>
      <c r="C3" s="7"/>
      <c r="D3" s="7"/>
      <c r="E3" s="7"/>
      <c r="F3" s="7"/>
      <c r="G3" s="7"/>
    </row>
    <row r="4" spans="1:7" s="5" customFormat="1" ht="13.5" customHeight="1">
      <c r="A4" s="8"/>
      <c r="B4" s="6"/>
      <c r="C4" s="8"/>
      <c r="D4" s="9"/>
      <c r="E4" s="9"/>
      <c r="F4" s="9"/>
      <c r="G4" s="9"/>
    </row>
    <row r="5" spans="1:7" s="5" customFormat="1" ht="6.75" customHeight="1">
      <c r="A5" s="10"/>
      <c r="B5" s="11"/>
      <c r="C5" s="11"/>
      <c r="D5" s="11"/>
      <c r="E5" s="12"/>
      <c r="F5" s="12"/>
      <c r="G5" s="12"/>
    </row>
    <row r="6" spans="1:7" s="5" customFormat="1" ht="12.75" customHeight="1">
      <c r="A6" s="7" t="s">
        <v>1</v>
      </c>
      <c r="B6" s="7"/>
      <c r="C6" s="7"/>
      <c r="D6" s="7"/>
      <c r="E6" s="7"/>
      <c r="F6" s="7"/>
      <c r="G6" s="7"/>
    </row>
    <row r="7" spans="1:7" s="5" customFormat="1" ht="13.5" customHeight="1">
      <c r="A7" s="7" t="s">
        <v>2</v>
      </c>
      <c r="B7" s="7"/>
      <c r="C7" s="7"/>
      <c r="D7" s="7"/>
      <c r="E7" s="7" t="s">
        <v>202</v>
      </c>
      <c r="F7" s="7"/>
      <c r="G7" s="7"/>
    </row>
    <row r="8" spans="1:7" s="5" customFormat="1" ht="13.5" customHeight="1">
      <c r="A8" s="39" t="s">
        <v>201</v>
      </c>
      <c r="B8" s="40"/>
      <c r="C8" s="40"/>
      <c r="D8" s="13"/>
      <c r="E8" s="7" t="s">
        <v>202</v>
      </c>
      <c r="F8" s="14"/>
      <c r="G8" s="14"/>
    </row>
    <row r="9" spans="1:7" s="5" customFormat="1" ht="6.75" customHeight="1">
      <c r="A9" s="10"/>
      <c r="B9" s="10"/>
      <c r="C9" s="10"/>
      <c r="D9" s="10"/>
      <c r="E9" s="10"/>
      <c r="F9" s="10"/>
      <c r="G9" s="10"/>
    </row>
    <row r="10" spans="1:8" s="5" customFormat="1" ht="28.5" customHeight="1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31" t="s">
        <v>203</v>
      </c>
      <c r="G10" s="15" t="s">
        <v>204</v>
      </c>
      <c r="H10" s="15" t="s">
        <v>205</v>
      </c>
    </row>
    <row r="11" spans="1:7" s="5" customFormat="1" ht="12.75" customHeight="1" hidden="1">
      <c r="A11" s="15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</row>
    <row r="12" spans="1:7" s="5" customFormat="1" ht="3" customHeight="1">
      <c r="A12" s="10"/>
      <c r="B12" s="10"/>
      <c r="C12" s="10"/>
      <c r="D12" s="10"/>
      <c r="E12" s="10"/>
      <c r="F12" s="10"/>
      <c r="G12" s="10"/>
    </row>
    <row r="13" spans="1:7" s="5" customFormat="1" ht="30.75" customHeight="1">
      <c r="A13" s="16"/>
      <c r="B13" s="17" t="s">
        <v>15</v>
      </c>
      <c r="C13" s="17" t="s">
        <v>16</v>
      </c>
      <c r="D13" s="17"/>
      <c r="E13" s="18"/>
      <c r="F13" s="18"/>
      <c r="G13" s="18"/>
    </row>
    <row r="14" spans="1:7" s="5" customFormat="1" ht="28.5" customHeight="1">
      <c r="A14" s="19"/>
      <c r="B14" s="20" t="s">
        <v>17</v>
      </c>
      <c r="C14" s="20" t="s">
        <v>18</v>
      </c>
      <c r="D14" s="20"/>
      <c r="E14" s="21"/>
      <c r="F14" s="21"/>
      <c r="G14" s="21"/>
    </row>
    <row r="15" spans="1:8" s="5" customFormat="1" ht="13.5" customHeight="1">
      <c r="A15" s="22">
        <v>1</v>
      </c>
      <c r="B15" s="23" t="s">
        <v>19</v>
      </c>
      <c r="C15" s="23" t="s">
        <v>20</v>
      </c>
      <c r="D15" s="23" t="s">
        <v>21</v>
      </c>
      <c r="E15" s="24">
        <v>1.192</v>
      </c>
      <c r="F15" s="32"/>
      <c r="G15" s="34">
        <f>+E15*F15</f>
        <v>0</v>
      </c>
      <c r="H15" s="34">
        <f>+G15*1.2</f>
        <v>0</v>
      </c>
    </row>
    <row r="16" spans="1:8" s="5" customFormat="1" ht="24" customHeight="1">
      <c r="A16" s="22">
        <v>2</v>
      </c>
      <c r="B16" s="23" t="s">
        <v>22</v>
      </c>
      <c r="C16" s="23" t="s">
        <v>23</v>
      </c>
      <c r="D16" s="23" t="s">
        <v>21</v>
      </c>
      <c r="E16" s="24">
        <v>22.648</v>
      </c>
      <c r="F16" s="32"/>
      <c r="G16" s="34">
        <f>+E16*F16</f>
        <v>0</v>
      </c>
      <c r="H16" s="34">
        <f>+G16*1.2</f>
        <v>0</v>
      </c>
    </row>
    <row r="17" spans="1:8" s="5" customFormat="1" ht="24" customHeight="1">
      <c r="A17" s="22">
        <v>3</v>
      </c>
      <c r="B17" s="23" t="s">
        <v>24</v>
      </c>
      <c r="C17" s="23" t="s">
        <v>25</v>
      </c>
      <c r="D17" s="23" t="s">
        <v>21</v>
      </c>
      <c r="E17" s="24">
        <v>0.43</v>
      </c>
      <c r="F17" s="32"/>
      <c r="G17" s="34">
        <f>+E17*F17</f>
        <v>0</v>
      </c>
      <c r="H17" s="34">
        <f>+G17*1.2</f>
        <v>0</v>
      </c>
    </row>
    <row r="18" spans="1:8" s="5" customFormat="1" ht="24" customHeight="1">
      <c r="A18" s="22">
        <v>4</v>
      </c>
      <c r="B18" s="23" t="s">
        <v>26</v>
      </c>
      <c r="C18" s="23" t="s">
        <v>27</v>
      </c>
      <c r="D18" s="23" t="s">
        <v>21</v>
      </c>
      <c r="E18" s="24">
        <v>0.733</v>
      </c>
      <c r="F18" s="32"/>
      <c r="G18" s="34">
        <f>+E18*F18</f>
        <v>0</v>
      </c>
      <c r="H18" s="34">
        <f>+G18*1.2</f>
        <v>0</v>
      </c>
    </row>
    <row r="19" spans="1:8" s="5" customFormat="1" ht="24" customHeight="1">
      <c r="A19" s="22">
        <v>5</v>
      </c>
      <c r="B19" s="23" t="s">
        <v>28</v>
      </c>
      <c r="C19" s="23" t="s">
        <v>29</v>
      </c>
      <c r="D19" s="23" t="s">
        <v>21</v>
      </c>
      <c r="E19" s="24">
        <v>0.029</v>
      </c>
      <c r="F19" s="32"/>
      <c r="G19" s="34">
        <f>+E19*F19</f>
        <v>0</v>
      </c>
      <c r="H19" s="34">
        <f>+G19*1.2</f>
        <v>0</v>
      </c>
    </row>
    <row r="20" spans="1:7" s="5" customFormat="1" ht="30.75" customHeight="1">
      <c r="A20" s="16"/>
      <c r="B20" s="17" t="s">
        <v>30</v>
      </c>
      <c r="C20" s="17" t="s">
        <v>31</v>
      </c>
      <c r="D20" s="17"/>
      <c r="E20" s="18"/>
      <c r="F20" s="18"/>
      <c r="G20" s="18"/>
    </row>
    <row r="21" spans="1:7" s="5" customFormat="1" ht="28.5" customHeight="1">
      <c r="A21" s="19"/>
      <c r="B21" s="20" t="s">
        <v>32</v>
      </c>
      <c r="C21" s="20" t="s">
        <v>33</v>
      </c>
      <c r="D21" s="20"/>
      <c r="E21" s="21"/>
      <c r="F21" s="21"/>
      <c r="G21" s="21"/>
    </row>
    <row r="22" spans="1:8" s="5" customFormat="1" ht="25.5" customHeight="1">
      <c r="A22" s="22">
        <v>6</v>
      </c>
      <c r="B22" s="23" t="s">
        <v>34</v>
      </c>
      <c r="C22" s="23" t="s">
        <v>35</v>
      </c>
      <c r="D22" s="23" t="s">
        <v>36</v>
      </c>
      <c r="E22" s="24">
        <v>46</v>
      </c>
      <c r="F22" s="32"/>
      <c r="G22" s="34">
        <f aca="true" t="shared" si="0" ref="G22:G85">+E22*F22</f>
        <v>0</v>
      </c>
      <c r="H22" s="34">
        <f aca="true" t="shared" si="1" ref="H22:H85">+G22*1.2</f>
        <v>0</v>
      </c>
    </row>
    <row r="23" spans="1:8" s="5" customFormat="1" ht="31.5" customHeight="1">
      <c r="A23" s="25">
        <v>7</v>
      </c>
      <c r="B23" s="26" t="s">
        <v>37</v>
      </c>
      <c r="C23" s="26" t="s">
        <v>38</v>
      </c>
      <c r="D23" s="26" t="s">
        <v>36</v>
      </c>
      <c r="E23" s="27">
        <v>46</v>
      </c>
      <c r="F23" s="33"/>
      <c r="G23" s="34">
        <f t="shared" si="0"/>
        <v>0</v>
      </c>
      <c r="H23" s="34">
        <f t="shared" si="1"/>
        <v>0</v>
      </c>
    </row>
    <row r="24" spans="1:8" s="5" customFormat="1" ht="24" customHeight="1">
      <c r="A24" s="22">
        <v>8</v>
      </c>
      <c r="B24" s="23" t="s">
        <v>39</v>
      </c>
      <c r="C24" s="23" t="s">
        <v>40</v>
      </c>
      <c r="D24" s="23" t="s">
        <v>36</v>
      </c>
      <c r="E24" s="24">
        <v>320</v>
      </c>
      <c r="F24" s="32"/>
      <c r="G24" s="34">
        <f t="shared" si="0"/>
        <v>0</v>
      </c>
      <c r="H24" s="34">
        <f t="shared" si="1"/>
        <v>0</v>
      </c>
    </row>
    <row r="25" spans="1:8" s="5" customFormat="1" ht="24" customHeight="1">
      <c r="A25" s="25">
        <v>9</v>
      </c>
      <c r="B25" s="26" t="s">
        <v>41</v>
      </c>
      <c r="C25" s="26" t="s">
        <v>42</v>
      </c>
      <c r="D25" s="26" t="s">
        <v>36</v>
      </c>
      <c r="E25" s="27">
        <v>320</v>
      </c>
      <c r="F25" s="33"/>
      <c r="G25" s="34">
        <f t="shared" si="0"/>
        <v>0</v>
      </c>
      <c r="H25" s="34">
        <f t="shared" si="1"/>
        <v>0</v>
      </c>
    </row>
    <row r="26" spans="1:8" s="5" customFormat="1" ht="24" customHeight="1">
      <c r="A26" s="22">
        <v>10</v>
      </c>
      <c r="B26" s="23" t="s">
        <v>43</v>
      </c>
      <c r="C26" s="23" t="s">
        <v>44</v>
      </c>
      <c r="D26" s="23" t="s">
        <v>36</v>
      </c>
      <c r="E26" s="24">
        <v>40</v>
      </c>
      <c r="F26" s="32"/>
      <c r="G26" s="34">
        <f t="shared" si="0"/>
        <v>0</v>
      </c>
      <c r="H26" s="34">
        <f t="shared" si="1"/>
        <v>0</v>
      </c>
    </row>
    <row r="27" spans="1:8" s="5" customFormat="1" ht="24" customHeight="1">
      <c r="A27" s="25">
        <v>11</v>
      </c>
      <c r="B27" s="26" t="s">
        <v>45</v>
      </c>
      <c r="C27" s="26" t="s">
        <v>46</v>
      </c>
      <c r="D27" s="26" t="s">
        <v>36</v>
      </c>
      <c r="E27" s="27">
        <v>40</v>
      </c>
      <c r="F27" s="33"/>
      <c r="G27" s="34">
        <f t="shared" si="0"/>
        <v>0</v>
      </c>
      <c r="H27" s="34">
        <f t="shared" si="1"/>
        <v>0</v>
      </c>
    </row>
    <row r="28" spans="1:8" s="5" customFormat="1" ht="13.5" customHeight="1">
      <c r="A28" s="22">
        <v>12</v>
      </c>
      <c r="B28" s="23" t="s">
        <v>47</v>
      </c>
      <c r="C28" s="23" t="s">
        <v>48</v>
      </c>
      <c r="D28" s="23" t="s">
        <v>49</v>
      </c>
      <c r="E28" s="24">
        <v>167</v>
      </c>
      <c r="F28" s="32"/>
      <c r="G28" s="34">
        <f t="shared" si="0"/>
        <v>0</v>
      </c>
      <c r="H28" s="34">
        <f t="shared" si="1"/>
        <v>0</v>
      </c>
    </row>
    <row r="29" spans="1:8" s="5" customFormat="1" ht="24" customHeight="1">
      <c r="A29" s="25">
        <v>13</v>
      </c>
      <c r="B29" s="26" t="s">
        <v>50</v>
      </c>
      <c r="C29" s="26" t="s">
        <v>51</v>
      </c>
      <c r="D29" s="26" t="s">
        <v>49</v>
      </c>
      <c r="E29" s="27">
        <v>3</v>
      </c>
      <c r="F29" s="33"/>
      <c r="G29" s="34">
        <f t="shared" si="0"/>
        <v>0</v>
      </c>
      <c r="H29" s="34">
        <f t="shared" si="1"/>
        <v>0</v>
      </c>
    </row>
    <row r="30" spans="1:8" s="5" customFormat="1" ht="24" customHeight="1">
      <c r="A30" s="25">
        <v>14</v>
      </c>
      <c r="B30" s="26" t="s">
        <v>52</v>
      </c>
      <c r="C30" s="26" t="s">
        <v>53</v>
      </c>
      <c r="D30" s="26" t="s">
        <v>49</v>
      </c>
      <c r="E30" s="27">
        <v>164</v>
      </c>
      <c r="F30" s="33"/>
      <c r="G30" s="34">
        <f t="shared" si="0"/>
        <v>0</v>
      </c>
      <c r="H30" s="34">
        <f t="shared" si="1"/>
        <v>0</v>
      </c>
    </row>
    <row r="31" spans="1:8" s="5" customFormat="1" ht="24" customHeight="1">
      <c r="A31" s="22">
        <v>15</v>
      </c>
      <c r="B31" s="23" t="s">
        <v>54</v>
      </c>
      <c r="C31" s="23" t="s">
        <v>55</v>
      </c>
      <c r="D31" s="23" t="s">
        <v>49</v>
      </c>
      <c r="E31" s="24">
        <v>19</v>
      </c>
      <c r="F31" s="32"/>
      <c r="G31" s="34">
        <f t="shared" si="0"/>
        <v>0</v>
      </c>
      <c r="H31" s="34">
        <f t="shared" si="1"/>
        <v>0</v>
      </c>
    </row>
    <row r="32" spans="1:8" s="5" customFormat="1" ht="13.5" customHeight="1">
      <c r="A32" s="25">
        <v>16</v>
      </c>
      <c r="B32" s="26" t="s">
        <v>56</v>
      </c>
      <c r="C32" s="26" t="s">
        <v>57</v>
      </c>
      <c r="D32" s="26" t="s">
        <v>49</v>
      </c>
      <c r="E32" s="27">
        <v>19</v>
      </c>
      <c r="F32" s="33"/>
      <c r="G32" s="34">
        <f t="shared" si="0"/>
        <v>0</v>
      </c>
      <c r="H32" s="34">
        <f t="shared" si="1"/>
        <v>0</v>
      </c>
    </row>
    <row r="33" spans="1:8" s="5" customFormat="1" ht="13.5" customHeight="1">
      <c r="A33" s="25">
        <v>17</v>
      </c>
      <c r="B33" s="26" t="s">
        <v>58</v>
      </c>
      <c r="C33" s="26" t="s">
        <v>59</v>
      </c>
      <c r="D33" s="26" t="s">
        <v>49</v>
      </c>
      <c r="E33" s="27">
        <v>19</v>
      </c>
      <c r="F33" s="33"/>
      <c r="G33" s="34">
        <f t="shared" si="0"/>
        <v>0</v>
      </c>
      <c r="H33" s="34">
        <f t="shared" si="1"/>
        <v>0</v>
      </c>
    </row>
    <row r="34" spans="1:8" s="5" customFormat="1" ht="24" customHeight="1">
      <c r="A34" s="22">
        <v>18</v>
      </c>
      <c r="B34" s="23" t="s">
        <v>60</v>
      </c>
      <c r="C34" s="23" t="s">
        <v>61</v>
      </c>
      <c r="D34" s="23" t="s">
        <v>49</v>
      </c>
      <c r="E34" s="24">
        <v>4</v>
      </c>
      <c r="F34" s="32"/>
      <c r="G34" s="34">
        <f t="shared" si="0"/>
        <v>0</v>
      </c>
      <c r="H34" s="34">
        <f t="shared" si="1"/>
        <v>0</v>
      </c>
    </row>
    <row r="35" spans="1:8" s="5" customFormat="1" ht="13.5" customHeight="1">
      <c r="A35" s="25">
        <v>19</v>
      </c>
      <c r="B35" s="26" t="s">
        <v>62</v>
      </c>
      <c r="C35" s="26" t="s">
        <v>63</v>
      </c>
      <c r="D35" s="26" t="s">
        <v>49</v>
      </c>
      <c r="E35" s="27">
        <v>4</v>
      </c>
      <c r="F35" s="33"/>
      <c r="G35" s="34">
        <f t="shared" si="0"/>
        <v>0</v>
      </c>
      <c r="H35" s="34">
        <f t="shared" si="1"/>
        <v>0</v>
      </c>
    </row>
    <row r="36" spans="1:8" s="5" customFormat="1" ht="13.5" customHeight="1">
      <c r="A36" s="25">
        <v>20</v>
      </c>
      <c r="B36" s="26" t="s">
        <v>64</v>
      </c>
      <c r="C36" s="26" t="s">
        <v>65</v>
      </c>
      <c r="D36" s="26" t="s">
        <v>49</v>
      </c>
      <c r="E36" s="27">
        <v>4</v>
      </c>
      <c r="F36" s="33"/>
      <c r="G36" s="34">
        <f t="shared" si="0"/>
        <v>0</v>
      </c>
      <c r="H36" s="34">
        <f t="shared" si="1"/>
        <v>0</v>
      </c>
    </row>
    <row r="37" spans="1:8" s="5" customFormat="1" ht="24" customHeight="1">
      <c r="A37" s="22">
        <v>21</v>
      </c>
      <c r="B37" s="23" t="s">
        <v>66</v>
      </c>
      <c r="C37" s="23" t="s">
        <v>67</v>
      </c>
      <c r="D37" s="23" t="s">
        <v>49</v>
      </c>
      <c r="E37" s="24">
        <v>1</v>
      </c>
      <c r="F37" s="32"/>
      <c r="G37" s="34">
        <f t="shared" si="0"/>
        <v>0</v>
      </c>
      <c r="H37" s="34">
        <f t="shared" si="1"/>
        <v>0</v>
      </c>
    </row>
    <row r="38" spans="1:8" s="5" customFormat="1" ht="13.5" customHeight="1">
      <c r="A38" s="25">
        <v>22</v>
      </c>
      <c r="B38" s="26" t="s">
        <v>68</v>
      </c>
      <c r="C38" s="26" t="s">
        <v>69</v>
      </c>
      <c r="D38" s="26" t="s">
        <v>49</v>
      </c>
      <c r="E38" s="27">
        <v>1</v>
      </c>
      <c r="F38" s="33"/>
      <c r="G38" s="34">
        <f t="shared" si="0"/>
        <v>0</v>
      </c>
      <c r="H38" s="34">
        <f t="shared" si="1"/>
        <v>0</v>
      </c>
    </row>
    <row r="39" spans="1:8" s="5" customFormat="1" ht="35.25" customHeight="1">
      <c r="A39" s="22">
        <v>23</v>
      </c>
      <c r="B39" s="23" t="s">
        <v>70</v>
      </c>
      <c r="C39" s="23" t="s">
        <v>71</v>
      </c>
      <c r="D39" s="23" t="s">
        <v>49</v>
      </c>
      <c r="E39" s="24">
        <v>5</v>
      </c>
      <c r="F39" s="32"/>
      <c r="G39" s="34">
        <f t="shared" si="0"/>
        <v>0</v>
      </c>
      <c r="H39" s="34">
        <f t="shared" si="1"/>
        <v>0</v>
      </c>
    </row>
    <row r="40" spans="1:8" s="5" customFormat="1" ht="24.75" customHeight="1">
      <c r="A40" s="25">
        <v>24</v>
      </c>
      <c r="B40" s="26" t="s">
        <v>72</v>
      </c>
      <c r="C40" s="26" t="s">
        <v>73</v>
      </c>
      <c r="D40" s="26" t="s">
        <v>49</v>
      </c>
      <c r="E40" s="27">
        <v>5</v>
      </c>
      <c r="F40" s="33"/>
      <c r="G40" s="34">
        <f t="shared" si="0"/>
        <v>0</v>
      </c>
      <c r="H40" s="34">
        <f t="shared" si="1"/>
        <v>0</v>
      </c>
    </row>
    <row r="41" spans="1:8" s="5" customFormat="1" ht="24" customHeight="1">
      <c r="A41" s="22">
        <v>25</v>
      </c>
      <c r="B41" s="23" t="s">
        <v>74</v>
      </c>
      <c r="C41" s="23" t="s">
        <v>75</v>
      </c>
      <c r="D41" s="23" t="s">
        <v>49</v>
      </c>
      <c r="E41" s="24">
        <v>2</v>
      </c>
      <c r="F41" s="32"/>
      <c r="G41" s="34">
        <f t="shared" si="0"/>
        <v>0</v>
      </c>
      <c r="H41" s="34">
        <f t="shared" si="1"/>
        <v>0</v>
      </c>
    </row>
    <row r="42" spans="1:8" s="5" customFormat="1" ht="24" customHeight="1">
      <c r="A42" s="25">
        <v>26</v>
      </c>
      <c r="B42" s="26" t="s">
        <v>76</v>
      </c>
      <c r="C42" s="26" t="s">
        <v>77</v>
      </c>
      <c r="D42" s="26" t="s">
        <v>49</v>
      </c>
      <c r="E42" s="27">
        <v>2</v>
      </c>
      <c r="F42" s="33"/>
      <c r="G42" s="34">
        <f t="shared" si="0"/>
        <v>0</v>
      </c>
      <c r="H42" s="34">
        <f t="shared" si="1"/>
        <v>0</v>
      </c>
    </row>
    <row r="43" spans="1:8" s="5" customFormat="1" ht="13.5" customHeight="1">
      <c r="A43" s="25">
        <v>27</v>
      </c>
      <c r="B43" s="26" t="s">
        <v>78</v>
      </c>
      <c r="C43" s="26" t="s">
        <v>79</v>
      </c>
      <c r="D43" s="26" t="s">
        <v>49</v>
      </c>
      <c r="E43" s="27">
        <v>1</v>
      </c>
      <c r="F43" s="33"/>
      <c r="G43" s="34">
        <f t="shared" si="0"/>
        <v>0</v>
      </c>
      <c r="H43" s="34">
        <f t="shared" si="1"/>
        <v>0</v>
      </c>
    </row>
    <row r="44" spans="1:8" s="5" customFormat="1" ht="24" customHeight="1">
      <c r="A44" s="22">
        <v>28</v>
      </c>
      <c r="B44" s="23" t="s">
        <v>80</v>
      </c>
      <c r="C44" s="23" t="s">
        <v>81</v>
      </c>
      <c r="D44" s="23" t="s">
        <v>49</v>
      </c>
      <c r="E44" s="24">
        <v>2</v>
      </c>
      <c r="F44" s="32"/>
      <c r="G44" s="34">
        <f t="shared" si="0"/>
        <v>0</v>
      </c>
      <c r="H44" s="34">
        <f t="shared" si="1"/>
        <v>0</v>
      </c>
    </row>
    <row r="45" spans="1:8" s="5" customFormat="1" ht="24" customHeight="1">
      <c r="A45" s="25">
        <v>29</v>
      </c>
      <c r="B45" s="26" t="s">
        <v>82</v>
      </c>
      <c r="C45" s="26" t="s">
        <v>83</v>
      </c>
      <c r="D45" s="26" t="s">
        <v>49</v>
      </c>
      <c r="E45" s="27">
        <v>1</v>
      </c>
      <c r="F45" s="33"/>
      <c r="G45" s="34">
        <f t="shared" si="0"/>
        <v>0</v>
      </c>
      <c r="H45" s="34">
        <f t="shared" si="1"/>
        <v>0</v>
      </c>
    </row>
    <row r="46" spans="1:8" s="5" customFormat="1" ht="24" customHeight="1">
      <c r="A46" s="25">
        <v>30</v>
      </c>
      <c r="B46" s="26" t="s">
        <v>84</v>
      </c>
      <c r="C46" s="26" t="s">
        <v>85</v>
      </c>
      <c r="D46" s="26" t="s">
        <v>49</v>
      </c>
      <c r="E46" s="27">
        <v>1</v>
      </c>
      <c r="F46" s="33"/>
      <c r="G46" s="34">
        <f t="shared" si="0"/>
        <v>0</v>
      </c>
      <c r="H46" s="34">
        <f t="shared" si="1"/>
        <v>0</v>
      </c>
    </row>
    <row r="47" spans="1:8" s="5" customFormat="1" ht="24" customHeight="1">
      <c r="A47" s="22">
        <v>31</v>
      </c>
      <c r="B47" s="23" t="s">
        <v>86</v>
      </c>
      <c r="C47" s="23" t="s">
        <v>87</v>
      </c>
      <c r="D47" s="23" t="s">
        <v>49</v>
      </c>
      <c r="E47" s="24">
        <v>90</v>
      </c>
      <c r="F47" s="32"/>
      <c r="G47" s="34">
        <f t="shared" si="0"/>
        <v>0</v>
      </c>
      <c r="H47" s="34">
        <f t="shared" si="1"/>
        <v>0</v>
      </c>
    </row>
    <row r="48" spans="1:8" s="5" customFormat="1" ht="24" customHeight="1">
      <c r="A48" s="25">
        <v>32</v>
      </c>
      <c r="B48" s="26" t="s">
        <v>88</v>
      </c>
      <c r="C48" s="26" t="s">
        <v>89</v>
      </c>
      <c r="D48" s="26" t="s">
        <v>49</v>
      </c>
      <c r="E48" s="27">
        <v>90</v>
      </c>
      <c r="F48" s="33"/>
      <c r="G48" s="34">
        <f t="shared" si="0"/>
        <v>0</v>
      </c>
      <c r="H48" s="34">
        <f t="shared" si="1"/>
        <v>0</v>
      </c>
    </row>
    <row r="49" spans="1:8" s="5" customFormat="1" ht="12.75" customHeight="1">
      <c r="A49" s="22">
        <v>33</v>
      </c>
      <c r="B49" s="23" t="s">
        <v>90</v>
      </c>
      <c r="C49" s="23" t="s">
        <v>91</v>
      </c>
      <c r="D49" s="23" t="s">
        <v>49</v>
      </c>
      <c r="E49" s="24">
        <v>82</v>
      </c>
      <c r="F49" s="32"/>
      <c r="G49" s="34">
        <f t="shared" si="0"/>
        <v>0</v>
      </c>
      <c r="H49" s="34">
        <f t="shared" si="1"/>
        <v>0</v>
      </c>
    </row>
    <row r="50" spans="1:8" s="5" customFormat="1" ht="22.5" customHeight="1">
      <c r="A50" s="25">
        <v>34</v>
      </c>
      <c r="B50" s="26" t="s">
        <v>92</v>
      </c>
      <c r="C50" s="26" t="s">
        <v>93</v>
      </c>
      <c r="D50" s="26" t="s">
        <v>49</v>
      </c>
      <c r="E50" s="27">
        <v>82</v>
      </c>
      <c r="F50" s="33"/>
      <c r="G50" s="34">
        <f t="shared" si="0"/>
        <v>0</v>
      </c>
      <c r="H50" s="34">
        <f t="shared" si="1"/>
        <v>0</v>
      </c>
    </row>
    <row r="51" spans="1:8" s="5" customFormat="1" ht="13.5" customHeight="1">
      <c r="A51" s="25">
        <v>35</v>
      </c>
      <c r="B51" s="26" t="s">
        <v>94</v>
      </c>
      <c r="C51" s="26" t="s">
        <v>95</v>
      </c>
      <c r="D51" s="26" t="s">
        <v>49</v>
      </c>
      <c r="E51" s="27">
        <v>164</v>
      </c>
      <c r="F51" s="33"/>
      <c r="G51" s="34">
        <f t="shared" si="0"/>
        <v>0</v>
      </c>
      <c r="H51" s="34">
        <f t="shared" si="1"/>
        <v>0</v>
      </c>
    </row>
    <row r="52" spans="1:8" s="5" customFormat="1" ht="24" customHeight="1">
      <c r="A52" s="22">
        <v>36</v>
      </c>
      <c r="B52" s="23" t="s">
        <v>96</v>
      </c>
      <c r="C52" s="23" t="s">
        <v>97</v>
      </c>
      <c r="D52" s="23" t="s">
        <v>36</v>
      </c>
      <c r="E52" s="24">
        <v>4</v>
      </c>
      <c r="F52" s="32"/>
      <c r="G52" s="34">
        <f t="shared" si="0"/>
        <v>0</v>
      </c>
      <c r="H52" s="34">
        <f t="shared" si="1"/>
        <v>0</v>
      </c>
    </row>
    <row r="53" spans="1:8" s="5" customFormat="1" ht="13.5" customHeight="1">
      <c r="A53" s="25">
        <v>37</v>
      </c>
      <c r="B53" s="26" t="s">
        <v>98</v>
      </c>
      <c r="C53" s="26" t="s">
        <v>99</v>
      </c>
      <c r="D53" s="26" t="s">
        <v>100</v>
      </c>
      <c r="E53" s="27">
        <v>0.08</v>
      </c>
      <c r="F53" s="33"/>
      <c r="G53" s="34">
        <f t="shared" si="0"/>
        <v>0</v>
      </c>
      <c r="H53" s="34">
        <f t="shared" si="1"/>
        <v>0</v>
      </c>
    </row>
    <row r="54" spans="1:8" s="5" customFormat="1" ht="13.5" customHeight="1">
      <c r="A54" s="25">
        <v>38</v>
      </c>
      <c r="B54" s="26" t="s">
        <v>101</v>
      </c>
      <c r="C54" s="26" t="s">
        <v>102</v>
      </c>
      <c r="D54" s="26" t="s">
        <v>100</v>
      </c>
      <c r="E54" s="27">
        <v>0.08</v>
      </c>
      <c r="F54" s="33"/>
      <c r="G54" s="34">
        <f t="shared" si="0"/>
        <v>0</v>
      </c>
      <c r="H54" s="34">
        <f t="shared" si="1"/>
        <v>0</v>
      </c>
    </row>
    <row r="55" spans="1:8" s="5" customFormat="1" ht="13.5" customHeight="1">
      <c r="A55" s="25">
        <v>39</v>
      </c>
      <c r="B55" s="26" t="s">
        <v>103</v>
      </c>
      <c r="C55" s="26" t="s">
        <v>104</v>
      </c>
      <c r="D55" s="26" t="s">
        <v>100</v>
      </c>
      <c r="E55" s="27">
        <v>0.04</v>
      </c>
      <c r="F55" s="33"/>
      <c r="G55" s="34">
        <f t="shared" si="0"/>
        <v>0</v>
      </c>
      <c r="H55" s="34">
        <f t="shared" si="1"/>
        <v>0</v>
      </c>
    </row>
    <row r="56" spans="1:8" s="5" customFormat="1" ht="24" customHeight="1">
      <c r="A56" s="22">
        <v>40</v>
      </c>
      <c r="B56" s="23" t="s">
        <v>105</v>
      </c>
      <c r="C56" s="23" t="s">
        <v>106</v>
      </c>
      <c r="D56" s="23" t="s">
        <v>36</v>
      </c>
      <c r="E56" s="24">
        <v>15</v>
      </c>
      <c r="F56" s="32"/>
      <c r="G56" s="34">
        <f t="shared" si="0"/>
        <v>0</v>
      </c>
      <c r="H56" s="34">
        <f t="shared" si="1"/>
        <v>0</v>
      </c>
    </row>
    <row r="57" spans="1:8" s="5" customFormat="1" ht="13.5" customHeight="1">
      <c r="A57" s="25">
        <v>41</v>
      </c>
      <c r="B57" s="26" t="s">
        <v>107</v>
      </c>
      <c r="C57" s="26" t="s">
        <v>108</v>
      </c>
      <c r="D57" s="26" t="s">
        <v>100</v>
      </c>
      <c r="E57" s="27">
        <v>14.554</v>
      </c>
      <c r="F57" s="33"/>
      <c r="G57" s="34">
        <f t="shared" si="0"/>
        <v>0</v>
      </c>
      <c r="H57" s="34">
        <f t="shared" si="1"/>
        <v>0</v>
      </c>
    </row>
    <row r="58" spans="1:8" s="5" customFormat="1" ht="24" customHeight="1">
      <c r="A58" s="22">
        <v>42</v>
      </c>
      <c r="B58" s="23" t="s">
        <v>109</v>
      </c>
      <c r="C58" s="23" t="s">
        <v>110</v>
      </c>
      <c r="D58" s="23" t="s">
        <v>36</v>
      </c>
      <c r="E58" s="24">
        <v>20</v>
      </c>
      <c r="F58" s="32"/>
      <c r="G58" s="34">
        <f t="shared" si="0"/>
        <v>0</v>
      </c>
      <c r="H58" s="34">
        <f t="shared" si="1"/>
        <v>0</v>
      </c>
    </row>
    <row r="59" spans="1:8" s="5" customFormat="1" ht="13.5" customHeight="1">
      <c r="A59" s="25">
        <v>43</v>
      </c>
      <c r="B59" s="26" t="s">
        <v>111</v>
      </c>
      <c r="C59" s="26" t="s">
        <v>112</v>
      </c>
      <c r="D59" s="26" t="s">
        <v>100</v>
      </c>
      <c r="E59" s="27">
        <v>12.5</v>
      </c>
      <c r="F59" s="33"/>
      <c r="G59" s="34">
        <f t="shared" si="0"/>
        <v>0</v>
      </c>
      <c r="H59" s="34">
        <f t="shared" si="1"/>
        <v>0</v>
      </c>
    </row>
    <row r="60" spans="1:8" s="5" customFormat="1" ht="13.5" customHeight="1">
      <c r="A60" s="22">
        <v>44</v>
      </c>
      <c r="B60" s="23" t="s">
        <v>113</v>
      </c>
      <c r="C60" s="23" t="s">
        <v>114</v>
      </c>
      <c r="D60" s="23" t="s">
        <v>49</v>
      </c>
      <c r="E60" s="24">
        <v>8</v>
      </c>
      <c r="F60" s="32"/>
      <c r="G60" s="34">
        <f t="shared" si="0"/>
        <v>0</v>
      </c>
      <c r="H60" s="34">
        <f t="shared" si="1"/>
        <v>0</v>
      </c>
    </row>
    <row r="61" spans="1:8" s="5" customFormat="1" ht="13.5" customHeight="1">
      <c r="A61" s="25">
        <v>45</v>
      </c>
      <c r="B61" s="26" t="s">
        <v>115</v>
      </c>
      <c r="C61" s="26" t="s">
        <v>116</v>
      </c>
      <c r="D61" s="26" t="s">
        <v>49</v>
      </c>
      <c r="E61" s="27">
        <v>8</v>
      </c>
      <c r="F61" s="33"/>
      <c r="G61" s="34">
        <f t="shared" si="0"/>
        <v>0</v>
      </c>
      <c r="H61" s="34">
        <f t="shared" si="1"/>
        <v>0</v>
      </c>
    </row>
    <row r="62" spans="1:8" s="5" customFormat="1" ht="13.5" customHeight="1">
      <c r="A62" s="22">
        <v>46</v>
      </c>
      <c r="B62" s="23" t="s">
        <v>117</v>
      </c>
      <c r="C62" s="23" t="s">
        <v>118</v>
      </c>
      <c r="D62" s="23" t="s">
        <v>49</v>
      </c>
      <c r="E62" s="24">
        <v>40</v>
      </c>
      <c r="F62" s="32"/>
      <c r="G62" s="34">
        <f t="shared" si="0"/>
        <v>0</v>
      </c>
      <c r="H62" s="34">
        <f t="shared" si="1"/>
        <v>0</v>
      </c>
    </row>
    <row r="63" spans="1:8" s="5" customFormat="1" ht="13.5" customHeight="1">
      <c r="A63" s="25">
        <v>47</v>
      </c>
      <c r="B63" s="26" t="s">
        <v>119</v>
      </c>
      <c r="C63" s="26" t="s">
        <v>120</v>
      </c>
      <c r="D63" s="26" t="s">
        <v>49</v>
      </c>
      <c r="E63" s="27">
        <v>40</v>
      </c>
      <c r="F63" s="33"/>
      <c r="G63" s="34">
        <f t="shared" si="0"/>
        <v>0</v>
      </c>
      <c r="H63" s="34">
        <f t="shared" si="1"/>
        <v>0</v>
      </c>
    </row>
    <row r="64" spans="1:8" s="5" customFormat="1" ht="24" customHeight="1">
      <c r="A64" s="22">
        <v>48</v>
      </c>
      <c r="B64" s="23" t="s">
        <v>121</v>
      </c>
      <c r="C64" s="23" t="s">
        <v>122</v>
      </c>
      <c r="D64" s="23" t="s">
        <v>49</v>
      </c>
      <c r="E64" s="24">
        <v>4</v>
      </c>
      <c r="F64" s="32"/>
      <c r="G64" s="34">
        <f t="shared" si="0"/>
        <v>0</v>
      </c>
      <c r="H64" s="34">
        <f t="shared" si="1"/>
        <v>0</v>
      </c>
    </row>
    <row r="65" spans="1:8" s="5" customFormat="1" ht="13.5" customHeight="1">
      <c r="A65" s="22">
        <v>49</v>
      </c>
      <c r="B65" s="23" t="s">
        <v>123</v>
      </c>
      <c r="C65" s="23" t="s">
        <v>124</v>
      </c>
      <c r="D65" s="23" t="s">
        <v>36</v>
      </c>
      <c r="E65" s="24">
        <v>320</v>
      </c>
      <c r="F65" s="32"/>
      <c r="G65" s="34">
        <f t="shared" si="0"/>
        <v>0</v>
      </c>
      <c r="H65" s="34">
        <f t="shared" si="1"/>
        <v>0</v>
      </c>
    </row>
    <row r="66" spans="1:8" s="5" customFormat="1" ht="13.5" customHeight="1">
      <c r="A66" s="25">
        <v>50</v>
      </c>
      <c r="B66" s="26" t="s">
        <v>125</v>
      </c>
      <c r="C66" s="26" t="s">
        <v>126</v>
      </c>
      <c r="D66" s="26" t="s">
        <v>36</v>
      </c>
      <c r="E66" s="27">
        <v>320</v>
      </c>
      <c r="F66" s="33"/>
      <c r="G66" s="34">
        <f t="shared" si="0"/>
        <v>0</v>
      </c>
      <c r="H66" s="34">
        <f t="shared" si="1"/>
        <v>0</v>
      </c>
    </row>
    <row r="67" spans="1:8" s="5" customFormat="1" ht="24" customHeight="1">
      <c r="A67" s="22">
        <v>51</v>
      </c>
      <c r="B67" s="23" t="s">
        <v>127</v>
      </c>
      <c r="C67" s="23" t="s">
        <v>128</v>
      </c>
      <c r="D67" s="23" t="s">
        <v>36</v>
      </c>
      <c r="E67" s="24">
        <v>90</v>
      </c>
      <c r="F67" s="32"/>
      <c r="G67" s="34">
        <f t="shared" si="0"/>
        <v>0</v>
      </c>
      <c r="H67" s="34">
        <f t="shared" si="1"/>
        <v>0</v>
      </c>
    </row>
    <row r="68" spans="1:8" s="5" customFormat="1" ht="13.5" customHeight="1">
      <c r="A68" s="25">
        <v>52</v>
      </c>
      <c r="B68" s="26" t="s">
        <v>129</v>
      </c>
      <c r="C68" s="26" t="s">
        <v>130</v>
      </c>
      <c r="D68" s="26" t="s">
        <v>36</v>
      </c>
      <c r="E68" s="27">
        <v>90</v>
      </c>
      <c r="F68" s="33"/>
      <c r="G68" s="34">
        <f t="shared" si="0"/>
        <v>0</v>
      </c>
      <c r="H68" s="34">
        <f t="shared" si="1"/>
        <v>0</v>
      </c>
    </row>
    <row r="69" spans="1:8" s="5" customFormat="1" ht="24" customHeight="1">
      <c r="A69" s="22">
        <v>53</v>
      </c>
      <c r="B69" s="23" t="s">
        <v>131</v>
      </c>
      <c r="C69" s="23" t="s">
        <v>132</v>
      </c>
      <c r="D69" s="23" t="s">
        <v>36</v>
      </c>
      <c r="E69" s="24">
        <v>10</v>
      </c>
      <c r="F69" s="32"/>
      <c r="G69" s="34">
        <f t="shared" si="0"/>
        <v>0</v>
      </c>
      <c r="H69" s="34">
        <f t="shared" si="1"/>
        <v>0</v>
      </c>
    </row>
    <row r="70" spans="1:8" s="5" customFormat="1" ht="13.5" customHeight="1">
      <c r="A70" s="25">
        <v>54</v>
      </c>
      <c r="B70" s="26" t="s">
        <v>133</v>
      </c>
      <c r="C70" s="26" t="s">
        <v>134</v>
      </c>
      <c r="D70" s="26" t="s">
        <v>36</v>
      </c>
      <c r="E70" s="27">
        <v>10</v>
      </c>
      <c r="F70" s="33"/>
      <c r="G70" s="34">
        <f t="shared" si="0"/>
        <v>0</v>
      </c>
      <c r="H70" s="34">
        <f t="shared" si="1"/>
        <v>0</v>
      </c>
    </row>
    <row r="71" spans="1:8" s="5" customFormat="1" ht="24" customHeight="1">
      <c r="A71" s="22">
        <v>55</v>
      </c>
      <c r="B71" s="23" t="s">
        <v>135</v>
      </c>
      <c r="C71" s="23" t="s">
        <v>136</v>
      </c>
      <c r="D71" s="23" t="s">
        <v>36</v>
      </c>
      <c r="E71" s="24">
        <v>25</v>
      </c>
      <c r="F71" s="32"/>
      <c r="G71" s="34">
        <f t="shared" si="0"/>
        <v>0</v>
      </c>
      <c r="H71" s="34">
        <f t="shared" si="1"/>
        <v>0</v>
      </c>
    </row>
    <row r="72" spans="1:8" s="5" customFormat="1" ht="13.5" customHeight="1">
      <c r="A72" s="25">
        <v>56</v>
      </c>
      <c r="B72" s="26" t="s">
        <v>137</v>
      </c>
      <c r="C72" s="26" t="s">
        <v>138</v>
      </c>
      <c r="D72" s="26" t="s">
        <v>36</v>
      </c>
      <c r="E72" s="27">
        <v>25</v>
      </c>
      <c r="F72" s="33"/>
      <c r="G72" s="34">
        <f t="shared" si="0"/>
        <v>0</v>
      </c>
      <c r="H72" s="34">
        <f t="shared" si="1"/>
        <v>0</v>
      </c>
    </row>
    <row r="73" spans="1:8" s="5" customFormat="1" ht="13.5" customHeight="1">
      <c r="A73" s="22">
        <v>57</v>
      </c>
      <c r="B73" s="23" t="s">
        <v>139</v>
      </c>
      <c r="C73" s="23" t="s">
        <v>140</v>
      </c>
      <c r="D73" s="23" t="s">
        <v>36</v>
      </c>
      <c r="E73" s="24">
        <v>30</v>
      </c>
      <c r="F73" s="32"/>
      <c r="G73" s="34">
        <f t="shared" si="0"/>
        <v>0</v>
      </c>
      <c r="H73" s="34">
        <f t="shared" si="1"/>
        <v>0</v>
      </c>
    </row>
    <row r="74" spans="1:8" s="5" customFormat="1" ht="13.5" customHeight="1">
      <c r="A74" s="22">
        <v>58</v>
      </c>
      <c r="B74" s="23" t="s">
        <v>141</v>
      </c>
      <c r="C74" s="23" t="s">
        <v>142</v>
      </c>
      <c r="D74" s="23" t="s">
        <v>36</v>
      </c>
      <c r="E74" s="24">
        <v>10</v>
      </c>
      <c r="F74" s="32"/>
      <c r="G74" s="34">
        <f t="shared" si="0"/>
        <v>0</v>
      </c>
      <c r="H74" s="34">
        <f t="shared" si="1"/>
        <v>0</v>
      </c>
    </row>
    <row r="75" spans="1:8" s="5" customFormat="1" ht="13.5" customHeight="1">
      <c r="A75" s="22">
        <v>59</v>
      </c>
      <c r="B75" s="23" t="s">
        <v>143</v>
      </c>
      <c r="C75" s="23" t="s">
        <v>144</v>
      </c>
      <c r="D75" s="23" t="s">
        <v>49</v>
      </c>
      <c r="E75" s="24">
        <v>82</v>
      </c>
      <c r="F75" s="32"/>
      <c r="G75" s="34">
        <f t="shared" si="0"/>
        <v>0</v>
      </c>
      <c r="H75" s="34">
        <f t="shared" si="1"/>
        <v>0</v>
      </c>
    </row>
    <row r="76" spans="1:8" s="5" customFormat="1" ht="13.5" customHeight="1">
      <c r="A76" s="22">
        <v>60</v>
      </c>
      <c r="B76" s="23" t="s">
        <v>145</v>
      </c>
      <c r="C76" s="23" t="s">
        <v>146</v>
      </c>
      <c r="D76" s="23" t="s">
        <v>49</v>
      </c>
      <c r="E76" s="24">
        <v>1</v>
      </c>
      <c r="F76" s="32"/>
      <c r="G76" s="34">
        <f t="shared" si="0"/>
        <v>0</v>
      </c>
      <c r="H76" s="34">
        <f t="shared" si="1"/>
        <v>0</v>
      </c>
    </row>
    <row r="77" spans="1:8" s="5" customFormat="1" ht="13.5" customHeight="1">
      <c r="A77" s="22">
        <v>61</v>
      </c>
      <c r="B77" s="23" t="s">
        <v>147</v>
      </c>
      <c r="C77" s="23" t="s">
        <v>148</v>
      </c>
      <c r="D77" s="23" t="s">
        <v>49</v>
      </c>
      <c r="E77" s="24">
        <v>1</v>
      </c>
      <c r="F77" s="32"/>
      <c r="G77" s="34">
        <f t="shared" si="0"/>
        <v>0</v>
      </c>
      <c r="H77" s="34">
        <f t="shared" si="1"/>
        <v>0</v>
      </c>
    </row>
    <row r="78" spans="1:8" s="5" customFormat="1" ht="24" customHeight="1">
      <c r="A78" s="22">
        <v>62</v>
      </c>
      <c r="B78" s="23" t="s">
        <v>149</v>
      </c>
      <c r="C78" s="23" t="s">
        <v>150</v>
      </c>
      <c r="D78" s="23" t="s">
        <v>49</v>
      </c>
      <c r="E78" s="24">
        <v>90</v>
      </c>
      <c r="F78" s="32"/>
      <c r="G78" s="34">
        <f t="shared" si="0"/>
        <v>0</v>
      </c>
      <c r="H78" s="34">
        <f t="shared" si="1"/>
        <v>0</v>
      </c>
    </row>
    <row r="79" spans="1:7" s="5" customFormat="1" ht="28.5" customHeight="1">
      <c r="A79" s="19"/>
      <c r="B79" s="20" t="s">
        <v>151</v>
      </c>
      <c r="C79" s="20" t="s">
        <v>152</v>
      </c>
      <c r="D79" s="20"/>
      <c r="E79" s="21"/>
      <c r="F79" s="21"/>
      <c r="G79" s="21"/>
    </row>
    <row r="80" spans="1:8" s="5" customFormat="1" ht="13.5" customHeight="1">
      <c r="A80" s="22">
        <v>63</v>
      </c>
      <c r="B80" s="23" t="s">
        <v>153</v>
      </c>
      <c r="C80" s="23" t="s">
        <v>154</v>
      </c>
      <c r="D80" s="23" t="s">
        <v>155</v>
      </c>
      <c r="E80" s="24">
        <v>0.015</v>
      </c>
      <c r="F80" s="32"/>
      <c r="G80" s="34">
        <f t="shared" si="0"/>
        <v>0</v>
      </c>
      <c r="H80" s="34">
        <f t="shared" si="1"/>
        <v>0</v>
      </c>
    </row>
    <row r="81" spans="1:8" s="5" customFormat="1" ht="13.5" customHeight="1">
      <c r="A81" s="25">
        <v>64</v>
      </c>
      <c r="B81" s="26" t="s">
        <v>156</v>
      </c>
      <c r="C81" s="26" t="s">
        <v>157</v>
      </c>
      <c r="D81" s="26" t="s">
        <v>49</v>
      </c>
      <c r="E81" s="27">
        <v>15</v>
      </c>
      <c r="F81" s="33"/>
      <c r="G81" s="34">
        <f t="shared" si="0"/>
        <v>0</v>
      </c>
      <c r="H81" s="34">
        <f t="shared" si="1"/>
        <v>0</v>
      </c>
    </row>
    <row r="82" spans="1:8" s="5" customFormat="1" ht="13.5" customHeight="1">
      <c r="A82" s="25">
        <v>65</v>
      </c>
      <c r="B82" s="26" t="s">
        <v>158</v>
      </c>
      <c r="C82" s="26" t="s">
        <v>159</v>
      </c>
      <c r="D82" s="26" t="s">
        <v>100</v>
      </c>
      <c r="E82" s="27">
        <v>0.375</v>
      </c>
      <c r="F82" s="33"/>
      <c r="G82" s="34">
        <f t="shared" si="0"/>
        <v>0</v>
      </c>
      <c r="H82" s="34">
        <f t="shared" si="1"/>
        <v>0</v>
      </c>
    </row>
    <row r="83" spans="1:8" s="5" customFormat="1" ht="24" customHeight="1">
      <c r="A83" s="22">
        <v>66</v>
      </c>
      <c r="B83" s="23" t="s">
        <v>160</v>
      </c>
      <c r="C83" s="23" t="s">
        <v>161</v>
      </c>
      <c r="D83" s="23" t="s">
        <v>162</v>
      </c>
      <c r="E83" s="24">
        <v>0.4</v>
      </c>
      <c r="F83" s="32"/>
      <c r="G83" s="34">
        <f t="shared" si="0"/>
        <v>0</v>
      </c>
      <c r="H83" s="34">
        <f t="shared" si="1"/>
        <v>0</v>
      </c>
    </row>
    <row r="84" spans="1:8" s="5" customFormat="1" ht="24" customHeight="1">
      <c r="A84" s="22">
        <v>67</v>
      </c>
      <c r="B84" s="23" t="s">
        <v>163</v>
      </c>
      <c r="C84" s="23" t="s">
        <v>164</v>
      </c>
      <c r="D84" s="23" t="s">
        <v>162</v>
      </c>
      <c r="E84" s="24">
        <v>0.4</v>
      </c>
      <c r="F84" s="32"/>
      <c r="G84" s="34">
        <f t="shared" si="0"/>
        <v>0</v>
      </c>
      <c r="H84" s="34">
        <f t="shared" si="1"/>
        <v>0</v>
      </c>
    </row>
    <row r="85" spans="1:8" s="5" customFormat="1" ht="24" customHeight="1">
      <c r="A85" s="22">
        <v>68</v>
      </c>
      <c r="B85" s="23" t="s">
        <v>165</v>
      </c>
      <c r="C85" s="23" t="s">
        <v>166</v>
      </c>
      <c r="D85" s="23" t="s">
        <v>36</v>
      </c>
      <c r="E85" s="24">
        <v>15</v>
      </c>
      <c r="F85" s="32"/>
      <c r="G85" s="34">
        <f t="shared" si="0"/>
        <v>0</v>
      </c>
      <c r="H85" s="34">
        <f t="shared" si="1"/>
        <v>0</v>
      </c>
    </row>
    <row r="86" spans="1:8" s="5" customFormat="1" ht="24" customHeight="1">
      <c r="A86" s="22">
        <v>69</v>
      </c>
      <c r="B86" s="23" t="s">
        <v>167</v>
      </c>
      <c r="C86" s="23" t="s">
        <v>168</v>
      </c>
      <c r="D86" s="23" t="s">
        <v>36</v>
      </c>
      <c r="E86" s="24">
        <v>15</v>
      </c>
      <c r="F86" s="32"/>
      <c r="G86" s="34">
        <f aca="true" t="shared" si="2" ref="G86:G101">+E86*F86</f>
        <v>0</v>
      </c>
      <c r="H86" s="34">
        <f aca="true" t="shared" si="3" ref="H86:H101">+G86*1.2</f>
        <v>0</v>
      </c>
    </row>
    <row r="87" spans="1:8" s="5" customFormat="1" ht="13.5" customHeight="1">
      <c r="A87" s="25">
        <v>70</v>
      </c>
      <c r="B87" s="26" t="s">
        <v>169</v>
      </c>
      <c r="C87" s="26" t="s">
        <v>170</v>
      </c>
      <c r="D87" s="26" t="s">
        <v>21</v>
      </c>
      <c r="E87" s="27">
        <v>0.21</v>
      </c>
      <c r="F87" s="33"/>
      <c r="G87" s="34">
        <f t="shared" si="2"/>
        <v>0</v>
      </c>
      <c r="H87" s="34">
        <f t="shared" si="3"/>
        <v>0</v>
      </c>
    </row>
    <row r="88" spans="1:8" s="5" customFormat="1" ht="24" customHeight="1">
      <c r="A88" s="22">
        <v>71</v>
      </c>
      <c r="B88" s="23" t="s">
        <v>171</v>
      </c>
      <c r="C88" s="23" t="s">
        <v>172</v>
      </c>
      <c r="D88" s="23" t="s">
        <v>36</v>
      </c>
      <c r="E88" s="24">
        <v>30</v>
      </c>
      <c r="F88" s="32"/>
      <c r="G88" s="34">
        <f t="shared" si="2"/>
        <v>0</v>
      </c>
      <c r="H88" s="34">
        <f t="shared" si="3"/>
        <v>0</v>
      </c>
    </row>
    <row r="89" spans="1:8" s="5" customFormat="1" ht="13.5" customHeight="1">
      <c r="A89" s="25">
        <v>72</v>
      </c>
      <c r="B89" s="26" t="s">
        <v>173</v>
      </c>
      <c r="C89" s="26" t="s">
        <v>174</v>
      </c>
      <c r="D89" s="26" t="s">
        <v>36</v>
      </c>
      <c r="E89" s="27">
        <v>30</v>
      </c>
      <c r="F89" s="33"/>
      <c r="G89" s="34">
        <f t="shared" si="2"/>
        <v>0</v>
      </c>
      <c r="H89" s="34">
        <f t="shared" si="3"/>
        <v>0</v>
      </c>
    </row>
    <row r="90" spans="1:8" s="5" customFormat="1" ht="24" customHeight="1">
      <c r="A90" s="22">
        <v>73</v>
      </c>
      <c r="B90" s="23" t="s">
        <v>175</v>
      </c>
      <c r="C90" s="23" t="s">
        <v>176</v>
      </c>
      <c r="D90" s="23" t="s">
        <v>36</v>
      </c>
      <c r="E90" s="24">
        <v>30</v>
      </c>
      <c r="F90" s="32"/>
      <c r="G90" s="34">
        <f t="shared" si="2"/>
        <v>0</v>
      </c>
      <c r="H90" s="34">
        <f t="shared" si="3"/>
        <v>0</v>
      </c>
    </row>
    <row r="91" spans="1:8" s="5" customFormat="1" ht="24" customHeight="1">
      <c r="A91" s="25">
        <v>74</v>
      </c>
      <c r="B91" s="26" t="s">
        <v>177</v>
      </c>
      <c r="C91" s="26" t="s">
        <v>178</v>
      </c>
      <c r="D91" s="26" t="s">
        <v>49</v>
      </c>
      <c r="E91" s="27">
        <v>60</v>
      </c>
      <c r="F91" s="33"/>
      <c r="G91" s="34">
        <f t="shared" si="2"/>
        <v>0</v>
      </c>
      <c r="H91" s="34">
        <f t="shared" si="3"/>
        <v>0</v>
      </c>
    </row>
    <row r="92" spans="1:8" s="5" customFormat="1" ht="34.5" customHeight="1">
      <c r="A92" s="25">
        <v>75</v>
      </c>
      <c r="B92" s="26" t="s">
        <v>179</v>
      </c>
      <c r="C92" s="26" t="s">
        <v>180</v>
      </c>
      <c r="D92" s="26" t="s">
        <v>49</v>
      </c>
      <c r="E92" s="27">
        <v>60</v>
      </c>
      <c r="F92" s="33"/>
      <c r="G92" s="34">
        <f t="shared" si="2"/>
        <v>0</v>
      </c>
      <c r="H92" s="34">
        <f t="shared" si="3"/>
        <v>0</v>
      </c>
    </row>
    <row r="93" spans="1:8" s="5" customFormat="1" ht="24" customHeight="1">
      <c r="A93" s="22">
        <v>76</v>
      </c>
      <c r="B93" s="23" t="s">
        <v>181</v>
      </c>
      <c r="C93" s="23" t="s">
        <v>182</v>
      </c>
      <c r="D93" s="23" t="s">
        <v>36</v>
      </c>
      <c r="E93" s="24">
        <v>15</v>
      </c>
      <c r="F93" s="32"/>
      <c r="G93" s="34">
        <f t="shared" si="2"/>
        <v>0</v>
      </c>
      <c r="H93" s="34">
        <f t="shared" si="3"/>
        <v>0</v>
      </c>
    </row>
    <row r="94" spans="1:8" s="5" customFormat="1" ht="24" customHeight="1">
      <c r="A94" s="22">
        <v>77</v>
      </c>
      <c r="B94" s="23" t="s">
        <v>183</v>
      </c>
      <c r="C94" s="23" t="s">
        <v>184</v>
      </c>
      <c r="D94" s="23" t="s">
        <v>185</v>
      </c>
      <c r="E94" s="24">
        <v>8</v>
      </c>
      <c r="F94" s="32"/>
      <c r="G94" s="34">
        <f t="shared" si="2"/>
        <v>0</v>
      </c>
      <c r="H94" s="34">
        <f t="shared" si="3"/>
        <v>0</v>
      </c>
    </row>
    <row r="95" spans="1:7" s="5" customFormat="1" ht="30.75" customHeight="1">
      <c r="A95" s="16"/>
      <c r="B95" s="17" t="s">
        <v>186</v>
      </c>
      <c r="C95" s="17" t="s">
        <v>187</v>
      </c>
      <c r="D95" s="17"/>
      <c r="E95" s="18"/>
      <c r="F95" s="18"/>
      <c r="G95" s="18"/>
    </row>
    <row r="96" spans="1:8" s="5" customFormat="1" ht="44.25" customHeight="1">
      <c r="A96" s="22">
        <v>78</v>
      </c>
      <c r="B96" s="23" t="s">
        <v>188</v>
      </c>
      <c r="C96" s="23" t="s">
        <v>189</v>
      </c>
      <c r="D96" s="23" t="s">
        <v>190</v>
      </c>
      <c r="E96" s="24">
        <v>72</v>
      </c>
      <c r="F96" s="32"/>
      <c r="G96" s="34">
        <f t="shared" si="2"/>
        <v>0</v>
      </c>
      <c r="H96" s="34">
        <f t="shared" si="3"/>
        <v>0</v>
      </c>
    </row>
    <row r="97" spans="1:8" s="5" customFormat="1" ht="45" customHeight="1">
      <c r="A97" s="22">
        <v>79</v>
      </c>
      <c r="B97" s="23" t="s">
        <v>191</v>
      </c>
      <c r="C97" s="23" t="s">
        <v>192</v>
      </c>
      <c r="D97" s="23" t="s">
        <v>190</v>
      </c>
      <c r="E97" s="24">
        <v>150</v>
      </c>
      <c r="F97" s="32"/>
      <c r="G97" s="34">
        <f t="shared" si="2"/>
        <v>0</v>
      </c>
      <c r="H97" s="34">
        <f t="shared" si="3"/>
        <v>0</v>
      </c>
    </row>
    <row r="98" spans="1:8" s="5" customFormat="1" ht="42.75" customHeight="1">
      <c r="A98" s="22">
        <v>80</v>
      </c>
      <c r="B98" s="23" t="s">
        <v>193</v>
      </c>
      <c r="C98" s="23" t="s">
        <v>194</v>
      </c>
      <c r="D98" s="23" t="s">
        <v>190</v>
      </c>
      <c r="E98" s="24">
        <v>56</v>
      </c>
      <c r="F98" s="32"/>
      <c r="G98" s="34">
        <f t="shared" si="2"/>
        <v>0</v>
      </c>
      <c r="H98" s="34">
        <f t="shared" si="3"/>
        <v>0</v>
      </c>
    </row>
    <row r="99" spans="1:7" s="5" customFormat="1" ht="30.75" customHeight="1">
      <c r="A99" s="16"/>
      <c r="B99" s="17" t="s">
        <v>195</v>
      </c>
      <c r="C99" s="17" t="s">
        <v>196</v>
      </c>
      <c r="D99" s="17"/>
      <c r="E99" s="18"/>
      <c r="F99" s="18"/>
      <c r="G99" s="18"/>
    </row>
    <row r="100" spans="1:8" s="5" customFormat="1" ht="13.5" customHeight="1">
      <c r="A100" s="22">
        <v>81</v>
      </c>
      <c r="B100" s="23" t="s">
        <v>197</v>
      </c>
      <c r="C100" s="23" t="s">
        <v>196</v>
      </c>
      <c r="D100" s="23" t="s">
        <v>49</v>
      </c>
      <c r="E100" s="24">
        <v>1</v>
      </c>
      <c r="F100" s="32"/>
      <c r="G100" s="34">
        <f t="shared" si="2"/>
        <v>0</v>
      </c>
      <c r="H100" s="34">
        <f t="shared" si="3"/>
        <v>0</v>
      </c>
    </row>
    <row r="101" spans="1:8" s="5" customFormat="1" ht="13.5" customHeight="1">
      <c r="A101" s="22">
        <v>82</v>
      </c>
      <c r="B101" s="23" t="s">
        <v>198</v>
      </c>
      <c r="C101" s="23" t="s">
        <v>199</v>
      </c>
      <c r="D101" s="23" t="s">
        <v>49</v>
      </c>
      <c r="E101" s="24">
        <v>92</v>
      </c>
      <c r="F101" s="32"/>
      <c r="G101" s="34">
        <f t="shared" si="2"/>
        <v>0</v>
      </c>
      <c r="H101" s="34">
        <f t="shared" si="3"/>
        <v>0</v>
      </c>
    </row>
    <row r="102" spans="1:7" s="5" customFormat="1" ht="14.25" customHeight="1">
      <c r="A102" s="28"/>
      <c r="B102" s="29"/>
      <c r="C102" s="29"/>
      <c r="D102" s="29"/>
      <c r="E102" s="30"/>
      <c r="F102" s="30"/>
      <c r="G102" s="30"/>
    </row>
    <row r="103" spans="6:8" ht="45" customHeight="1">
      <c r="F103" s="35" t="s">
        <v>206</v>
      </c>
      <c r="G103" s="36">
        <f>SUM(G15:G101)</f>
        <v>0</v>
      </c>
      <c r="H103" s="36">
        <f>+G103*1.2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Luteránová Jana, Ing.</dc:creator>
  <cp:keywords/>
  <dc:description/>
  <cp:lastModifiedBy>Oršula, Jaroslav</cp:lastModifiedBy>
  <cp:lastPrinted>2022-06-29T10:15:27Z</cp:lastPrinted>
  <dcterms:created xsi:type="dcterms:W3CDTF">2022-08-02T11:39:21Z</dcterms:created>
  <dcterms:modified xsi:type="dcterms:W3CDTF">2022-08-02T11:45:10Z</dcterms:modified>
  <cp:category/>
  <cp:version/>
  <cp:contentType/>
  <cp:contentStatus/>
</cp:coreProperties>
</file>