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8. PLETENINY\SÚŤAŽNÉ PODKLADY\"/>
    </mc:Choice>
  </mc:AlternateContent>
  <bookViews>
    <workbookView xWindow="0" yWindow="0" windowWidth="28800" windowHeight="12300" activeTab="2"/>
  </bookViews>
  <sheets>
    <sheet name="ČASŤ_1" sheetId="1" r:id="rId1"/>
    <sheet name="ČASŤ_2" sheetId="3" r:id="rId2"/>
    <sheet name="ČASŤ_3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3" l="1"/>
  <c r="Q13" i="3"/>
  <c r="Q25" i="3" l="1"/>
  <c r="Q126" i="2"/>
  <c r="Q22" i="2"/>
  <c r="Q30" i="2"/>
  <c r="Q38" i="2"/>
  <c r="Q46" i="2"/>
  <c r="Q54" i="2"/>
  <c r="Q62" i="2"/>
  <c r="Q70" i="2"/>
  <c r="Q78" i="2"/>
  <c r="Q86" i="2"/>
  <c r="Q94" i="2"/>
  <c r="Q102" i="2"/>
  <c r="Q110" i="2"/>
  <c r="Q118" i="2"/>
  <c r="Q14" i="2"/>
  <c r="Q19" i="1"/>
  <c r="Q25" i="1"/>
  <c r="Q31" i="1"/>
  <c r="Q37" i="1"/>
  <c r="Q43" i="1"/>
  <c r="Q13" i="1"/>
  <c r="Q127" i="2" l="1"/>
  <c r="Q49" i="1"/>
</calcChain>
</file>

<file path=xl/sharedStrings.xml><?xml version="1.0" encoding="utf-8"?>
<sst xmlns="http://schemas.openxmlformats.org/spreadsheetml/2006/main" count="183" uniqueCount="108">
  <si>
    <t>3.</t>
  </si>
  <si>
    <t>4.</t>
  </si>
  <si>
    <t>5.</t>
  </si>
  <si>
    <t>p.č.</t>
  </si>
  <si>
    <t>1.</t>
  </si>
  <si>
    <t>6.</t>
  </si>
  <si>
    <t>2.</t>
  </si>
  <si>
    <t>Veľkosť</t>
  </si>
  <si>
    <t>S-3XL</t>
  </si>
  <si>
    <t xml:space="preserve"> S-4XL</t>
  </si>
  <si>
    <t>S-4XL</t>
  </si>
  <si>
    <t>2</t>
  </si>
  <si>
    <t>Pulóver pánsky</t>
  </si>
  <si>
    <t>3</t>
  </si>
  <si>
    <t>4</t>
  </si>
  <si>
    <t>Vesta pánska</t>
  </si>
  <si>
    <t>5</t>
  </si>
  <si>
    <t>Sveter dámsky</t>
  </si>
  <si>
    <t>6</t>
  </si>
  <si>
    <t>7</t>
  </si>
  <si>
    <t>Vesta dámska</t>
  </si>
  <si>
    <t>8</t>
  </si>
  <si>
    <t>Šál lesnícky pánsky</t>
  </si>
  <si>
    <t>UNI</t>
  </si>
  <si>
    <t>9</t>
  </si>
  <si>
    <t>Šál lesnícky dámsky</t>
  </si>
  <si>
    <t>10</t>
  </si>
  <si>
    <t>Rukavice pánske</t>
  </si>
  <si>
    <t>11</t>
  </si>
  <si>
    <t>Rukavice dámske</t>
  </si>
  <si>
    <t>12</t>
  </si>
  <si>
    <t>Rukavice poľovnícke</t>
  </si>
  <si>
    <t>Čiapka pánska</t>
  </si>
  <si>
    <t>Čiapka dámska</t>
  </si>
  <si>
    <t>Termorolák so zipsom</t>
  </si>
  <si>
    <t>Polokošeľa pánska krátky rukáv + logo LESY SR</t>
  </si>
  <si>
    <t>Polokošeľa dámska krátky rukáv + logo LESY SR</t>
  </si>
  <si>
    <t>Tričko pánske s krátkym rukávom  + logo LESY SR</t>
  </si>
  <si>
    <t>Tričko dámske s krátkym rukávom  + logo LESY SR</t>
  </si>
  <si>
    <t>Tričko 3/4 rukáv dámske  + logo LESY SR</t>
  </si>
  <si>
    <t>Tričko pánske dlhý rukáv  + logo LESY SR</t>
  </si>
  <si>
    <t>Špecifikácia predmetu zákazky</t>
  </si>
  <si>
    <t>Požiadavka na výrobok</t>
  </si>
  <si>
    <t>Merná jednotka (MJ)</t>
  </si>
  <si>
    <t>Množstvo (MJ) za 2 roky</t>
  </si>
  <si>
    <t>Cena v EUR bez DPH za (MJ)</t>
  </si>
  <si>
    <t>Cena spolu v EUR bez DPH</t>
  </si>
  <si>
    <t>Názov tovaru</t>
  </si>
  <si>
    <t>Celková cena v  EUR bez DPH za predmet zákazky_ČASŤ 1</t>
  </si>
  <si>
    <t>ks</t>
  </si>
  <si>
    <t>Názov zákazky:  Pleteniny z pletacej priadze</t>
  </si>
  <si>
    <t>Obchodné meno/názov:</t>
  </si>
  <si>
    <t>Sídlo podnikania/adresa:</t>
  </si>
  <si>
    <t>IČO:</t>
  </si>
  <si>
    <t>1 pár</t>
  </si>
  <si>
    <t>Sveter pánsky</t>
  </si>
  <si>
    <t>Pulóver dámsky</t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</si>
  <si>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 xml:space="preserve">Predloženie vzorky výrobku veľkosť 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</si>
  <si>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M</t>
    </r>
  </si>
  <si>
    <r>
      <t xml:space="preserve">Certifikát
OEKO-TEX® Standart 100 (Trieda 2.)
          </t>
    </r>
    <r>
      <rPr>
        <sz val="10"/>
        <color rgb="FFFF0000"/>
        <rFont val="Arial"/>
        <family val="2"/>
        <charset val="238"/>
      </rPr>
      <t>Predloženie vzorky výrobku veľkosť M</t>
    </r>
  </si>
  <si>
    <t>Príloha č. 9</t>
  </si>
  <si>
    <t>ČASŤ_3_Pleteniny pre organizačné zložky LESY SR, š.p.</t>
  </si>
  <si>
    <t>Tričko pánske krátky rukáv + logo LESY SR</t>
  </si>
  <si>
    <t>Tričko dámske krátky rukáv + logo LESY SR</t>
  </si>
  <si>
    <t>Celková cena v  EUR bez DPH za predmet zákazky_ČASŤ 2</t>
  </si>
  <si>
    <t>Celková cena v  EUR bez DPH za predmet zákazky_ČASŤ 3</t>
  </si>
  <si>
    <r>
      <t xml:space="preserve">Certifikát OEKO-TEX® Standart 100
  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</si>
  <si>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</t>
    </r>
    <r>
      <rPr>
        <sz val="10"/>
        <color rgb="FFFF0000"/>
        <rFont val="Arial "/>
        <charset val="238"/>
      </rPr>
      <t xml:space="preserve">Predloženie vzorky výrobku veľkosť L </t>
    </r>
  </si>
  <si>
    <r>
      <t xml:space="preserve">Certifikát OEKO-TEX® Standart 100
           </t>
    </r>
    <r>
      <rPr>
        <sz val="10"/>
        <color rgb="FFFF0000"/>
        <rFont val="Arial "/>
        <charset val="238"/>
      </rPr>
      <t xml:space="preserve">  Predloženie vzorky výrobku veľkosť M</t>
    </r>
  </si>
  <si>
    <r>
      <t xml:space="preserve">
Certifikát OEKO-TEX® Standart 100
</t>
    </r>
    <r>
      <rPr>
        <sz val="10"/>
        <color rgb="FFFF0000"/>
        <rFont val="Arial "/>
        <charset val="238"/>
      </rPr>
      <t>Predloženie vzorky výrobku veľkosť M</t>
    </r>
  </si>
  <si>
    <r>
      <t xml:space="preserve">Certifikát OEKO-TEX® Standart 100
</t>
    </r>
    <r>
      <rPr>
        <sz val="10"/>
        <color rgb="FFFF0000"/>
        <rFont val="Arial "/>
        <charset val="238"/>
      </rPr>
      <t>Predloženie vzorky výrobku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</si>
  <si>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</si>
  <si>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</si>
  <si>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 </t>
    </r>
    <r>
      <rPr>
        <sz val="10"/>
        <color rgb="FFFF0000"/>
        <rFont val="Arial "/>
        <charset val="238"/>
      </rPr>
      <t xml:space="preserve">Predloženie vzorky výrobku </t>
    </r>
    <r>
      <rPr>
        <sz val="10"/>
        <color theme="1"/>
        <rFont val="Arial "/>
        <charset val="238"/>
      </rPr>
      <t xml:space="preserve">  </t>
    </r>
  </si>
  <si>
    <r>
      <t xml:space="preserve">Certifikát OEKO-TEX® Standart 100 
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</si>
  <si>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
Certifikát OEKO-TEX® Standart 100 
   </t>
    </r>
    <r>
      <rPr>
        <sz val="10"/>
        <color rgb="FFFF0000"/>
        <rFont val="Arial "/>
        <charset val="238"/>
      </rPr>
      <t xml:space="preserve">Predloženie vzorky výrobku  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</si>
  <si>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 </t>
    </r>
    <r>
      <rPr>
        <sz val="10"/>
        <color theme="1"/>
        <rFont val="Arial "/>
        <charset val="238"/>
      </rPr>
      <t xml:space="preserve"> </t>
    </r>
  </si>
  <si>
    <t>ČASŤ_1_Tričká  a polokošele s logom LESY</t>
  </si>
  <si>
    <t>ČASŤ 2_ Funkčné tričká s logom LESY SR, š.p.</t>
  </si>
  <si>
    <r>
      <t xml:space="preserve">Certifikát
OEKO-TEX® Standart 100 (Trieda 2.)     </t>
    </r>
    <r>
      <rPr>
        <sz val="10"/>
        <color rgb="FFFF0000"/>
        <rFont val="Arial"/>
        <family val="2"/>
        <charset val="238"/>
      </rPr>
      <t>Predloženie vzorky výrobku 
veľkosť M</t>
    </r>
  </si>
  <si>
    <r>
      <t xml:space="preserve">Certifikát
OEKO-TEX® Standart 100 (Trieda 2.)    </t>
    </r>
    <r>
      <rPr>
        <sz val="10"/>
        <color rgb="FFFF0000"/>
        <rFont val="Arial"/>
        <family val="2"/>
        <charset val="238"/>
      </rPr>
      <t xml:space="preserve">Predloženie vzorky výrobku
veľkosť M </t>
    </r>
  </si>
  <si>
    <r>
      <t xml:space="preserve">Certifikát
OEKO-TEX® Standart 100 (Trieda 2.)
       </t>
    </r>
    <r>
      <rPr>
        <sz val="10"/>
        <color rgb="FFFF0000"/>
        <rFont val="Arial"/>
        <family val="2"/>
        <charset val="238"/>
      </rPr>
      <t xml:space="preserve">  Predloženie vzorky výrobku veľkosť XL </t>
    </r>
  </si>
  <si>
    <r>
      <t xml:space="preserve">Certifikát
OEKO-TEX® Standart 100 (Trieda 2.)
        </t>
    </r>
    <r>
      <rPr>
        <sz val="10"/>
        <color rgb="FFFF0000"/>
        <rFont val="Arial"/>
        <family val="2"/>
        <charset val="238"/>
      </rPr>
      <t xml:space="preserve"> Predloženie vzorky výrobku veľkosť L </t>
    </r>
  </si>
  <si>
    <r>
      <t xml:space="preserve">Certifikát OEKO-TEX® Standart 100
</t>
    </r>
    <r>
      <rPr>
        <sz val="10"/>
        <color rgb="FFFF0000"/>
        <rFont val="Arial "/>
        <charset val="238"/>
      </rPr>
      <t xml:space="preserve">Predloženie vzorky výrobku veľkosť XL </t>
    </r>
  </si>
  <si>
    <r>
      <t xml:space="preserve">Certifikát OEKO-TEX® Standart 100 
          </t>
    </r>
    <r>
      <rPr>
        <sz val="10"/>
        <color rgb="FFFF0000"/>
        <rFont val="Arial "/>
        <charset val="238"/>
      </rPr>
      <t xml:space="preserve">Predloženie vzorky výrobku veľkosť M </t>
    </r>
  </si>
  <si>
    <r>
      <t xml:space="preserve">Polokošeľa je dámskeho strihu s krátkym rukávom v prednej časti s légou na zapínanie s 3gombíkmi, vyrobená pletiarskou technológiou  väzbe pigue. Léga je vyhotovená na 1-ihlovom 2-nitnom stroji s </t>
    </r>
    <r>
      <rPr>
        <sz val="10"/>
        <color rgb="FFFF0000"/>
        <rFont val="Arial"/>
        <family val="2"/>
        <charset val="238"/>
      </rPr>
      <t>pevným viazaným stehom</t>
    </r>
    <r>
      <rPr>
        <sz val="10"/>
        <color theme="1"/>
        <rFont val="Arial"/>
        <family val="2"/>
        <charset val="238"/>
      </rPr>
      <t>. Priekrčník je ukončený pleteným  golierom.</t>
    </r>
    <r>
      <rPr>
        <sz val="10"/>
        <color rgb="FFFF0000"/>
        <rFont val="Arial"/>
        <family val="2"/>
        <charset val="238"/>
      </rPr>
      <t xml:space="preserve"> Informácia o veľkosti, etiketa, je všitá  v strede priekrčníka.</t>
    </r>
    <r>
      <rPr>
        <sz val="10"/>
        <color theme="1"/>
        <rFont val="Arial"/>
        <family val="2"/>
        <charset val="238"/>
      </rPr>
      <t xml:space="preserve"> Golier je začistený paspulou šitou na 1-ihlovom paspulovacom stroji.  Dierky sú vyhotovené na dierkovacom stroji a gombíky na gombíkovacom stroji. Montážne švy sú šité na 2-ihlovom 4-nitnom obnitkovacom stroji. Spodný okraj predného a zadného dielu a rukávov sú podohnuté 2 cm a prešité na 2-ihlovom 3-nitnom stroji so</t>
    </r>
    <r>
      <rPr>
        <sz val="10"/>
        <color rgb="FFFF0000"/>
        <rFont val="Arial"/>
        <family val="2"/>
        <charset val="238"/>
      </rPr>
      <t xml:space="preserve"> spodným krycím stehom. Ošetrovacia etiketa</t>
    </r>
    <r>
      <rPr>
        <sz val="10"/>
        <color theme="1"/>
        <rFont val="Arial"/>
        <family val="2"/>
        <charset val="238"/>
      </rPr>
      <t xml:space="preserve"> je všitá vo vnútornom bočnom šve polokošele spolu s náhradným gombíkom</t>
    </r>
    <r>
      <rPr>
        <sz val="10"/>
        <color rgb="FFFF0000"/>
        <rFont val="Arial"/>
        <family val="2"/>
        <charset val="238"/>
      </rPr>
      <t xml:space="preserve"> 12cm od spodného okraja.</t>
    </r>
    <r>
      <rPr>
        <sz val="10"/>
        <color theme="1"/>
        <rFont val="Arial"/>
        <family val="2"/>
        <charset val="238"/>
      </rPr>
      <t xml:space="preserve"> Všetky švy sú zaistené proti páraniu.
Na ľavom rukáve trička je umiestnené logo LESY SR vyrobené technológiou vyšívania
Materiálové zloženie: 100% bavlna
Plošná hmotnosť: 210 g/m2  ± 5 %
Farba: lesnícka zelená (farebný odtieň Pantone 19-0419 TCX, 19-0417 TCX, 19-0323 TCX, odchýlka do stupňa 4 sivej stupnice)
</t>
    </r>
  </si>
  <si>
    <r>
      <t xml:space="preserve">
Polokošeľa je rovného strihu s krátkym rukávom v prednej časti s légou na zapínanie s 3 gombíkmi, vyrobená pletiarskou technológiou  väzbe pigue. Léga je vyhotovená na 1-ihlovom 2-nitnom stroji s</t>
    </r>
    <r>
      <rPr>
        <sz val="10"/>
        <color rgb="FFFF0000"/>
        <rFont val="Arial"/>
        <family val="2"/>
        <charset val="238"/>
      </rPr>
      <t xml:space="preserve"> pevným  viazaným stehom</t>
    </r>
    <r>
      <rPr>
        <sz val="10"/>
        <color theme="1"/>
        <rFont val="Arial"/>
        <family val="2"/>
        <charset val="238"/>
      </rPr>
      <t>. Priekrčník je ukončený pleteným  golierom .</t>
    </r>
    <r>
      <rPr>
        <sz val="10"/>
        <color rgb="FFFF0000"/>
        <rFont val="Arial"/>
        <family val="2"/>
        <charset val="238"/>
      </rPr>
      <t xml:space="preserve"> Informácia o veľkosti, etiketa, je všitá  v strede priekrčníka.</t>
    </r>
    <r>
      <rPr>
        <sz val="10"/>
        <color theme="1"/>
        <rFont val="Arial"/>
        <family val="2"/>
        <charset val="238"/>
      </rPr>
      <t xml:space="preserve"> Golier je začistený paspulou šitou na 1-ihlovom paspulovacom stroji. Dierky sú vyhotovené na dierkovacom stroji a gombíky na gombíkovacom stroji. Montážne švy sú šité na 2-ihlovom 4-nitnom obnitkovacom stroji. Spodný okraj predného a zadného dielu a rukávov sú podohnuté 2 cm a prešité na 2-ihlovom 3-nitnom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Etiketa je všitá vo vnútornom bočnom šve polokošele spolu s náhradným gombíkom </t>
    </r>
    <r>
      <rPr>
        <sz val="10"/>
        <color rgb="FFFF0000"/>
        <rFont val="Arial"/>
        <family val="2"/>
        <charset val="238"/>
      </rPr>
      <t>12cm od spodného okraja.</t>
    </r>
    <r>
      <rPr>
        <sz val="10"/>
        <color theme="1"/>
        <rFont val="Arial"/>
        <family val="2"/>
        <charset val="238"/>
      </rPr>
      <t xml:space="preserve"> Všetky švy sú zaistené proti páraniu.
Na ľavom rukáve trička je umiestnené logo LESY SR vyrobené technológiou vyšívania. 
Materiálové zloženie: 100% bavlna
Plošná hmotnosť: 210 g/m2  ± 5 %
Farba: lesnícka zelená (farebný odtieň Pantone 19-0419 TCX, 19-0417 TCX, 19-0323 TCX, odchýlka do stupňa 4 sivej stupnice)
</t>
    </r>
  </si>
  <si>
    <r>
      <t xml:space="preserve">Tričko je rovného strihu  s dlhým rukávom  s rozpošitými ramenami a rozpošitým golierom ,na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 Dlhé rukávy sú ukončené manžetou. 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</t>
    </r>
    <r>
      <rPr>
        <sz val="10"/>
        <color rgb="FFFF0000"/>
        <rFont val="Arial"/>
        <family val="2"/>
        <charset val="238"/>
      </rPr>
      <t xml:space="preserve"> Informácia o veľkosti, etiketa,  je všitá do stredu priekrčníka zadného dielu. Ošetrovacia etiketa je všitá do ľavého bočného  vnútorného  šva 12 cm od spodného okraja .</t>
    </r>
    <r>
      <rPr>
        <sz val="10"/>
        <color theme="1"/>
        <rFont val="Arial"/>
        <family val="2"/>
        <charset val="238"/>
      </rPr>
      <t xml:space="preserve">
Montážne švy sú  šité na 2-ihlovom 4 nitnom obnitkovacom stroji. Spodná záložka predného a zadného dielu  je 2 cm, prešitá na 2-ihlovom 3 nitnom stroji so </t>
    </r>
    <r>
      <rPr>
        <sz val="10"/>
        <color rgb="FFFF0000"/>
        <rFont val="Arial"/>
        <family val="2"/>
        <charset val="238"/>
      </rPr>
      <t>spodným krycím stehom.</t>
    </r>
    <r>
      <rPr>
        <sz val="10"/>
        <rFont val="Arial"/>
        <family val="2"/>
        <charset val="238"/>
      </rPr>
      <t xml:space="preserve"> V</t>
    </r>
    <r>
      <rPr>
        <sz val="10"/>
        <color theme="1"/>
        <rFont val="Arial"/>
        <family val="2"/>
        <charset val="238"/>
      </rPr>
      <t xml:space="preserve">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</si>
  <si>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3/4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 </t>
    </r>
    <r>
      <rPr>
        <sz val="10"/>
        <color rgb="FFFF0000"/>
        <rFont val="Arial"/>
        <family val="2"/>
        <charset val="238"/>
      </rPr>
      <t>Informácia o veľkosti, etiketa,  je všitá do stredu priekrčníka zadného dielu. Ošetrovacia etiketa je všitá do ľavého bočného  vnútorného šva 12 cm od spodného okraja .</t>
    </r>
    <r>
      <rPr>
        <sz val="10"/>
        <color theme="1"/>
        <rFont val="Arial"/>
        <family val="2"/>
        <charset val="238"/>
      </rPr>
      <t xml:space="preserve">
Montážne švy sú  šité na 2-ihlovom 4 nitnom obnitkovacom stroji. Spodná záložka predného a zadného dielu a rukávov je 2 cm, prešitá na 2-ihlovom 3 nitnom stroji so </t>
    </r>
    <r>
      <rPr>
        <sz val="10"/>
        <color rgb="FFFF0000"/>
        <rFont val="Arial"/>
        <family val="2"/>
        <charset val="238"/>
      </rPr>
      <t>spodným krycím stehom</t>
    </r>
    <r>
      <rPr>
        <sz val="10"/>
        <color theme="1"/>
        <rFont val="Arial"/>
        <family val="2"/>
        <charset val="238"/>
      </rPr>
      <t xml:space="preserve">. Všetky švy sú zaistené proti páraniu.                                        Zadný diel trička je predĺžený oproti prednému min. o 5 cm.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</si>
  <si>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r>
      <t xml:space="preserve">Tričko je dámskeho strihu  s krátkym rukávom  s rozpošitými ramenami a rozpošitým golierom, na 2-ihlovom 3 nitnom stroji so </t>
    </r>
    <r>
      <rPr>
        <sz val="10"/>
        <color rgb="FFFF0000"/>
        <rFont val="Arial"/>
        <family val="2"/>
        <charset val="238"/>
      </rPr>
      <t>spodným krycím stehom,</t>
    </r>
    <r>
      <rPr>
        <sz val="10"/>
        <color theme="1"/>
        <rFont val="Arial"/>
        <family val="2"/>
        <charset val="238"/>
      </rPr>
      <t xml:space="preserve">
vyrobené pletiarskou technológiou v jednolícnej väzbe .</t>
    </r>
    <r>
      <rPr>
        <sz val="10"/>
        <color rgb="FFFF0000"/>
        <rFont val="Arial"/>
        <family val="2"/>
        <charset val="238"/>
      </rPr>
      <t>Priekrčník</t>
    </r>
    <r>
      <rPr>
        <sz val="10"/>
        <color theme="1"/>
        <rFont val="Arial"/>
        <family val="2"/>
        <charset val="238"/>
      </rPr>
      <t xml:space="preserve"> je tvarovaný ku krku  v rebrovej väzbe. </t>
    </r>
    <r>
      <rPr>
        <sz val="10"/>
        <color rgb="FFFF0000"/>
        <rFont val="Arial"/>
        <family val="2"/>
        <charset val="238"/>
      </rPr>
      <t>Informácia o veľkosti, etiketa,  je všitá do stredu priekrčníka zadného dielu. Ošetrovacia etiketa je všitá do ľavého bočného  vnútorného  šva 12 cm od spodného okraja .</t>
    </r>
    <r>
      <rPr>
        <sz val="10"/>
        <color theme="1"/>
        <rFont val="Arial"/>
        <family val="2"/>
        <charset val="238"/>
      </rPr>
      <t xml:space="preserve">
 Montážne švy sú  šité na 2-ihlovom 4 nitnom obnitkovacom stroji. Spodná záložka predného a zadného dielu a rukávov je 2 cm, prešitá na 2 ihlovom 3 nitnom stroji so </t>
    </r>
    <r>
      <rPr>
        <sz val="10"/>
        <color rgb="FFFF0000"/>
        <rFont val="Arial"/>
        <family val="2"/>
        <charset val="238"/>
      </rPr>
      <t xml:space="preserve">spodným krycím stehom. </t>
    </r>
    <r>
      <rPr>
        <sz val="10"/>
        <color theme="1"/>
        <rFont val="Arial"/>
        <family val="2"/>
        <charset val="238"/>
      </rPr>
      <t xml:space="preserve">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  </r>
  </si>
  <si>
    <t xml:space="preserve">Tričko je rovného strihu  s krátkym rukávom  s rozpošitými ramenami a rozpošitým golierom, na 2-ihlovom 3 nitnom stroji so spodným krycím stehom
vyrobene pletiarskou technológiou v jednolícnej väzbe .Priekrčník je tvarovaný ku krku  v rebrovej väzbe. Informácia o veľkosti, etiketa,  je všitá do stredu priekrčníka zadného dielu. Ošetrovacia etiketa je všitá do ľavého bočného  vnútorného šva 12 cm od spodného okraja .
 Montážne švy sú  šité na 2-ihlovom 4 nitnom obnitkovacom stroji. Spodná záložka predného a zadného dielu a rukávov je 2 cm, prešitá na 2 ihlovom 3 nitnom stroji so spodným krycím stehom. Všetky švy sú zaistené proti páraniu.
Na ľavom rukáve trička je umiestnené logo LESY SR vyrobene technológiou vyšívania.
Materiálové zloženie: 100% bavlna
Plošná hmotnosť: 190 g/m2  ± 5 %
Farba: lesnícka zelená (farebný odtieň Pantone 19-0419 TCX, 19-0417 TCX, 19-0323 TCX, odchýlka do stupňa 4 sivej stupnice)
</t>
  </si>
  <si>
    <r>
      <t>Tričko je rovného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</t>
    </r>
    <r>
      <rPr>
        <sz val="10"/>
        <color rgb="FFFF0000"/>
        <rFont val="Arial"/>
        <family val="2"/>
        <charset val="238"/>
      </rPr>
      <t xml:space="preserve"> 6-nitnom stroji</t>
    </r>
    <r>
      <rPr>
        <sz val="10"/>
        <color theme="1"/>
        <rFont val="Arial"/>
        <family val="2"/>
        <charset val="238"/>
      </rPr>
      <t xml:space="preserve"> so spodným a vrchným krycím stehom (flatlock), šírka švu cca 6 mm. Všitie goliera stojačika na 3-nitnom obnitkovacom stroji s orezom. Pri tričkách štepovanie priekrčníka, spodkov krátkeho rukáva a podohnutého dolného kraja je realizované na  </t>
    </r>
    <r>
      <rPr>
        <sz val="10"/>
        <color rgb="FFFF0000"/>
        <rFont val="Arial"/>
        <family val="2"/>
        <charset val="238"/>
      </rPr>
      <t xml:space="preserve">3 ihlovom, 5 nitnom </t>
    </r>
    <r>
      <rPr>
        <sz val="10"/>
        <color theme="1"/>
        <rFont val="Arial"/>
        <family val="2"/>
        <charset val="238"/>
      </rPr>
      <t xml:space="preserve"> stroji so spodným a vrchným krycím stehom.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  </r>
  </si>
  <si>
    <r>
      <t xml:space="preserve">Tričko je dámskeho strihu s krátkym rukávom. Výstrih má guľatý tvar spracovaný do dvojitého lemu v šírke 25 mm zo základného materiálu. Zadný diel je v dolnom kraji spracovaný do oblúka, v strede s predĺžením oproti prednému dielu o cca 80 mm. V bočnej časti predného a zadného dielu trička s krátkymi rukávmi cca v 2/3 od spodného okraja je všitá odvetrávacia časť s postupným rozširovaním na cca 90 mm pod pazuchou s prechodom do spodku rukáva. Odvetrávacia časť je vyhotovená z kombinačného materiálu zo 100% polyesteru s chytovou nop väzbou. Rukávy sú krátke, raglánové, ukončené podohnutím a prešitím cca 20 mm. V dolnom kraji je trupová časť ukončená podohnutím a prešitím cca 20 mm. Všetky švy sú zaistené proti páraniu. V strede priekrčníka zadného dielu je všitá etiketa s veľkosťou a ošetrovacími symbolmi. Montážne a členiace švy sú spracované plochými švami na 4- ihlovom </t>
    </r>
    <r>
      <rPr>
        <sz val="10"/>
        <color rgb="FFFF0000"/>
        <rFont val="Arial"/>
        <family val="2"/>
        <charset val="238"/>
      </rPr>
      <t>6-nitnom stroji</t>
    </r>
    <r>
      <rPr>
        <sz val="10"/>
        <color theme="1"/>
        <rFont val="Arial"/>
        <family val="2"/>
        <charset val="238"/>
      </rPr>
      <t xml:space="preserve"> so spodným a vrchným krycím stehom (flatlock), šírka švu cca 6 mm. Všitie goliera stojačika na 3-nitnom obnitkovacom stroji s orezom. Pri tričkách štepovanie priekrčníka, spodkov krátkeho rukáva a podohnutého dolného kraja je realizované na</t>
    </r>
    <r>
      <rPr>
        <sz val="10"/>
        <color rgb="FFFF0000"/>
        <rFont val="Arial"/>
        <family val="2"/>
        <charset val="238"/>
      </rPr>
      <t xml:space="preserve"> 3 ihlovom, 5 nitnom </t>
    </r>
    <r>
      <rPr>
        <sz val="10"/>
        <color theme="1"/>
        <rFont val="Arial"/>
        <family val="2"/>
        <charset val="238"/>
      </rPr>
      <t xml:space="preserve">stroji so spodným a vrchným krycím stehom.  Na ľavom rukáve trička je umiestnené logo LESY SR, technológiou potlače, pomocou prenosnej fólie a následného zalisovania na potlačený materiál.
Materiálové zloženie: 70% modal s odchýlkou  + - 2% , 28% polypropylén s odchýlkou + - 2%,     2% elastan
Plošná hmotnosť: 160g/m2 +-5%
Farba: lesnícka zelená (farebný odtieň Pantone 19-0419 TCX, 19-0417 TCX, 19-0323 TCX, odchýlka do stupňa 4 sivej stupnice)
</t>
    </r>
  </si>
  <si>
    <r>
      <t xml:space="preserve">Sveter s dlhým rukávom pánsky na zips po celej dĺžke, zapravený 1cm retiazkovými
dutinkami, pletený na plochom pletacom stroji E7/E8. V záchyte pleteniny je
vpletená guma. Pletenina pokračuje pletením rebrovej väzby 2:1 ako patent do
výšky 9 cm 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Golier pulóvra je zdvojený do výšky 7cm ukončený naretiazkovaním pleteniny
na 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 9 v rebrovej väzbe 2:1.
Na ramenách v prednej časti svetra a lakťoch sú našité zosilnené tkaniny ,
vrecká sú lištové, ukončené zosilnenou tkaninou.
Materiálové zloženie: 50% vlna </t>
    </r>
    <r>
      <rPr>
        <sz val="10"/>
        <color rgb="FFFF0000"/>
        <rFont val="Arial "/>
        <charset val="238"/>
      </rPr>
      <t>± 5%</t>
    </r>
    <r>
      <rPr>
        <sz val="10"/>
        <color theme="1"/>
        <rFont val="Arial "/>
        <charset val="238"/>
      </rPr>
      <t xml:space="preserve"> / 50% PAN </t>
    </r>
    <r>
      <rPr>
        <sz val="10"/>
        <color rgb="FFFF0000"/>
        <rFont val="Calibri"/>
        <family val="2"/>
        <charset val="238"/>
      </rPr>
      <t>±</t>
    </r>
    <r>
      <rPr>
        <sz val="10"/>
        <color rgb="FFFF0000"/>
        <rFont val="Arial "/>
        <charset val="238"/>
      </rPr>
      <t xml:space="preserve">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</si>
  <si>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Pulóver dlhý rukáv, pletený na plochom pletacom stroji E7/E8 . V záchyte
pleteniny je vpletená guma. Pletenina pokračuje pletením rebrovej väzby 2:1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Trojer golier so zipsom 16 cm je pletený rebrovou pleteninou , na
prednom diely je všité vrecko so zipsom 30 cm , na ramenách a lakťoch sú
našité zosilnené tkaniny.
Materiálové zloženie: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</si>
  <si>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Pulóver dlhý rukáv pánsky, zapravený 1cm retiazkovými
dutinkami, pletený na plochom pletacom stroji E7/E8. V záchyte pleteniny je vpletená guma. Pletenina pokračuje pletením
rebrovej väzby 1:1 ako patent do výšky 8 cm a následne nasleduje obojlícna </t>
    </r>
    <r>
      <rPr>
        <sz val="10"/>
        <color rgb="FFFF0000"/>
        <rFont val="Arial "/>
        <charset val="238"/>
      </rPr>
      <t>pletenina.</t>
    </r>
    <r>
      <rPr>
        <sz val="10"/>
        <color theme="1"/>
        <rFont val="Arial "/>
        <charset val="238"/>
      </rPr>
      <t xml:space="preserve">
Pulóver dlhý rukáv s okrúhlym výstrihom, pletený na plochom pletacom stroji
pletenina podpletaná jednolícnou</t>
    </r>
    <r>
      <rPr>
        <sz val="10"/>
        <color rgb="FFFF0000"/>
        <rFont val="Arial "/>
        <charset val="238"/>
      </rPr>
      <t xml:space="preserve"> pleteninou. </t>
    </r>
    <r>
      <rPr>
        <sz val="10"/>
        <color theme="1"/>
        <rFont val="Arial "/>
        <charset val="238"/>
      </rPr>
      <t xml:space="preserve">Okrúhly výstrih je pletený rebrovou
pleteninou 1:1do výšky 7,8cm a našitý zdvojeným naretiazkovaním na
</t>
    </r>
    <r>
      <rPr>
        <sz val="10"/>
        <color rgb="FFFF0000"/>
        <rFont val="Arial "/>
        <charset val="238"/>
      </rPr>
      <t>retiazkovom</t>
    </r>
    <r>
      <rPr>
        <sz val="10"/>
        <color theme="1"/>
        <rFont val="Arial "/>
        <charset val="238"/>
      </rPr>
      <t xml:space="preserve"> stroji E9.
Materiálové zloženie: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
</t>
    </r>
  </si>
  <si>
    <r>
      <t xml:space="preserve">Pulóver bez rukávov, pletený na plochom pletacom stroji E10/E12 . V záchyte
pleteniny je vpletená guma. Pletenina pokračuje pletením rebrovej väzby 1:1
ako patent do výšky 8 cm a postupne nasleduje obojlícna pletenina podpletaná
jednolícnou </t>
    </r>
    <r>
      <rPr>
        <sz val="10"/>
        <color rgb="FFFF0000"/>
        <rFont val="Arial "/>
        <charset val="238"/>
      </rPr>
      <t>pleteninou</t>
    </r>
    <r>
      <rPr>
        <sz val="10"/>
        <color theme="1"/>
        <rFont val="Arial "/>
        <charset val="238"/>
      </rPr>
      <t xml:space="preserve">. Výstrih do V je pletený rebrovou pleteninou 1:1 a ukončený
naretiazkovanou dutinkou na stroji E12. Prieramky na veste sú retiazkované na
retiazkovom stroji E12.
Materiálové zloženie: 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</si>
  <si>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Dámsky sveter s dlhým rukávom na zips,  je po celej dĺžke</t>
    </r>
    <r>
      <rPr>
        <sz val="10"/>
        <color theme="1"/>
        <rFont val="Arial "/>
        <charset val="238"/>
      </rPr>
      <t xml:space="preserve"> zapravený 1cm retiazkovými
dutinkami. Je pletený na plochom pletacom stroji E7/E8. V záchyte pleteniny je
vpletená guma. Pletenina pokračuje pletením rebrovej väzby 2:1 ako patent do
výšky 5 cm a postupne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
</t>
    </r>
    <r>
      <rPr>
        <sz val="10"/>
        <color rgb="FFFF0000"/>
        <rFont val="Arial "/>
        <charset val="238"/>
      </rPr>
      <t>Sveter je v bokoch mierne tvarovaný,</t>
    </r>
    <r>
      <rPr>
        <sz val="10"/>
        <color theme="1"/>
        <rFont val="Arial "/>
        <charset val="238"/>
      </rPr>
      <t xml:space="preserve"> aby obopínal postavu. Golier pulóvra je zdvojený do výšky 7cm ukončený naretiazkovaním pleteniny na retiazkovom stroji E9 v rebrovej väzbe 2:1.
Na ramenách v prednej časti svetra a lakťoch sú našité zosilnené tkaniny ,
vrecká sú lištové, ukončené zosilnenou tkaninou.
Materiálové zloženie: 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 </t>
    </r>
    <r>
      <rPr>
        <sz val="10"/>
        <rFont val="Arial "/>
        <charset val="238"/>
      </rPr>
      <t>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</si>
  <si>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Pulóver dámsky s dlhým rukávom má okrúhly mierne tvarovaný výstrih</t>
    </r>
    <r>
      <rPr>
        <sz val="10"/>
        <color theme="1"/>
        <rFont val="Arial "/>
        <charset val="238"/>
      </rPr>
      <t xml:space="preserve"> , pletený
na plochom pletacom stroji E7/E8. V záchyte pleteniny je vpletená guma.
Pletenina pokračuje pletením rebrovej väzby 1:1 ako patent do výšky 5 cm
a </t>
    </r>
    <r>
      <rPr>
        <sz val="10"/>
        <color rgb="FFFF0000"/>
        <rFont val="Arial "/>
        <charset val="238"/>
      </rPr>
      <t>postupne</t>
    </r>
    <r>
      <rPr>
        <sz val="10"/>
        <color theme="1"/>
        <rFont val="Arial "/>
        <charset val="238"/>
      </rPr>
      <t xml:space="preserve"> nasleduje obojlícna pletenina podpletaná jednolícnou </t>
    </r>
    <r>
      <rPr>
        <sz val="10"/>
        <color rgb="FFFF0000"/>
        <rFont val="Arial "/>
        <charset val="238"/>
      </rPr>
      <t>pleteninou.</t>
    </r>
    <r>
      <rPr>
        <sz val="10"/>
        <color theme="1"/>
        <rFont val="Arial "/>
        <charset val="238"/>
      </rPr>
      <t xml:space="preserve"> Okrúhly
výstrih je pletený rebrovou pleteninou 1:1 s dutinkou o výške 1cm a našitý
naretiazkovaním na retiazkovom stroji E9.
Pulóver je taktiež v bokoch mierne tvarovaný, aby obopínal postavu.
Materiálové zloženie: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 </t>
    </r>
    <r>
      <rPr>
        <sz val="10"/>
        <rFont val="Arial "/>
        <charset val="238"/>
      </rPr>
      <t>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</si>
  <si>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Pulóver dámsky bez rukávov s miernym raglánovým pletením, pletený na
plochom pletacom stroji E7/E8. Pletenina je pletená perlovým chytom.
Po celej dĺžke predného dielu je naretiazkovaná dutinková lega šírky 2cm na retiazkovom stroji E9 na začiatku, ktorej sú zhotovené dierky na 3 (2) gombíky.
Okrúhly výstrih je mierne tvarovaný, ukončený dutinkou 1,5cm.
Materiálové zloženie:  </t>
    </r>
    <r>
      <rPr>
        <sz val="10"/>
        <rFont val="Arial "/>
        <charset val="238"/>
      </rPr>
      <t>50% 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</si>
  <si>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Pletený na plochom pletacom stroji E10/E12, väzba obojlícna, dĺžka 120 cm, šírka 26 cm.
Materiálové zloženie: </t>
    </r>
    <r>
      <rPr>
        <sz val="10"/>
        <rFont val="Arial "/>
        <charset val="238"/>
      </rPr>
      <t>50% bavlna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</si>
  <si>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>Pletený na plochom pletacom stroji E10/E12, väzba dutinkový žakar, šírka 16cm, dĺžka 230 cm. Šál ukončený šálovým strapcom vo farbe základu a rozmere 6 cm.
Materiálové zloženie</t>
    </r>
    <r>
      <rPr>
        <sz val="10"/>
        <color rgb="FFFF0000"/>
        <rFont val="Arial "/>
        <charset val="238"/>
      </rPr>
      <t xml:space="preserve">: </t>
    </r>
    <r>
      <rPr>
        <sz val="10"/>
        <rFont val="Arial "/>
        <charset val="238"/>
      </rPr>
      <t>50% bavlna</t>
    </r>
    <r>
      <rPr>
        <sz val="10"/>
        <color rgb="FFFF0000"/>
        <rFont val="Arial "/>
        <charset val="238"/>
      </rPr>
      <t xml:space="preserve"> ± 5% </t>
    </r>
    <r>
      <rPr>
        <sz val="10"/>
        <rFont val="Arial "/>
        <charset val="238"/>
      </rPr>
      <t>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</si>
  <si>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>Pánske pletené rukavice s 3D palcom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 pletené na stroji E7/E8, päťprstové. Na
zápästí pletené </t>
    </r>
    <r>
      <rPr>
        <sz val="10"/>
        <color rgb="FFFF0000"/>
        <rFont val="Arial "/>
        <charset val="238"/>
      </rPr>
      <t xml:space="preserve">rebrovou </t>
    </r>
    <r>
      <rPr>
        <sz val="10"/>
        <color theme="1"/>
        <rFont val="Arial "/>
        <charset val="238"/>
      </rPr>
      <t xml:space="preserve"> pleteninou</t>
    </r>
    <r>
      <rPr>
        <sz val="10"/>
        <color rgb="FFFF0000"/>
        <rFont val="Arial "/>
        <charset val="238"/>
      </rPr>
      <t xml:space="preserve"> 2:1</t>
    </r>
    <r>
      <rPr>
        <sz val="10"/>
        <color theme="1"/>
        <rFont val="Arial "/>
        <charset val="238"/>
      </rPr>
      <t xml:space="preserve"> prepletenou prižovou gumou
 po prehnutí o výške 7cm, dlaň a palce pletené jednolícnou pleteninou.
Materiálové zloženie: </t>
    </r>
    <r>
      <rPr>
        <sz val="10"/>
        <rFont val="Arial "/>
        <charset val="238"/>
      </rPr>
      <t>60% vlna</t>
    </r>
    <r>
      <rPr>
        <sz val="10"/>
        <color rgb="FFFF0000"/>
        <rFont val="Arial "/>
        <charset val="238"/>
      </rPr>
      <t xml:space="preserve"> ± 5%</t>
    </r>
    <r>
      <rPr>
        <sz val="10"/>
        <rFont val="Arial "/>
        <charset val="238"/>
      </rPr>
      <t xml:space="preserve"> / 40%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</si>
  <si>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Dámske pletené rukavice s 3D palcom 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, pletené na stroji E7/E8, päťprstové. Na
zápästí pletené </t>
    </r>
    <r>
      <rPr>
        <sz val="10"/>
        <color rgb="FFFF0000"/>
        <rFont val="Arial "/>
        <charset val="238"/>
      </rPr>
      <t>rebrovou</t>
    </r>
    <r>
      <rPr>
        <sz val="10"/>
        <color theme="1"/>
        <rFont val="Arial "/>
        <charset val="238"/>
      </rPr>
      <t xml:space="preserve">  pleteninou </t>
    </r>
    <r>
      <rPr>
        <sz val="10"/>
        <color rgb="FFFF0000"/>
        <rFont val="Arial "/>
        <charset val="238"/>
      </rPr>
      <t xml:space="preserve">2:1 </t>
    </r>
    <r>
      <rPr>
        <sz val="10"/>
        <color theme="1"/>
        <rFont val="Arial "/>
        <charset val="238"/>
      </rPr>
      <t xml:space="preserve">prepletenou prižovou gumou
po prehnutí o výške 6cm, dlaň a palce pletené jednolícnou pleteninou.
Materiálové zloženie: </t>
    </r>
    <r>
      <rPr>
        <sz val="10"/>
        <rFont val="Arial "/>
        <charset val="238"/>
      </rPr>
      <t>60% vlna</t>
    </r>
    <r>
      <rPr>
        <sz val="10"/>
        <color rgb="FFFF0000"/>
        <rFont val="Arial "/>
        <charset val="238"/>
      </rPr>
      <t>± 5%</t>
    </r>
    <r>
      <rPr>
        <sz val="10"/>
        <rFont val="Arial "/>
        <charset val="238"/>
      </rPr>
      <t xml:space="preserve"> / 40%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</si>
  <si>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Pánske pletené rukavice s 3D palcom </t>
    </r>
    <r>
      <rPr>
        <sz val="10"/>
        <color rgb="FFFF0000"/>
        <rFont val="Arial "/>
        <charset val="238"/>
      </rPr>
      <t>/uberaný palec v dlani/</t>
    </r>
    <r>
      <rPr>
        <sz val="10"/>
        <color theme="1"/>
        <rFont val="Arial "/>
        <charset val="238"/>
      </rPr>
      <t xml:space="preserve">, s otvorenými prstami, pletené na stroji
E7/E8. Palčiaky s odnímateľnou prstovou časťou </t>
    </r>
    <r>
      <rPr>
        <sz val="10"/>
        <color rgb="FFFF0000"/>
        <rFont val="Arial "/>
        <charset val="238"/>
      </rPr>
      <t>/kapsa/</t>
    </r>
    <r>
      <rPr>
        <sz val="10"/>
        <color theme="1"/>
        <rFont val="Arial "/>
        <charset val="238"/>
      </rPr>
      <t xml:space="preserve">, ktorá je na suchý zips na
zachytenie na opaku ruky. Na zápästí pletené </t>
    </r>
    <r>
      <rPr>
        <sz val="10"/>
        <color rgb="FFFF0000"/>
        <rFont val="Arial "/>
        <charset val="238"/>
      </rPr>
      <t>rebrovanou</t>
    </r>
    <r>
      <rPr>
        <sz val="10"/>
        <color theme="1"/>
        <rFont val="Arial "/>
        <charset val="238"/>
      </rPr>
      <t xml:space="preserve">  pleteninou </t>
    </r>
    <r>
      <rPr>
        <sz val="10"/>
        <color rgb="FFFF0000"/>
        <rFont val="Arial "/>
        <charset val="238"/>
      </rPr>
      <t>2:1</t>
    </r>
    <r>
      <rPr>
        <sz val="10"/>
        <color theme="1"/>
        <rFont val="Arial "/>
        <charset val="238"/>
      </rPr>
      <t xml:space="preserve">
prepletenou prižovou gumou po prehnutí o výške 7cm, dlaň a otvorené
palce pletené jednolícnou pleteninou. </t>
    </r>
    <r>
      <rPr>
        <sz val="10"/>
        <color rgb="FFFF0000"/>
        <rFont val="Arial "/>
        <charset val="238"/>
      </rPr>
      <t>Kapsa je pletená jednolícnou hladkou pleteninou ukončenou rebrovou pleteninou 2:1  po prehnutí o výške 3 cm.</t>
    </r>
    <r>
      <rPr>
        <sz val="10"/>
        <color theme="1"/>
        <rFont val="Arial "/>
        <charset val="238"/>
      </rPr>
      <t xml:space="preserve">
Materiálové zloženie: </t>
    </r>
    <r>
      <rPr>
        <sz val="10"/>
        <rFont val="Arial "/>
        <charset val="238"/>
      </rPr>
      <t>60% vlna</t>
    </r>
    <r>
      <rPr>
        <sz val="10"/>
        <color rgb="FFFF0000"/>
        <rFont val="Arial "/>
        <charset val="238"/>
      </rPr>
      <t xml:space="preserve"> ± 5% </t>
    </r>
    <r>
      <rPr>
        <sz val="10"/>
        <rFont val="Arial "/>
        <charset val="238"/>
      </rPr>
      <t>/ 40%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</si>
  <si>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Čiapka pletená na plochom pletacom stroji E7/E8. Väzba perlový chyt s prehnutým lemom 6 cm a zhustenou pleteninou v hornej časti vo výške 6cm.                                 </t>
    </r>
    <r>
      <rPr>
        <sz val="10"/>
        <color rgb="FFFF0000"/>
        <rFont val="Arial "/>
        <charset val="238"/>
      </rPr>
      <t>Rozmery hotovej čiapky s dvakrát prehnutým lemom vo výške 6 cm: výška 19cm, šírka 25 cm</t>
    </r>
    <r>
      <rPr>
        <sz val="10"/>
        <color theme="1"/>
        <rFont val="Arial "/>
        <charset val="238"/>
      </rPr>
      <t xml:space="preserve">
Materiálové zloženie: </t>
    </r>
    <r>
      <rPr>
        <sz val="10"/>
        <rFont val="Arial "/>
        <charset val="238"/>
      </rPr>
      <t>50% bavlna</t>
    </r>
    <r>
      <rPr>
        <sz val="10"/>
        <color rgb="FFFF0000"/>
        <rFont val="Arial "/>
        <charset val="238"/>
      </rPr>
      <t xml:space="preserve"> ± 5% </t>
    </r>
    <r>
      <rPr>
        <sz val="10"/>
        <rFont val="Arial "/>
        <charset val="238"/>
      </rPr>
      <t>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</si>
  <si>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t xml:space="preserve">Dámska pletená čiapka, pletená na plochom pletacom stroji E7/E8. Začiatok čiapky je pletený rebrovou pleteninou , po preložení 7cm, v záchyte s vpletenou gumou. Čiapka pokračuje pletením osmičkového vzoru a ukončená je zhustenou pleteninou vo výške 4cm. V hornej časti čiapky je s kožušinovým pomponon.                                               </t>
    </r>
    <r>
      <rPr>
        <sz val="10"/>
        <color rgb="FFFF0000"/>
        <rFont val="Arial "/>
        <charset val="238"/>
      </rPr>
      <t>Lem -Rebro 2:2 výška 7 cm
Osmičkový vzor:  hladká väzba 6 stĺpikov, prepletený každý 7 riadok, medzi osmičkami 3 obrátené očká.
Rozmery hotovej čiapky  s prehnutým lemom vo výške 7 cm:   výška 18cm, širka 25cm</t>
    </r>
    <r>
      <rPr>
        <sz val="10"/>
        <color theme="1"/>
        <rFont val="Arial "/>
        <charset val="238"/>
      </rPr>
      <t xml:space="preserve">
Materiálové zloženie:</t>
    </r>
    <r>
      <rPr>
        <sz val="10"/>
        <rFont val="Arial "/>
        <charset val="238"/>
      </rPr>
      <t xml:space="preserve"> 50% bavlna </t>
    </r>
    <r>
      <rPr>
        <sz val="10"/>
        <color rgb="FFFF0000"/>
        <rFont val="Arial "/>
        <charset val="238"/>
      </rPr>
      <t>± 5%</t>
    </r>
    <r>
      <rPr>
        <sz val="10"/>
        <rFont val="Arial "/>
        <charset val="238"/>
      </rPr>
      <t xml:space="preserve"> / 50% PAN</t>
    </r>
    <r>
      <rPr>
        <sz val="10"/>
        <color rgb="FFFF0000"/>
        <rFont val="Arial "/>
        <charset val="238"/>
      </rPr>
      <t xml:space="preserve"> ± 5%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</si>
  <si>
    <r>
      <rPr>
        <sz val="10"/>
        <color rgb="FFFF0000"/>
        <rFont val="Arial "/>
        <charset val="238"/>
      </rPr>
      <t>Pánsky</t>
    </r>
    <r>
      <rPr>
        <sz val="10"/>
        <color theme="1"/>
        <rFont val="Arial "/>
        <charset val="238"/>
      </rPr>
      <t xml:space="preserve"> termorolák je vyrobený pletiarskou technológiou v plyšovej jednolícnej väzbe. Lícna strana je hladká bavlnená a rubná strana je plyšová slučka
polypropylénová. Zadný diel je predlžený do poloblúka. Priekrčník je tvarovaný ku krku ,spracovaný do dvojitého lemu zo základného materiálu. V prednej časti termoroláku je všitý 25 cm otvárací zips. Dlhé rukávy sú ukončené dvojitým lemom zo základného materiálu .
Spodný okraj predného a zadného dielu je podohnutý 1,5cm . V strede
priekrčníka zadného dielu je všitá etiketa.
Montážne švy sú šité na 4-ihlovom 6 nitnom stroji s  obojstranne krycím 
plochým švom. 
Materiálové zloženie: </t>
    </r>
    <r>
      <rPr>
        <sz val="10"/>
        <rFont val="Arial "/>
        <charset val="238"/>
      </rPr>
      <t>50% bavlna</t>
    </r>
    <r>
      <rPr>
        <sz val="10"/>
        <color rgb="FFFF0000"/>
        <rFont val="Arial "/>
        <charset val="238"/>
      </rPr>
      <t xml:space="preserve">  ± 5%</t>
    </r>
    <r>
      <rPr>
        <sz val="10"/>
        <rFont val="Arial "/>
        <charset val="238"/>
      </rPr>
      <t xml:space="preserve"> / 50% Polypropylén </t>
    </r>
    <r>
      <rPr>
        <sz val="10"/>
        <color rgb="FFFF0000"/>
        <rFont val="Arial "/>
        <charset val="238"/>
      </rPr>
      <t xml:space="preserve">± 5% </t>
    </r>
    <r>
      <rPr>
        <sz val="10"/>
        <rFont val="Arial "/>
        <charset val="238"/>
      </rPr>
      <t>micro  s antibakteriálnou úpravou</t>
    </r>
    <r>
      <rPr>
        <sz val="10"/>
        <color theme="1"/>
        <rFont val="Arial "/>
        <charset val="238"/>
      </rPr>
      <t xml:space="preserve">
Farba: lesnícka zelená (farebný odtieň Pantone 19-0419 TCX, 19-0417 TCX, 19-0323 TCX, odchýlka do stupňa 4 sivej stupnice)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</si>
</sst>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color rgb="FFFF0000"/>
      <name val="Arial "/>
      <charset val="238"/>
    </font>
    <font>
      <b/>
      <sz val="10"/>
      <color theme="1"/>
      <name val="Arial "/>
      <charset val="238"/>
    </font>
    <font>
      <b/>
      <sz val="14"/>
      <color theme="1"/>
      <name val="Arial "/>
      <charset val="238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name val="Arial 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0" fillId="0" borderId="0" xfId="0" applyBorder="1"/>
    <xf numFmtId="0" fontId="3" fillId="4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26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8" fillId="0" borderId="0" xfId="0" applyFont="1"/>
    <xf numFmtId="0" fontId="3" fillId="4" borderId="6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/>
    <xf numFmtId="0" fontId="12" fillId="0" borderId="4" xfId="0" applyFont="1" applyBorder="1" applyAlignment="1">
      <alignment horizontal="center" vertical="center" wrapText="1"/>
    </xf>
    <xf numFmtId="2" fontId="14" fillId="5" borderId="4" xfId="0" applyNumberFormat="1" applyFont="1" applyFill="1" applyBorder="1" applyAlignment="1">
      <alignment horizontal="center" vertical="center"/>
    </xf>
    <xf numFmtId="2" fontId="12" fillId="3" borderId="19" xfId="0" applyNumberFormat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0" xfId="0" applyFont="1"/>
    <xf numFmtId="2" fontId="15" fillId="2" borderId="11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6" fillId="0" borderId="24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/>
    <xf numFmtId="3" fontId="4" fillId="0" borderId="17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/>
    <xf numFmtId="0" fontId="11" fillId="0" borderId="0" xfId="0" applyFont="1" applyBorder="1" applyAlignment="1"/>
    <xf numFmtId="0" fontId="4" fillId="0" borderId="41" xfId="0" applyFont="1" applyBorder="1" applyAlignment="1">
      <alignment horizontal="center" vertical="center"/>
    </xf>
    <xf numFmtId="4" fontId="4" fillId="3" borderId="36" xfId="0" applyNumberFormat="1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horizontal="center" vertical="center"/>
    </xf>
    <xf numFmtId="4" fontId="4" fillId="3" borderId="19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2" fontId="3" fillId="5" borderId="21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3" fillId="5" borderId="23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2" fontId="3" fillId="5" borderId="35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right"/>
    </xf>
    <xf numFmtId="0" fontId="15" fillId="2" borderId="23" xfId="0" applyFont="1" applyFill="1" applyBorder="1" applyAlignment="1">
      <alignment horizontal="right"/>
    </xf>
    <xf numFmtId="0" fontId="15" fillId="2" borderId="22" xfId="0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4" fillId="5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3" fillId="4" borderId="26" xfId="0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2" fontId="12" fillId="3" borderId="16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2" fontId="14" fillId="5" borderId="17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wrapText="1"/>
    </xf>
    <xf numFmtId="0" fontId="12" fillId="0" borderId="17" xfId="0" applyFont="1" applyBorder="1" applyAlignment="1">
      <alignment horizontal="left"/>
    </xf>
    <xf numFmtId="0" fontId="12" fillId="0" borderId="2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113</xdr:row>
      <xdr:rowOff>0</xdr:rowOff>
    </xdr:from>
    <xdr:to>
      <xdr:col>17</xdr:col>
      <xdr:colOff>304800</xdr:colOff>
      <xdr:row>114</xdr:row>
      <xdr:rowOff>114300</xdr:rowOff>
    </xdr:to>
    <xdr:sp macro="" textlink="">
      <xdr:nvSpPr>
        <xdr:cNvPr id="14" name="AutoShape 18" descr="https://static.supersklep.sk/1262085-zimna-ciapka-buff-knitted-ervin-forest.jpg?w=1920"/>
        <xdr:cNvSpPr>
          <a:spLocks noChangeAspect="1" noChangeArrowheads="1"/>
        </xdr:cNvSpPr>
      </xdr:nvSpPr>
      <xdr:spPr bwMode="auto">
        <a:xfrm>
          <a:off x="19078575" y="2232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9"/>
  <sheetViews>
    <sheetView topLeftCell="A17" zoomScale="90" zoomScaleNormal="90" zoomScaleSheetLayoutView="80" workbookViewId="0">
      <selection activeCell="D31" sqref="D31:K36"/>
    </sheetView>
  </sheetViews>
  <sheetFormatPr defaultRowHeight="15"/>
  <cols>
    <col min="1" max="1" width="7.28515625" customWidth="1"/>
    <col min="3" max="3" width="11" customWidth="1"/>
    <col min="13" max="13" width="15" customWidth="1"/>
    <col min="14" max="15" width="12.140625" customWidth="1"/>
    <col min="16" max="16" width="12.7109375" customWidth="1"/>
    <col min="17" max="17" width="20.7109375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6.5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10" spans="1:17" ht="18.75">
      <c r="A10" s="43" t="s">
        <v>77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Q10" s="1"/>
    </row>
    <row r="11" spans="1:17" ht="16.5" thickBot="1">
      <c r="A11" s="2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17" ht="39" thickBot="1">
      <c r="A12" s="3" t="s">
        <v>3</v>
      </c>
      <c r="B12" s="68" t="s">
        <v>47</v>
      </c>
      <c r="C12" s="68"/>
      <c r="D12" s="68" t="s">
        <v>41</v>
      </c>
      <c r="E12" s="68"/>
      <c r="F12" s="68"/>
      <c r="G12" s="68"/>
      <c r="H12" s="68"/>
      <c r="I12" s="68"/>
      <c r="J12" s="68"/>
      <c r="K12" s="68"/>
      <c r="L12" s="4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15" customHeight="1">
      <c r="A13" s="79" t="s">
        <v>4</v>
      </c>
      <c r="B13" s="73" t="s">
        <v>35</v>
      </c>
      <c r="C13" s="74"/>
      <c r="D13" s="70" t="s">
        <v>86</v>
      </c>
      <c r="E13" s="71"/>
      <c r="F13" s="71"/>
      <c r="G13" s="71"/>
      <c r="H13" s="71"/>
      <c r="I13" s="71"/>
      <c r="J13" s="71"/>
      <c r="K13" s="71"/>
      <c r="L13" s="75" t="s">
        <v>9</v>
      </c>
      <c r="M13" s="66" t="s">
        <v>57</v>
      </c>
      <c r="N13" s="36" t="s">
        <v>49</v>
      </c>
      <c r="O13" s="30">
        <v>2000</v>
      </c>
      <c r="P13" s="69">
        <v>0</v>
      </c>
      <c r="Q13" s="67">
        <f>SUM(P13*O13)</f>
        <v>0</v>
      </c>
    </row>
    <row r="14" spans="1:17">
      <c r="A14" s="45"/>
      <c r="B14" s="59"/>
      <c r="C14" s="60"/>
      <c r="D14" s="72"/>
      <c r="E14" s="72"/>
      <c r="F14" s="72"/>
      <c r="G14" s="72"/>
      <c r="H14" s="72"/>
      <c r="I14" s="72"/>
      <c r="J14" s="72"/>
      <c r="K14" s="72"/>
      <c r="L14" s="41"/>
      <c r="M14" s="50"/>
      <c r="N14" s="37"/>
      <c r="O14" s="31"/>
      <c r="P14" s="52"/>
      <c r="Q14" s="47"/>
    </row>
    <row r="15" spans="1:17">
      <c r="A15" s="45"/>
      <c r="B15" s="59"/>
      <c r="C15" s="60"/>
      <c r="D15" s="72"/>
      <c r="E15" s="72"/>
      <c r="F15" s="72"/>
      <c r="G15" s="72"/>
      <c r="H15" s="72"/>
      <c r="I15" s="72"/>
      <c r="J15" s="72"/>
      <c r="K15" s="72"/>
      <c r="L15" s="41"/>
      <c r="M15" s="50"/>
      <c r="N15" s="37"/>
      <c r="O15" s="31"/>
      <c r="P15" s="52"/>
      <c r="Q15" s="47"/>
    </row>
    <row r="16" spans="1:17">
      <c r="A16" s="45"/>
      <c r="B16" s="59"/>
      <c r="C16" s="60"/>
      <c r="D16" s="72"/>
      <c r="E16" s="72"/>
      <c r="F16" s="72"/>
      <c r="G16" s="72"/>
      <c r="H16" s="72"/>
      <c r="I16" s="72"/>
      <c r="J16" s="72"/>
      <c r="K16" s="72"/>
      <c r="L16" s="41"/>
      <c r="M16" s="50"/>
      <c r="N16" s="37"/>
      <c r="O16" s="31"/>
      <c r="P16" s="52"/>
      <c r="Q16" s="47"/>
    </row>
    <row r="17" spans="1:17">
      <c r="A17" s="45"/>
      <c r="B17" s="59"/>
      <c r="C17" s="60"/>
      <c r="D17" s="72"/>
      <c r="E17" s="72"/>
      <c r="F17" s="72"/>
      <c r="G17" s="72"/>
      <c r="H17" s="72"/>
      <c r="I17" s="72"/>
      <c r="J17" s="72"/>
      <c r="K17" s="72"/>
      <c r="L17" s="41"/>
      <c r="M17" s="50"/>
      <c r="N17" s="37"/>
      <c r="O17" s="31"/>
      <c r="P17" s="52"/>
      <c r="Q17" s="47"/>
    </row>
    <row r="18" spans="1:17" ht="192.75" customHeight="1">
      <c r="A18" s="45"/>
      <c r="B18" s="59"/>
      <c r="C18" s="60"/>
      <c r="D18" s="72"/>
      <c r="E18" s="72"/>
      <c r="F18" s="72"/>
      <c r="G18" s="72"/>
      <c r="H18" s="72"/>
      <c r="I18" s="72"/>
      <c r="J18" s="72"/>
      <c r="K18" s="72"/>
      <c r="L18" s="42"/>
      <c r="M18" s="50"/>
      <c r="N18" s="37"/>
      <c r="O18" s="31"/>
      <c r="P18" s="53"/>
      <c r="Q18" s="47"/>
    </row>
    <row r="19" spans="1:17" ht="15" customHeight="1">
      <c r="A19" s="45" t="s">
        <v>6</v>
      </c>
      <c r="B19" s="59" t="s">
        <v>36</v>
      </c>
      <c r="C19" s="60"/>
      <c r="D19" s="38" t="s">
        <v>85</v>
      </c>
      <c r="E19" s="39"/>
      <c r="F19" s="39"/>
      <c r="G19" s="39"/>
      <c r="H19" s="39"/>
      <c r="I19" s="39"/>
      <c r="J19" s="39"/>
      <c r="K19" s="39"/>
      <c r="L19" s="40" t="s">
        <v>8</v>
      </c>
      <c r="M19" s="49" t="s">
        <v>59</v>
      </c>
      <c r="N19" s="37" t="s">
        <v>49</v>
      </c>
      <c r="O19" s="32">
        <v>1000</v>
      </c>
      <c r="P19" s="51">
        <v>0</v>
      </c>
      <c r="Q19" s="46">
        <f t="shared" ref="Q19" si="0">SUM(P19*O19)</f>
        <v>0</v>
      </c>
    </row>
    <row r="20" spans="1:17">
      <c r="A20" s="45"/>
      <c r="B20" s="59"/>
      <c r="C20" s="60"/>
      <c r="D20" s="39"/>
      <c r="E20" s="39"/>
      <c r="F20" s="39"/>
      <c r="G20" s="39"/>
      <c r="H20" s="39"/>
      <c r="I20" s="39"/>
      <c r="J20" s="39"/>
      <c r="K20" s="39"/>
      <c r="L20" s="41"/>
      <c r="M20" s="50"/>
      <c r="N20" s="37"/>
      <c r="O20" s="31"/>
      <c r="P20" s="52"/>
      <c r="Q20" s="47"/>
    </row>
    <row r="21" spans="1:17">
      <c r="A21" s="45"/>
      <c r="B21" s="59"/>
      <c r="C21" s="60"/>
      <c r="D21" s="39"/>
      <c r="E21" s="39"/>
      <c r="F21" s="39"/>
      <c r="G21" s="39"/>
      <c r="H21" s="39"/>
      <c r="I21" s="39"/>
      <c r="J21" s="39"/>
      <c r="K21" s="39"/>
      <c r="L21" s="41"/>
      <c r="M21" s="50"/>
      <c r="N21" s="37"/>
      <c r="O21" s="31"/>
      <c r="P21" s="52"/>
      <c r="Q21" s="47"/>
    </row>
    <row r="22" spans="1:17">
      <c r="A22" s="45"/>
      <c r="B22" s="59"/>
      <c r="C22" s="60"/>
      <c r="D22" s="39"/>
      <c r="E22" s="39"/>
      <c r="F22" s="39"/>
      <c r="G22" s="39"/>
      <c r="H22" s="39"/>
      <c r="I22" s="39"/>
      <c r="J22" s="39"/>
      <c r="K22" s="39"/>
      <c r="L22" s="41"/>
      <c r="M22" s="50"/>
      <c r="N22" s="37"/>
      <c r="O22" s="31"/>
      <c r="P22" s="52"/>
      <c r="Q22" s="47"/>
    </row>
    <row r="23" spans="1:17">
      <c r="A23" s="45"/>
      <c r="B23" s="59"/>
      <c r="C23" s="60"/>
      <c r="D23" s="39"/>
      <c r="E23" s="39"/>
      <c r="F23" s="39"/>
      <c r="G23" s="39"/>
      <c r="H23" s="39"/>
      <c r="I23" s="39"/>
      <c r="J23" s="39"/>
      <c r="K23" s="39"/>
      <c r="L23" s="41"/>
      <c r="M23" s="50"/>
      <c r="N23" s="37"/>
      <c r="O23" s="31"/>
      <c r="P23" s="52"/>
      <c r="Q23" s="47"/>
    </row>
    <row r="24" spans="1:17" ht="180.75" customHeight="1">
      <c r="A24" s="45"/>
      <c r="B24" s="59"/>
      <c r="C24" s="60"/>
      <c r="D24" s="39"/>
      <c r="E24" s="39"/>
      <c r="F24" s="39"/>
      <c r="G24" s="39"/>
      <c r="H24" s="39"/>
      <c r="I24" s="39"/>
      <c r="J24" s="39"/>
      <c r="K24" s="39"/>
      <c r="L24" s="42"/>
      <c r="M24" s="50"/>
      <c r="N24" s="37"/>
      <c r="O24" s="31"/>
      <c r="P24" s="53"/>
      <c r="Q24" s="47"/>
    </row>
    <row r="25" spans="1:17" ht="36" customHeight="1">
      <c r="A25" s="45" t="s">
        <v>0</v>
      </c>
      <c r="B25" s="59" t="s">
        <v>37</v>
      </c>
      <c r="C25" s="60"/>
      <c r="D25" s="38" t="s">
        <v>90</v>
      </c>
      <c r="E25" s="39"/>
      <c r="F25" s="39"/>
      <c r="G25" s="39"/>
      <c r="H25" s="39"/>
      <c r="I25" s="39"/>
      <c r="J25" s="39"/>
      <c r="K25" s="39"/>
      <c r="L25" s="40" t="s">
        <v>10</v>
      </c>
      <c r="M25" s="49" t="s">
        <v>59</v>
      </c>
      <c r="N25" s="37" t="s">
        <v>49</v>
      </c>
      <c r="O25" s="32">
        <v>2000</v>
      </c>
      <c r="P25" s="51">
        <v>0</v>
      </c>
      <c r="Q25" s="46">
        <f t="shared" ref="Q25" si="1">SUM(P25*O25)</f>
        <v>0</v>
      </c>
    </row>
    <row r="26" spans="1:17">
      <c r="A26" s="45"/>
      <c r="B26" s="59"/>
      <c r="C26" s="60"/>
      <c r="D26" s="39"/>
      <c r="E26" s="39"/>
      <c r="F26" s="39"/>
      <c r="G26" s="39"/>
      <c r="H26" s="39"/>
      <c r="I26" s="39"/>
      <c r="J26" s="39"/>
      <c r="K26" s="39"/>
      <c r="L26" s="41"/>
      <c r="M26" s="50"/>
      <c r="N26" s="37"/>
      <c r="O26" s="31"/>
      <c r="P26" s="52"/>
      <c r="Q26" s="47"/>
    </row>
    <row r="27" spans="1:17">
      <c r="A27" s="45"/>
      <c r="B27" s="59"/>
      <c r="C27" s="60"/>
      <c r="D27" s="39"/>
      <c r="E27" s="39"/>
      <c r="F27" s="39"/>
      <c r="G27" s="39"/>
      <c r="H27" s="39"/>
      <c r="I27" s="39"/>
      <c r="J27" s="39"/>
      <c r="K27" s="39"/>
      <c r="L27" s="41"/>
      <c r="M27" s="50"/>
      <c r="N27" s="37"/>
      <c r="O27" s="31"/>
      <c r="P27" s="52"/>
      <c r="Q27" s="47"/>
    </row>
    <row r="28" spans="1:17">
      <c r="A28" s="45"/>
      <c r="B28" s="59"/>
      <c r="C28" s="60"/>
      <c r="D28" s="39"/>
      <c r="E28" s="39"/>
      <c r="F28" s="39"/>
      <c r="G28" s="39"/>
      <c r="H28" s="39"/>
      <c r="I28" s="39"/>
      <c r="J28" s="39"/>
      <c r="K28" s="39"/>
      <c r="L28" s="41"/>
      <c r="M28" s="50"/>
      <c r="N28" s="37"/>
      <c r="O28" s="31"/>
      <c r="P28" s="52"/>
      <c r="Q28" s="47"/>
    </row>
    <row r="29" spans="1:17">
      <c r="A29" s="45"/>
      <c r="B29" s="59"/>
      <c r="C29" s="60"/>
      <c r="D29" s="39"/>
      <c r="E29" s="39"/>
      <c r="F29" s="39"/>
      <c r="G29" s="39"/>
      <c r="H29" s="39"/>
      <c r="I29" s="39"/>
      <c r="J29" s="39"/>
      <c r="K29" s="39"/>
      <c r="L29" s="41"/>
      <c r="M29" s="50"/>
      <c r="N29" s="37"/>
      <c r="O29" s="31"/>
      <c r="P29" s="52"/>
      <c r="Q29" s="47"/>
    </row>
    <row r="30" spans="1:17" ht="140.25" customHeight="1">
      <c r="A30" s="80"/>
      <c r="B30" s="76"/>
      <c r="C30" s="77"/>
      <c r="D30" s="78"/>
      <c r="E30" s="78"/>
      <c r="F30" s="78"/>
      <c r="G30" s="78"/>
      <c r="H30" s="78"/>
      <c r="I30" s="78"/>
      <c r="J30" s="78"/>
      <c r="K30" s="78"/>
      <c r="L30" s="42"/>
      <c r="M30" s="50"/>
      <c r="N30" s="37"/>
      <c r="O30" s="31"/>
      <c r="P30" s="53"/>
      <c r="Q30" s="47"/>
    </row>
    <row r="31" spans="1:17" ht="15" customHeight="1">
      <c r="A31" s="45" t="s">
        <v>1</v>
      </c>
      <c r="B31" s="59" t="s">
        <v>38</v>
      </c>
      <c r="C31" s="60"/>
      <c r="D31" s="38" t="s">
        <v>89</v>
      </c>
      <c r="E31" s="39"/>
      <c r="F31" s="39"/>
      <c r="G31" s="39"/>
      <c r="H31" s="39"/>
      <c r="I31" s="39"/>
      <c r="J31" s="39"/>
      <c r="K31" s="39"/>
      <c r="L31" s="40" t="s">
        <v>8</v>
      </c>
      <c r="M31" s="49" t="s">
        <v>82</v>
      </c>
      <c r="N31" s="37" t="s">
        <v>49</v>
      </c>
      <c r="O31" s="32">
        <v>1000</v>
      </c>
      <c r="P31" s="51">
        <v>0</v>
      </c>
      <c r="Q31" s="46">
        <f t="shared" ref="Q31" si="2">SUM(P31*O31)</f>
        <v>0</v>
      </c>
    </row>
    <row r="32" spans="1:17">
      <c r="A32" s="45"/>
      <c r="B32" s="59"/>
      <c r="C32" s="60"/>
      <c r="D32" s="39"/>
      <c r="E32" s="39"/>
      <c r="F32" s="39"/>
      <c r="G32" s="39"/>
      <c r="H32" s="39"/>
      <c r="I32" s="39"/>
      <c r="J32" s="39"/>
      <c r="K32" s="39"/>
      <c r="L32" s="41"/>
      <c r="M32" s="50"/>
      <c r="N32" s="37"/>
      <c r="O32" s="31"/>
      <c r="P32" s="52"/>
      <c r="Q32" s="47"/>
    </row>
    <row r="33" spans="1:17">
      <c r="A33" s="45"/>
      <c r="B33" s="59"/>
      <c r="C33" s="60"/>
      <c r="D33" s="39"/>
      <c r="E33" s="39"/>
      <c r="F33" s="39"/>
      <c r="G33" s="39"/>
      <c r="H33" s="39"/>
      <c r="I33" s="39"/>
      <c r="J33" s="39"/>
      <c r="K33" s="39"/>
      <c r="L33" s="41"/>
      <c r="M33" s="50"/>
      <c r="N33" s="37"/>
      <c r="O33" s="31"/>
      <c r="P33" s="52"/>
      <c r="Q33" s="47"/>
    </row>
    <row r="34" spans="1:17">
      <c r="A34" s="45"/>
      <c r="B34" s="59"/>
      <c r="C34" s="60"/>
      <c r="D34" s="39"/>
      <c r="E34" s="39"/>
      <c r="F34" s="39"/>
      <c r="G34" s="39"/>
      <c r="H34" s="39"/>
      <c r="I34" s="39"/>
      <c r="J34" s="39"/>
      <c r="K34" s="39"/>
      <c r="L34" s="41"/>
      <c r="M34" s="50"/>
      <c r="N34" s="37"/>
      <c r="O34" s="31"/>
      <c r="P34" s="52"/>
      <c r="Q34" s="47"/>
    </row>
    <row r="35" spans="1:17">
      <c r="A35" s="45"/>
      <c r="B35" s="59"/>
      <c r="C35" s="60"/>
      <c r="D35" s="39"/>
      <c r="E35" s="39"/>
      <c r="F35" s="39"/>
      <c r="G35" s="39"/>
      <c r="H35" s="39"/>
      <c r="I35" s="39"/>
      <c r="J35" s="39"/>
      <c r="K35" s="39"/>
      <c r="L35" s="41"/>
      <c r="M35" s="50"/>
      <c r="N35" s="37"/>
      <c r="O35" s="31"/>
      <c r="P35" s="52"/>
      <c r="Q35" s="47"/>
    </row>
    <row r="36" spans="1:17" ht="148.5" customHeight="1">
      <c r="A36" s="45"/>
      <c r="B36" s="76"/>
      <c r="C36" s="77"/>
      <c r="D36" s="39"/>
      <c r="E36" s="39"/>
      <c r="F36" s="39"/>
      <c r="G36" s="39"/>
      <c r="H36" s="39"/>
      <c r="I36" s="39"/>
      <c r="J36" s="39"/>
      <c r="K36" s="39"/>
      <c r="L36" s="42"/>
      <c r="M36" s="50"/>
      <c r="N36" s="37"/>
      <c r="O36" s="31"/>
      <c r="P36" s="53"/>
      <c r="Q36" s="47"/>
    </row>
    <row r="37" spans="1:17" ht="15" customHeight="1">
      <c r="A37" s="45" t="s">
        <v>2</v>
      </c>
      <c r="B37" s="59" t="s">
        <v>39</v>
      </c>
      <c r="C37" s="60"/>
      <c r="D37" s="38" t="s">
        <v>88</v>
      </c>
      <c r="E37" s="39"/>
      <c r="F37" s="39"/>
      <c r="G37" s="39"/>
      <c r="H37" s="39"/>
      <c r="I37" s="39"/>
      <c r="J37" s="39"/>
      <c r="K37" s="39"/>
      <c r="L37" s="40" t="s">
        <v>8</v>
      </c>
      <c r="M37" s="49" t="s">
        <v>58</v>
      </c>
      <c r="N37" s="37" t="s">
        <v>49</v>
      </c>
      <c r="O37" s="33">
        <v>800</v>
      </c>
      <c r="P37" s="51">
        <v>0</v>
      </c>
      <c r="Q37" s="46">
        <f t="shared" ref="Q37" si="3">SUM(P37*O37)</f>
        <v>0</v>
      </c>
    </row>
    <row r="38" spans="1:17">
      <c r="A38" s="45"/>
      <c r="B38" s="59"/>
      <c r="C38" s="60"/>
      <c r="D38" s="39"/>
      <c r="E38" s="39"/>
      <c r="F38" s="39"/>
      <c r="G38" s="39"/>
      <c r="H38" s="39"/>
      <c r="I38" s="39"/>
      <c r="J38" s="39"/>
      <c r="K38" s="39"/>
      <c r="L38" s="41"/>
      <c r="M38" s="50"/>
      <c r="N38" s="37"/>
      <c r="O38" s="34"/>
      <c r="P38" s="52"/>
      <c r="Q38" s="47"/>
    </row>
    <row r="39" spans="1:17">
      <c r="A39" s="45"/>
      <c r="B39" s="59"/>
      <c r="C39" s="60"/>
      <c r="D39" s="39"/>
      <c r="E39" s="39"/>
      <c r="F39" s="39"/>
      <c r="G39" s="39"/>
      <c r="H39" s="39"/>
      <c r="I39" s="39"/>
      <c r="J39" s="39"/>
      <c r="K39" s="39"/>
      <c r="L39" s="41"/>
      <c r="M39" s="50"/>
      <c r="N39" s="37"/>
      <c r="O39" s="34"/>
      <c r="P39" s="52"/>
      <c r="Q39" s="47"/>
    </row>
    <row r="40" spans="1:17">
      <c r="A40" s="45"/>
      <c r="B40" s="59"/>
      <c r="C40" s="60"/>
      <c r="D40" s="39"/>
      <c r="E40" s="39"/>
      <c r="F40" s="39"/>
      <c r="G40" s="39"/>
      <c r="H40" s="39"/>
      <c r="I40" s="39"/>
      <c r="J40" s="39"/>
      <c r="K40" s="39"/>
      <c r="L40" s="41"/>
      <c r="M40" s="50"/>
      <c r="N40" s="37"/>
      <c r="O40" s="34"/>
      <c r="P40" s="52"/>
      <c r="Q40" s="47"/>
    </row>
    <row r="41" spans="1:17">
      <c r="A41" s="45"/>
      <c r="B41" s="59"/>
      <c r="C41" s="60"/>
      <c r="D41" s="39"/>
      <c r="E41" s="39"/>
      <c r="F41" s="39"/>
      <c r="G41" s="39"/>
      <c r="H41" s="39"/>
      <c r="I41" s="39"/>
      <c r="J41" s="39"/>
      <c r="K41" s="39"/>
      <c r="L41" s="41"/>
      <c r="M41" s="50"/>
      <c r="N41" s="37"/>
      <c r="O41" s="34"/>
      <c r="P41" s="52"/>
      <c r="Q41" s="47"/>
    </row>
    <row r="42" spans="1:17" ht="156" customHeight="1">
      <c r="A42" s="45"/>
      <c r="B42" s="59"/>
      <c r="C42" s="60"/>
      <c r="D42" s="39"/>
      <c r="E42" s="39"/>
      <c r="F42" s="39"/>
      <c r="G42" s="39"/>
      <c r="H42" s="39"/>
      <c r="I42" s="39"/>
      <c r="J42" s="39"/>
      <c r="K42" s="39"/>
      <c r="L42" s="42"/>
      <c r="M42" s="50"/>
      <c r="N42" s="37"/>
      <c r="O42" s="35"/>
      <c r="P42" s="53"/>
      <c r="Q42" s="47"/>
    </row>
    <row r="43" spans="1:17" ht="48.6" customHeight="1">
      <c r="A43" s="45" t="s">
        <v>5</v>
      </c>
      <c r="B43" s="59" t="s">
        <v>40</v>
      </c>
      <c r="C43" s="60"/>
      <c r="D43" s="38" t="s">
        <v>87</v>
      </c>
      <c r="E43" s="39"/>
      <c r="F43" s="39"/>
      <c r="G43" s="39"/>
      <c r="H43" s="39"/>
      <c r="I43" s="39"/>
      <c r="J43" s="39"/>
      <c r="K43" s="39"/>
      <c r="L43" s="40" t="s">
        <v>10</v>
      </c>
      <c r="M43" s="33" t="s">
        <v>81</v>
      </c>
      <c r="N43" s="37" t="s">
        <v>49</v>
      </c>
      <c r="O43" s="32">
        <v>1000</v>
      </c>
      <c r="P43" s="51">
        <v>0</v>
      </c>
      <c r="Q43" s="46">
        <f t="shared" ref="Q43" si="4">SUM(P43*O43)</f>
        <v>0</v>
      </c>
    </row>
    <row r="44" spans="1:17">
      <c r="A44" s="45"/>
      <c r="B44" s="59"/>
      <c r="C44" s="60"/>
      <c r="D44" s="39"/>
      <c r="E44" s="39"/>
      <c r="F44" s="39"/>
      <c r="G44" s="39"/>
      <c r="H44" s="39"/>
      <c r="I44" s="39"/>
      <c r="J44" s="39"/>
      <c r="K44" s="39"/>
      <c r="L44" s="41"/>
      <c r="M44" s="34"/>
      <c r="N44" s="37"/>
      <c r="O44" s="31"/>
      <c r="P44" s="52"/>
      <c r="Q44" s="47"/>
    </row>
    <row r="45" spans="1:17">
      <c r="A45" s="45"/>
      <c r="B45" s="59"/>
      <c r="C45" s="60"/>
      <c r="D45" s="39"/>
      <c r="E45" s="39"/>
      <c r="F45" s="39"/>
      <c r="G45" s="39"/>
      <c r="H45" s="39"/>
      <c r="I45" s="39"/>
      <c r="J45" s="39"/>
      <c r="K45" s="39"/>
      <c r="L45" s="41"/>
      <c r="M45" s="34"/>
      <c r="N45" s="37"/>
      <c r="O45" s="31"/>
      <c r="P45" s="52"/>
      <c r="Q45" s="47"/>
    </row>
    <row r="46" spans="1:17">
      <c r="A46" s="45"/>
      <c r="B46" s="59"/>
      <c r="C46" s="60"/>
      <c r="D46" s="39"/>
      <c r="E46" s="39"/>
      <c r="F46" s="39"/>
      <c r="G46" s="39"/>
      <c r="H46" s="39"/>
      <c r="I46" s="39"/>
      <c r="J46" s="39"/>
      <c r="K46" s="39"/>
      <c r="L46" s="41"/>
      <c r="M46" s="34"/>
      <c r="N46" s="37"/>
      <c r="O46" s="31"/>
      <c r="P46" s="52"/>
      <c r="Q46" s="47"/>
    </row>
    <row r="47" spans="1:17">
      <c r="A47" s="45"/>
      <c r="B47" s="59"/>
      <c r="C47" s="60"/>
      <c r="D47" s="39"/>
      <c r="E47" s="39"/>
      <c r="F47" s="39"/>
      <c r="G47" s="39"/>
      <c r="H47" s="39"/>
      <c r="I47" s="39"/>
      <c r="J47" s="39"/>
      <c r="K47" s="39"/>
      <c r="L47" s="41"/>
      <c r="M47" s="34"/>
      <c r="N47" s="37"/>
      <c r="O47" s="31"/>
      <c r="P47" s="52"/>
      <c r="Q47" s="47"/>
    </row>
    <row r="48" spans="1:17" ht="153" customHeight="1" thickBot="1">
      <c r="A48" s="58"/>
      <c r="B48" s="61"/>
      <c r="C48" s="62"/>
      <c r="D48" s="63"/>
      <c r="E48" s="63"/>
      <c r="F48" s="63"/>
      <c r="G48" s="63"/>
      <c r="H48" s="63"/>
      <c r="I48" s="63"/>
      <c r="J48" s="63"/>
      <c r="K48" s="63"/>
      <c r="L48" s="64"/>
      <c r="M48" s="57"/>
      <c r="N48" s="55"/>
      <c r="O48" s="54"/>
      <c r="P48" s="56"/>
      <c r="Q48" s="48"/>
    </row>
    <row r="49" spans="1:17" ht="36.75" customHeight="1" thickBot="1">
      <c r="A49" s="15"/>
      <c r="B49" s="15"/>
      <c r="C49" s="15"/>
      <c r="D49" s="24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3">
        <f>SUM(Q13+Q19+Q25+Q31+Q37+Q43)</f>
        <v>0</v>
      </c>
    </row>
  </sheetData>
  <mergeCells count="63">
    <mergeCell ref="B19:C24"/>
    <mergeCell ref="D19:K24"/>
    <mergeCell ref="A13:A18"/>
    <mergeCell ref="L19:L24"/>
    <mergeCell ref="A37:A42"/>
    <mergeCell ref="B37:C42"/>
    <mergeCell ref="D37:K42"/>
    <mergeCell ref="L37:L42"/>
    <mergeCell ref="A31:A36"/>
    <mergeCell ref="B31:C36"/>
    <mergeCell ref="A25:A30"/>
    <mergeCell ref="A43:A48"/>
    <mergeCell ref="B43:C48"/>
    <mergeCell ref="D43:K48"/>
    <mergeCell ref="L43:L48"/>
    <mergeCell ref="B11:Q11"/>
    <mergeCell ref="M13:M18"/>
    <mergeCell ref="Q13:Q18"/>
    <mergeCell ref="B12:C12"/>
    <mergeCell ref="D12:K12"/>
    <mergeCell ref="P13:P18"/>
    <mergeCell ref="D13:K18"/>
    <mergeCell ref="B13:C18"/>
    <mergeCell ref="L13:L18"/>
    <mergeCell ref="M19:M24"/>
    <mergeCell ref="B25:C30"/>
    <mergeCell ref="D25:K30"/>
    <mergeCell ref="Q19:Q24"/>
    <mergeCell ref="M25:M30"/>
    <mergeCell ref="Q25:Q30"/>
    <mergeCell ref="P19:P24"/>
    <mergeCell ref="P25:P30"/>
    <mergeCell ref="N19:N24"/>
    <mergeCell ref="N25:N30"/>
    <mergeCell ref="Q43:Q48"/>
    <mergeCell ref="M31:M36"/>
    <mergeCell ref="Q31:Q36"/>
    <mergeCell ref="M37:M42"/>
    <mergeCell ref="Q37:Q42"/>
    <mergeCell ref="P37:P42"/>
    <mergeCell ref="P31:P36"/>
    <mergeCell ref="O43:O48"/>
    <mergeCell ref="N31:N36"/>
    <mergeCell ref="N37:N42"/>
    <mergeCell ref="N43:N48"/>
    <mergeCell ref="P43:P48"/>
    <mergeCell ref="M43:M48"/>
    <mergeCell ref="D49:P49"/>
    <mergeCell ref="B4:K4"/>
    <mergeCell ref="B6:K6"/>
    <mergeCell ref="B7:K7"/>
    <mergeCell ref="B8:K8"/>
    <mergeCell ref="O13:O18"/>
    <mergeCell ref="O19:O24"/>
    <mergeCell ref="O25:O30"/>
    <mergeCell ref="O31:O36"/>
    <mergeCell ref="O37:O42"/>
    <mergeCell ref="N13:N18"/>
    <mergeCell ref="D31:K36"/>
    <mergeCell ref="L25:L30"/>
    <mergeCell ref="L31:L36"/>
    <mergeCell ref="A10:L10"/>
    <mergeCell ref="A19:A24"/>
  </mergeCells>
  <pageMargins left="0.70866141732283472" right="0.70866141732283472" top="0.74803149606299213" bottom="0.74803149606299213" header="0.31496062992125984" footer="0.31496062992125984"/>
  <pageSetup scale="6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5"/>
  <sheetViews>
    <sheetView topLeftCell="A4" zoomScale="90" zoomScaleNormal="90" zoomScaleSheetLayoutView="80" workbookViewId="0">
      <selection activeCell="D19" sqref="D19:K24"/>
    </sheetView>
  </sheetViews>
  <sheetFormatPr defaultRowHeight="15"/>
  <cols>
    <col min="13" max="15" width="14.28515625" customWidth="1"/>
    <col min="16" max="16" width="12.7109375" customWidth="1"/>
    <col min="17" max="17" width="26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8.75" customHeight="1" thickBot="1">
      <c r="B5" s="7"/>
      <c r="C5" s="7"/>
      <c r="D5" s="7"/>
      <c r="E5" s="7"/>
      <c r="F5" s="7"/>
      <c r="G5" s="7"/>
      <c r="H5" s="7"/>
      <c r="I5" s="7"/>
      <c r="J5" s="7"/>
      <c r="K5" s="7"/>
    </row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9" spans="1:17" ht="15.7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7" ht="18">
      <c r="A10" s="43" t="s">
        <v>78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7" ht="15.75" thickBot="1"/>
    <row r="12" spans="1:17" ht="39" thickBot="1">
      <c r="A12" s="3" t="s">
        <v>3</v>
      </c>
      <c r="B12" s="68" t="s">
        <v>47</v>
      </c>
      <c r="C12" s="68"/>
      <c r="D12" s="68" t="s">
        <v>41</v>
      </c>
      <c r="E12" s="68"/>
      <c r="F12" s="68"/>
      <c r="G12" s="68"/>
      <c r="H12" s="68"/>
      <c r="I12" s="68"/>
      <c r="J12" s="68"/>
      <c r="K12" s="68"/>
      <c r="L12" s="13" t="s">
        <v>7</v>
      </c>
      <c r="M12" s="5" t="s">
        <v>42</v>
      </c>
      <c r="N12" s="5" t="s">
        <v>43</v>
      </c>
      <c r="O12" s="5" t="s">
        <v>44</v>
      </c>
      <c r="P12" s="5" t="s">
        <v>45</v>
      </c>
      <c r="Q12" s="6" t="s">
        <v>46</v>
      </c>
    </row>
    <row r="13" spans="1:17" ht="88.5" customHeight="1">
      <c r="A13" s="103" t="s">
        <v>4</v>
      </c>
      <c r="B13" s="104" t="s">
        <v>62</v>
      </c>
      <c r="C13" s="105"/>
      <c r="D13" s="106" t="s">
        <v>91</v>
      </c>
      <c r="E13" s="107"/>
      <c r="F13" s="107"/>
      <c r="G13" s="107"/>
      <c r="H13" s="107"/>
      <c r="I13" s="107"/>
      <c r="J13" s="107"/>
      <c r="K13" s="107"/>
      <c r="L13" s="108" t="s">
        <v>10</v>
      </c>
      <c r="M13" s="114" t="s">
        <v>79</v>
      </c>
      <c r="N13" s="83" t="s">
        <v>49</v>
      </c>
      <c r="O13" s="112">
        <v>2000</v>
      </c>
      <c r="P13" s="89">
        <v>0</v>
      </c>
      <c r="Q13" s="81">
        <f>SUM(P13*O13)</f>
        <v>0</v>
      </c>
    </row>
    <row r="14" spans="1:17">
      <c r="A14" s="91"/>
      <c r="B14" s="93"/>
      <c r="C14" s="94"/>
      <c r="D14" s="98"/>
      <c r="E14" s="98"/>
      <c r="F14" s="98"/>
      <c r="G14" s="98"/>
      <c r="H14" s="98"/>
      <c r="I14" s="98"/>
      <c r="J14" s="98"/>
      <c r="K14" s="98"/>
      <c r="L14" s="100"/>
      <c r="M14" s="100"/>
      <c r="N14" s="84"/>
      <c r="O14" s="110"/>
      <c r="P14" s="90"/>
      <c r="Q14" s="82"/>
    </row>
    <row r="15" spans="1:17">
      <c r="A15" s="91"/>
      <c r="B15" s="93"/>
      <c r="C15" s="94"/>
      <c r="D15" s="98"/>
      <c r="E15" s="98"/>
      <c r="F15" s="98"/>
      <c r="G15" s="98"/>
      <c r="H15" s="98"/>
      <c r="I15" s="98"/>
      <c r="J15" s="98"/>
      <c r="K15" s="98"/>
      <c r="L15" s="100"/>
      <c r="M15" s="100"/>
      <c r="N15" s="84"/>
      <c r="O15" s="110"/>
      <c r="P15" s="90"/>
      <c r="Q15" s="82"/>
    </row>
    <row r="16" spans="1:17">
      <c r="A16" s="91"/>
      <c r="B16" s="93"/>
      <c r="C16" s="94"/>
      <c r="D16" s="98"/>
      <c r="E16" s="98"/>
      <c r="F16" s="98"/>
      <c r="G16" s="98"/>
      <c r="H16" s="98"/>
      <c r="I16" s="98"/>
      <c r="J16" s="98"/>
      <c r="K16" s="98"/>
      <c r="L16" s="100"/>
      <c r="M16" s="100"/>
      <c r="N16" s="84"/>
      <c r="O16" s="110"/>
      <c r="P16" s="90"/>
      <c r="Q16" s="82"/>
    </row>
    <row r="17" spans="1:17">
      <c r="A17" s="91"/>
      <c r="B17" s="93"/>
      <c r="C17" s="94"/>
      <c r="D17" s="98"/>
      <c r="E17" s="98"/>
      <c r="F17" s="98"/>
      <c r="G17" s="98"/>
      <c r="H17" s="98"/>
      <c r="I17" s="98"/>
      <c r="J17" s="98"/>
      <c r="K17" s="98"/>
      <c r="L17" s="100"/>
      <c r="M17" s="100"/>
      <c r="N17" s="84"/>
      <c r="O17" s="110"/>
      <c r="P17" s="90"/>
      <c r="Q17" s="82"/>
    </row>
    <row r="18" spans="1:17" ht="181.5" customHeight="1">
      <c r="A18" s="91"/>
      <c r="B18" s="93"/>
      <c r="C18" s="94"/>
      <c r="D18" s="98"/>
      <c r="E18" s="98"/>
      <c r="F18" s="98"/>
      <c r="G18" s="98"/>
      <c r="H18" s="98"/>
      <c r="I18" s="98"/>
      <c r="J18" s="98"/>
      <c r="K18" s="98"/>
      <c r="L18" s="100"/>
      <c r="M18" s="100"/>
      <c r="N18" s="85"/>
      <c r="O18" s="113"/>
      <c r="P18" s="90"/>
      <c r="Q18" s="82"/>
    </row>
    <row r="19" spans="1:17" ht="54" customHeight="1">
      <c r="A19" s="91" t="s">
        <v>6</v>
      </c>
      <c r="B19" s="93" t="s">
        <v>63</v>
      </c>
      <c r="C19" s="94"/>
      <c r="D19" s="97" t="s">
        <v>92</v>
      </c>
      <c r="E19" s="98"/>
      <c r="F19" s="98"/>
      <c r="G19" s="98"/>
      <c r="H19" s="98"/>
      <c r="I19" s="98"/>
      <c r="J19" s="98"/>
      <c r="K19" s="98"/>
      <c r="L19" s="100" t="s">
        <v>10</v>
      </c>
      <c r="M19" s="115" t="s">
        <v>80</v>
      </c>
      <c r="N19" s="86" t="s">
        <v>49</v>
      </c>
      <c r="O19" s="109">
        <v>1000</v>
      </c>
      <c r="P19" s="90">
        <v>0</v>
      </c>
      <c r="Q19" s="82">
        <f>SUM(P19*O19)</f>
        <v>0</v>
      </c>
    </row>
    <row r="20" spans="1:17">
      <c r="A20" s="91"/>
      <c r="B20" s="93"/>
      <c r="C20" s="94"/>
      <c r="D20" s="98"/>
      <c r="E20" s="98"/>
      <c r="F20" s="98"/>
      <c r="G20" s="98"/>
      <c r="H20" s="98"/>
      <c r="I20" s="98"/>
      <c r="J20" s="98"/>
      <c r="K20" s="98"/>
      <c r="L20" s="100"/>
      <c r="M20" s="100"/>
      <c r="N20" s="84"/>
      <c r="O20" s="110"/>
      <c r="P20" s="90"/>
      <c r="Q20" s="82"/>
    </row>
    <row r="21" spans="1:17">
      <c r="A21" s="91"/>
      <c r="B21" s="93"/>
      <c r="C21" s="94"/>
      <c r="D21" s="98"/>
      <c r="E21" s="98"/>
      <c r="F21" s="98"/>
      <c r="G21" s="98"/>
      <c r="H21" s="98"/>
      <c r="I21" s="98"/>
      <c r="J21" s="98"/>
      <c r="K21" s="98"/>
      <c r="L21" s="100"/>
      <c r="M21" s="100"/>
      <c r="N21" s="84"/>
      <c r="O21" s="110"/>
      <c r="P21" s="90"/>
      <c r="Q21" s="82"/>
    </row>
    <row r="22" spans="1:17">
      <c r="A22" s="91"/>
      <c r="B22" s="93"/>
      <c r="C22" s="94"/>
      <c r="D22" s="98"/>
      <c r="E22" s="98"/>
      <c r="F22" s="98"/>
      <c r="G22" s="98"/>
      <c r="H22" s="98"/>
      <c r="I22" s="98"/>
      <c r="J22" s="98"/>
      <c r="K22" s="98"/>
      <c r="L22" s="100"/>
      <c r="M22" s="100"/>
      <c r="N22" s="84"/>
      <c r="O22" s="110"/>
      <c r="P22" s="90"/>
      <c r="Q22" s="82"/>
    </row>
    <row r="23" spans="1:17">
      <c r="A23" s="91"/>
      <c r="B23" s="93"/>
      <c r="C23" s="94"/>
      <c r="D23" s="98"/>
      <c r="E23" s="98"/>
      <c r="F23" s="98"/>
      <c r="G23" s="98"/>
      <c r="H23" s="98"/>
      <c r="I23" s="98"/>
      <c r="J23" s="98"/>
      <c r="K23" s="98"/>
      <c r="L23" s="100"/>
      <c r="M23" s="100"/>
      <c r="N23" s="84"/>
      <c r="O23" s="110"/>
      <c r="P23" s="90"/>
      <c r="Q23" s="82"/>
    </row>
    <row r="24" spans="1:17" ht="222.6" customHeight="1" thickBot="1">
      <c r="A24" s="92"/>
      <c r="B24" s="95"/>
      <c r="C24" s="96"/>
      <c r="D24" s="99"/>
      <c r="E24" s="99"/>
      <c r="F24" s="99"/>
      <c r="G24" s="99"/>
      <c r="H24" s="99"/>
      <c r="I24" s="99"/>
      <c r="J24" s="99"/>
      <c r="K24" s="99"/>
      <c r="L24" s="101"/>
      <c r="M24" s="101"/>
      <c r="N24" s="87"/>
      <c r="O24" s="111"/>
      <c r="P24" s="102"/>
      <c r="Q24" s="88"/>
    </row>
    <row r="25" spans="1:17" ht="40.5" customHeight="1" thickBot="1">
      <c r="A25" s="15"/>
      <c r="B25" s="15"/>
      <c r="C25" s="15"/>
      <c r="D25" s="24" t="s">
        <v>64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3">
        <f>SUM(Q13+Q19)</f>
        <v>0</v>
      </c>
    </row>
  </sheetData>
  <mergeCells count="26">
    <mergeCell ref="A13:A18"/>
    <mergeCell ref="B13:C18"/>
    <mergeCell ref="D13:K18"/>
    <mergeCell ref="L13:L18"/>
    <mergeCell ref="O19:O24"/>
    <mergeCell ref="O13:O18"/>
    <mergeCell ref="M13:M18"/>
    <mergeCell ref="M19:M24"/>
    <mergeCell ref="D25:P25"/>
    <mergeCell ref="A19:A24"/>
    <mergeCell ref="B19:C24"/>
    <mergeCell ref="D19:K24"/>
    <mergeCell ref="L19:L24"/>
    <mergeCell ref="P19:P24"/>
    <mergeCell ref="B12:C12"/>
    <mergeCell ref="D12:K12"/>
    <mergeCell ref="Q13:Q18"/>
    <mergeCell ref="N13:N18"/>
    <mergeCell ref="N19:N24"/>
    <mergeCell ref="Q19:Q24"/>
    <mergeCell ref="P13:P18"/>
    <mergeCell ref="B4:K4"/>
    <mergeCell ref="B6:K6"/>
    <mergeCell ref="B7:K7"/>
    <mergeCell ref="B8:K8"/>
    <mergeCell ref="A10:L10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33"/>
  <sheetViews>
    <sheetView tabSelected="1" topLeftCell="A111" zoomScale="90" zoomScaleNormal="90" workbookViewId="0">
      <selection activeCell="V126" sqref="V126"/>
    </sheetView>
  </sheetViews>
  <sheetFormatPr defaultRowHeight="15"/>
  <cols>
    <col min="1" max="1" width="6.140625" customWidth="1"/>
    <col min="13" max="13" width="14.42578125" customWidth="1"/>
    <col min="14" max="14" width="10.28515625" customWidth="1"/>
    <col min="15" max="15" width="11.7109375" customWidth="1"/>
    <col min="16" max="16" width="13.42578125" customWidth="1"/>
    <col min="17" max="17" width="22" customWidth="1"/>
  </cols>
  <sheetData>
    <row r="3" spans="1:17" ht="15.75" thickBot="1"/>
    <row r="4" spans="1:17" ht="30" customHeight="1" thickBot="1">
      <c r="B4" s="27" t="s">
        <v>50</v>
      </c>
      <c r="C4" s="28"/>
      <c r="D4" s="28"/>
      <c r="E4" s="28"/>
      <c r="F4" s="28"/>
      <c r="G4" s="28"/>
      <c r="H4" s="28"/>
      <c r="I4" s="28"/>
      <c r="J4" s="28"/>
      <c r="K4" s="29"/>
      <c r="Q4" s="12" t="s">
        <v>60</v>
      </c>
    </row>
    <row r="5" spans="1:17" ht="15.75" thickBot="1"/>
    <row r="6" spans="1:17" ht="30" customHeight="1" thickBot="1">
      <c r="B6" s="27" t="s">
        <v>51</v>
      </c>
      <c r="C6" s="28"/>
      <c r="D6" s="28"/>
      <c r="E6" s="28"/>
      <c r="F6" s="28"/>
      <c r="G6" s="28"/>
      <c r="H6" s="28"/>
      <c r="I6" s="28"/>
      <c r="J6" s="28"/>
      <c r="K6" s="29"/>
    </row>
    <row r="7" spans="1:17" ht="30" customHeight="1" thickBot="1">
      <c r="B7" s="27" t="s">
        <v>52</v>
      </c>
      <c r="C7" s="28"/>
      <c r="D7" s="28"/>
      <c r="E7" s="28"/>
      <c r="F7" s="28"/>
      <c r="G7" s="28"/>
      <c r="H7" s="28"/>
      <c r="I7" s="28"/>
      <c r="J7" s="28"/>
      <c r="K7" s="29"/>
    </row>
    <row r="8" spans="1:17" ht="30" customHeight="1" thickBot="1">
      <c r="B8" s="27" t="s">
        <v>53</v>
      </c>
      <c r="C8" s="28"/>
      <c r="D8" s="28"/>
      <c r="E8" s="28"/>
      <c r="F8" s="28"/>
      <c r="G8" s="28"/>
      <c r="H8" s="28"/>
      <c r="I8" s="28"/>
      <c r="J8" s="28"/>
      <c r="K8" s="29"/>
    </row>
    <row r="10" spans="1:17" ht="14.25" customHeight="1"/>
    <row r="11" spans="1:17" ht="18">
      <c r="A11" s="43" t="s">
        <v>61</v>
      </c>
      <c r="B11" s="138"/>
      <c r="C11" s="138"/>
      <c r="D11" s="138"/>
      <c r="E11" s="138"/>
      <c r="F11" s="138"/>
      <c r="G11" s="138"/>
      <c r="H11" s="138"/>
      <c r="I11" s="2"/>
      <c r="J11" s="2"/>
      <c r="K11" s="2"/>
      <c r="L11" s="2"/>
      <c r="M11" s="2"/>
      <c r="N11" s="2"/>
      <c r="O11" s="2"/>
      <c r="P11" s="2"/>
      <c r="Q11" s="2"/>
    </row>
    <row r="12" spans="1:17" ht="16.5" thickBot="1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spans="1:17" ht="39" thickBot="1">
      <c r="A13" s="3" t="s">
        <v>3</v>
      </c>
      <c r="B13" s="126" t="s">
        <v>47</v>
      </c>
      <c r="C13" s="126"/>
      <c r="D13" s="126" t="s">
        <v>41</v>
      </c>
      <c r="E13" s="126"/>
      <c r="F13" s="126"/>
      <c r="G13" s="126"/>
      <c r="H13" s="126"/>
      <c r="I13" s="126"/>
      <c r="J13" s="126"/>
      <c r="K13" s="126"/>
      <c r="L13" s="8" t="s">
        <v>7</v>
      </c>
      <c r="M13" s="9" t="s">
        <v>42</v>
      </c>
      <c r="N13" s="10" t="s">
        <v>43</v>
      </c>
      <c r="O13" s="10" t="s">
        <v>44</v>
      </c>
      <c r="P13" s="10" t="s">
        <v>45</v>
      </c>
      <c r="Q13" s="11" t="s">
        <v>46</v>
      </c>
    </row>
    <row r="14" spans="1:17" ht="33" customHeight="1">
      <c r="A14" s="143" t="s">
        <v>4</v>
      </c>
      <c r="B14" s="144" t="s">
        <v>55</v>
      </c>
      <c r="C14" s="145"/>
      <c r="D14" s="146" t="s">
        <v>93</v>
      </c>
      <c r="E14" s="147"/>
      <c r="F14" s="147"/>
      <c r="G14" s="147"/>
      <c r="H14" s="147"/>
      <c r="I14" s="147"/>
      <c r="J14" s="147"/>
      <c r="K14" s="147"/>
      <c r="L14" s="148" t="s">
        <v>10</v>
      </c>
      <c r="M14" s="120" t="s">
        <v>66</v>
      </c>
      <c r="N14" s="120" t="s">
        <v>49</v>
      </c>
      <c r="O14" s="120">
        <v>500</v>
      </c>
      <c r="P14" s="142">
        <v>0</v>
      </c>
      <c r="Q14" s="139">
        <f>SUM(P14*O14)</f>
        <v>0</v>
      </c>
    </row>
    <row r="15" spans="1:17">
      <c r="A15" s="128"/>
      <c r="B15" s="129"/>
      <c r="C15" s="130"/>
      <c r="D15" s="141"/>
      <c r="E15" s="141"/>
      <c r="F15" s="141"/>
      <c r="G15" s="141"/>
      <c r="H15" s="141"/>
      <c r="I15" s="141"/>
      <c r="J15" s="141"/>
      <c r="K15" s="141"/>
      <c r="L15" s="134"/>
      <c r="M15" s="119"/>
      <c r="N15" s="119"/>
      <c r="O15" s="119"/>
      <c r="P15" s="121"/>
      <c r="Q15" s="127"/>
    </row>
    <row r="16" spans="1:17">
      <c r="A16" s="128"/>
      <c r="B16" s="129"/>
      <c r="C16" s="130"/>
      <c r="D16" s="141"/>
      <c r="E16" s="141"/>
      <c r="F16" s="141"/>
      <c r="G16" s="141"/>
      <c r="H16" s="141"/>
      <c r="I16" s="141"/>
      <c r="J16" s="141"/>
      <c r="K16" s="141"/>
      <c r="L16" s="134"/>
      <c r="M16" s="119"/>
      <c r="N16" s="119"/>
      <c r="O16" s="119"/>
      <c r="P16" s="121"/>
      <c r="Q16" s="127"/>
    </row>
    <row r="17" spans="1:17">
      <c r="A17" s="128"/>
      <c r="B17" s="129"/>
      <c r="C17" s="130"/>
      <c r="D17" s="141"/>
      <c r="E17" s="141"/>
      <c r="F17" s="141"/>
      <c r="G17" s="141"/>
      <c r="H17" s="141"/>
      <c r="I17" s="141"/>
      <c r="J17" s="141"/>
      <c r="K17" s="141"/>
      <c r="L17" s="134"/>
      <c r="M17" s="119"/>
      <c r="N17" s="119"/>
      <c r="O17" s="119"/>
      <c r="P17" s="121"/>
      <c r="Q17" s="127"/>
    </row>
    <row r="18" spans="1:17">
      <c r="A18" s="128"/>
      <c r="B18" s="129"/>
      <c r="C18" s="130"/>
      <c r="D18" s="141"/>
      <c r="E18" s="141"/>
      <c r="F18" s="141"/>
      <c r="G18" s="141"/>
      <c r="H18" s="141"/>
      <c r="I18" s="141"/>
      <c r="J18" s="141"/>
      <c r="K18" s="141"/>
      <c r="L18" s="134"/>
      <c r="M18" s="119"/>
      <c r="N18" s="119"/>
      <c r="O18" s="119"/>
      <c r="P18" s="121"/>
      <c r="Q18" s="127"/>
    </row>
    <row r="19" spans="1:17">
      <c r="A19" s="128"/>
      <c r="B19" s="129"/>
      <c r="C19" s="130"/>
      <c r="D19" s="141"/>
      <c r="E19" s="141"/>
      <c r="F19" s="141"/>
      <c r="G19" s="141"/>
      <c r="H19" s="141"/>
      <c r="I19" s="141"/>
      <c r="J19" s="141"/>
      <c r="K19" s="141"/>
      <c r="L19" s="134"/>
      <c r="M19" s="119"/>
      <c r="N19" s="119"/>
      <c r="O19" s="119"/>
      <c r="P19" s="121"/>
      <c r="Q19" s="127"/>
    </row>
    <row r="20" spans="1:17">
      <c r="A20" s="128"/>
      <c r="B20" s="129"/>
      <c r="C20" s="130"/>
      <c r="D20" s="141"/>
      <c r="E20" s="141"/>
      <c r="F20" s="141"/>
      <c r="G20" s="141"/>
      <c r="H20" s="141"/>
      <c r="I20" s="141"/>
      <c r="J20" s="141"/>
      <c r="K20" s="141"/>
      <c r="L20" s="134"/>
      <c r="M20" s="119"/>
      <c r="N20" s="119"/>
      <c r="O20" s="119"/>
      <c r="P20" s="121"/>
      <c r="Q20" s="127"/>
    </row>
    <row r="21" spans="1:17" ht="59.25" customHeight="1">
      <c r="A21" s="128"/>
      <c r="B21" s="129"/>
      <c r="C21" s="130"/>
      <c r="D21" s="141"/>
      <c r="E21" s="141"/>
      <c r="F21" s="141"/>
      <c r="G21" s="141"/>
      <c r="H21" s="141"/>
      <c r="I21" s="141"/>
      <c r="J21" s="141"/>
      <c r="K21" s="141"/>
      <c r="L21" s="135"/>
      <c r="M21" s="119"/>
      <c r="N21" s="119"/>
      <c r="O21" s="119"/>
      <c r="P21" s="121"/>
      <c r="Q21" s="127"/>
    </row>
    <row r="22" spans="1:17" ht="35.25" customHeight="1">
      <c r="A22" s="128" t="s">
        <v>11</v>
      </c>
      <c r="B22" s="129" t="s">
        <v>12</v>
      </c>
      <c r="C22" s="130"/>
      <c r="D22" s="140" t="s">
        <v>95</v>
      </c>
      <c r="E22" s="141"/>
      <c r="F22" s="141"/>
      <c r="G22" s="141"/>
      <c r="H22" s="141"/>
      <c r="I22" s="141"/>
      <c r="J22" s="141"/>
      <c r="K22" s="141"/>
      <c r="L22" s="133" t="s">
        <v>10</v>
      </c>
      <c r="M22" s="119" t="s">
        <v>67</v>
      </c>
      <c r="N22" s="119" t="s">
        <v>49</v>
      </c>
      <c r="O22" s="119">
        <v>200</v>
      </c>
      <c r="P22" s="121">
        <v>0</v>
      </c>
      <c r="Q22" s="127">
        <f t="shared" ref="Q22" si="0">SUM(P22*O22)</f>
        <v>0</v>
      </c>
    </row>
    <row r="23" spans="1:17">
      <c r="A23" s="128"/>
      <c r="B23" s="129"/>
      <c r="C23" s="130"/>
      <c r="D23" s="141"/>
      <c r="E23" s="141"/>
      <c r="F23" s="141"/>
      <c r="G23" s="141"/>
      <c r="H23" s="141"/>
      <c r="I23" s="141"/>
      <c r="J23" s="141"/>
      <c r="K23" s="141"/>
      <c r="L23" s="134"/>
      <c r="M23" s="119"/>
      <c r="N23" s="119"/>
      <c r="O23" s="119"/>
      <c r="P23" s="121"/>
      <c r="Q23" s="127"/>
    </row>
    <row r="24" spans="1:17">
      <c r="A24" s="128"/>
      <c r="B24" s="129"/>
      <c r="C24" s="130"/>
      <c r="D24" s="141"/>
      <c r="E24" s="141"/>
      <c r="F24" s="141"/>
      <c r="G24" s="141"/>
      <c r="H24" s="141"/>
      <c r="I24" s="141"/>
      <c r="J24" s="141"/>
      <c r="K24" s="141"/>
      <c r="L24" s="134"/>
      <c r="M24" s="119"/>
      <c r="N24" s="119"/>
      <c r="O24" s="119"/>
      <c r="P24" s="121"/>
      <c r="Q24" s="127"/>
    </row>
    <row r="25" spans="1:17">
      <c r="A25" s="128"/>
      <c r="B25" s="129"/>
      <c r="C25" s="130"/>
      <c r="D25" s="141"/>
      <c r="E25" s="141"/>
      <c r="F25" s="141"/>
      <c r="G25" s="141"/>
      <c r="H25" s="141"/>
      <c r="I25" s="141"/>
      <c r="J25" s="141"/>
      <c r="K25" s="141"/>
      <c r="L25" s="134"/>
      <c r="M25" s="119"/>
      <c r="N25" s="119"/>
      <c r="O25" s="119"/>
      <c r="P25" s="121"/>
      <c r="Q25" s="127"/>
    </row>
    <row r="26" spans="1:17">
      <c r="A26" s="128"/>
      <c r="B26" s="129"/>
      <c r="C26" s="130"/>
      <c r="D26" s="141"/>
      <c r="E26" s="141"/>
      <c r="F26" s="141"/>
      <c r="G26" s="141"/>
      <c r="H26" s="141"/>
      <c r="I26" s="141"/>
      <c r="J26" s="141"/>
      <c r="K26" s="141"/>
      <c r="L26" s="134"/>
      <c r="M26" s="119"/>
      <c r="N26" s="119"/>
      <c r="O26" s="119"/>
      <c r="P26" s="121"/>
      <c r="Q26" s="127"/>
    </row>
    <row r="27" spans="1:17">
      <c r="A27" s="128"/>
      <c r="B27" s="129"/>
      <c r="C27" s="130"/>
      <c r="D27" s="141"/>
      <c r="E27" s="141"/>
      <c r="F27" s="141"/>
      <c r="G27" s="141"/>
      <c r="H27" s="141"/>
      <c r="I27" s="141"/>
      <c r="J27" s="141"/>
      <c r="K27" s="141"/>
      <c r="L27" s="134"/>
      <c r="M27" s="119"/>
      <c r="N27" s="119"/>
      <c r="O27" s="119"/>
      <c r="P27" s="121"/>
      <c r="Q27" s="127"/>
    </row>
    <row r="28" spans="1:17">
      <c r="A28" s="128"/>
      <c r="B28" s="129"/>
      <c r="C28" s="130"/>
      <c r="D28" s="141"/>
      <c r="E28" s="141"/>
      <c r="F28" s="141"/>
      <c r="G28" s="141"/>
      <c r="H28" s="141"/>
      <c r="I28" s="141"/>
      <c r="J28" s="141"/>
      <c r="K28" s="141"/>
      <c r="L28" s="134"/>
      <c r="M28" s="119"/>
      <c r="N28" s="119"/>
      <c r="O28" s="119"/>
      <c r="P28" s="121"/>
      <c r="Q28" s="127"/>
    </row>
    <row r="29" spans="1:17" ht="64.5" customHeight="1">
      <c r="A29" s="128"/>
      <c r="B29" s="129"/>
      <c r="C29" s="130"/>
      <c r="D29" s="141"/>
      <c r="E29" s="141"/>
      <c r="F29" s="141"/>
      <c r="G29" s="141"/>
      <c r="H29" s="141"/>
      <c r="I29" s="141"/>
      <c r="J29" s="141"/>
      <c r="K29" s="141"/>
      <c r="L29" s="135"/>
      <c r="M29" s="119"/>
      <c r="N29" s="119"/>
      <c r="O29" s="119"/>
      <c r="P29" s="121"/>
      <c r="Q29" s="127"/>
    </row>
    <row r="30" spans="1:17" ht="34.5" customHeight="1">
      <c r="A30" s="128" t="s">
        <v>13</v>
      </c>
      <c r="B30" s="129" t="s">
        <v>12</v>
      </c>
      <c r="C30" s="130"/>
      <c r="D30" s="131" t="s">
        <v>94</v>
      </c>
      <c r="E30" s="132"/>
      <c r="F30" s="132"/>
      <c r="G30" s="132"/>
      <c r="H30" s="132"/>
      <c r="I30" s="132"/>
      <c r="J30" s="132"/>
      <c r="K30" s="132"/>
      <c r="L30" s="133" t="s">
        <v>10</v>
      </c>
      <c r="M30" s="119" t="s">
        <v>83</v>
      </c>
      <c r="N30" s="119" t="s">
        <v>49</v>
      </c>
      <c r="O30" s="119">
        <v>500</v>
      </c>
      <c r="P30" s="121">
        <v>0</v>
      </c>
      <c r="Q30" s="127">
        <f t="shared" ref="Q30" si="1">SUM(P30*O30)</f>
        <v>0</v>
      </c>
    </row>
    <row r="31" spans="1:17">
      <c r="A31" s="128"/>
      <c r="B31" s="129"/>
      <c r="C31" s="130"/>
      <c r="D31" s="132"/>
      <c r="E31" s="132"/>
      <c r="F31" s="132"/>
      <c r="G31" s="132"/>
      <c r="H31" s="132"/>
      <c r="I31" s="132"/>
      <c r="J31" s="132"/>
      <c r="K31" s="132"/>
      <c r="L31" s="134"/>
      <c r="M31" s="119"/>
      <c r="N31" s="119"/>
      <c r="O31" s="119"/>
      <c r="P31" s="121"/>
      <c r="Q31" s="127"/>
    </row>
    <row r="32" spans="1:17">
      <c r="A32" s="128"/>
      <c r="B32" s="129"/>
      <c r="C32" s="130"/>
      <c r="D32" s="132"/>
      <c r="E32" s="132"/>
      <c r="F32" s="132"/>
      <c r="G32" s="132"/>
      <c r="H32" s="132"/>
      <c r="I32" s="132"/>
      <c r="J32" s="132"/>
      <c r="K32" s="132"/>
      <c r="L32" s="134"/>
      <c r="M32" s="119"/>
      <c r="N32" s="119"/>
      <c r="O32" s="119"/>
      <c r="P32" s="121"/>
      <c r="Q32" s="127"/>
    </row>
    <row r="33" spans="1:17">
      <c r="A33" s="128"/>
      <c r="B33" s="129"/>
      <c r="C33" s="130"/>
      <c r="D33" s="132"/>
      <c r="E33" s="132"/>
      <c r="F33" s="132"/>
      <c r="G33" s="132"/>
      <c r="H33" s="132"/>
      <c r="I33" s="132"/>
      <c r="J33" s="132"/>
      <c r="K33" s="132"/>
      <c r="L33" s="134"/>
      <c r="M33" s="119"/>
      <c r="N33" s="119"/>
      <c r="O33" s="119"/>
      <c r="P33" s="121"/>
      <c r="Q33" s="127"/>
    </row>
    <row r="34" spans="1:17">
      <c r="A34" s="128"/>
      <c r="B34" s="129"/>
      <c r="C34" s="130"/>
      <c r="D34" s="132"/>
      <c r="E34" s="132"/>
      <c r="F34" s="132"/>
      <c r="G34" s="132"/>
      <c r="H34" s="132"/>
      <c r="I34" s="132"/>
      <c r="J34" s="132"/>
      <c r="K34" s="132"/>
      <c r="L34" s="134"/>
      <c r="M34" s="119"/>
      <c r="N34" s="119"/>
      <c r="O34" s="119"/>
      <c r="P34" s="121"/>
      <c r="Q34" s="127"/>
    </row>
    <row r="35" spans="1:17">
      <c r="A35" s="128"/>
      <c r="B35" s="129"/>
      <c r="C35" s="130"/>
      <c r="D35" s="132"/>
      <c r="E35" s="132"/>
      <c r="F35" s="132"/>
      <c r="G35" s="132"/>
      <c r="H35" s="132"/>
      <c r="I35" s="132"/>
      <c r="J35" s="132"/>
      <c r="K35" s="132"/>
      <c r="L35" s="134"/>
      <c r="M35" s="119"/>
      <c r="N35" s="119"/>
      <c r="O35" s="119"/>
      <c r="P35" s="121"/>
      <c r="Q35" s="127"/>
    </row>
    <row r="36" spans="1:17">
      <c r="A36" s="128"/>
      <c r="B36" s="129"/>
      <c r="C36" s="130"/>
      <c r="D36" s="132"/>
      <c r="E36" s="132"/>
      <c r="F36" s="132"/>
      <c r="G36" s="132"/>
      <c r="H36" s="132"/>
      <c r="I36" s="132"/>
      <c r="J36" s="132"/>
      <c r="K36" s="132"/>
      <c r="L36" s="134"/>
      <c r="M36" s="119"/>
      <c r="N36" s="119"/>
      <c r="O36" s="119"/>
      <c r="P36" s="121"/>
      <c r="Q36" s="127"/>
    </row>
    <row r="37" spans="1:17" ht="36.75" customHeight="1">
      <c r="A37" s="128"/>
      <c r="B37" s="129"/>
      <c r="C37" s="130"/>
      <c r="D37" s="132"/>
      <c r="E37" s="132"/>
      <c r="F37" s="132"/>
      <c r="G37" s="132"/>
      <c r="H37" s="132"/>
      <c r="I37" s="132"/>
      <c r="J37" s="132"/>
      <c r="K37" s="132"/>
      <c r="L37" s="135"/>
      <c r="M37" s="119"/>
      <c r="N37" s="119"/>
      <c r="O37" s="119"/>
      <c r="P37" s="121"/>
      <c r="Q37" s="127"/>
    </row>
    <row r="38" spans="1:17" ht="15" customHeight="1">
      <c r="A38" s="128" t="s">
        <v>14</v>
      </c>
      <c r="B38" s="129" t="s">
        <v>15</v>
      </c>
      <c r="C38" s="130"/>
      <c r="D38" s="131" t="s">
        <v>96</v>
      </c>
      <c r="E38" s="132"/>
      <c r="F38" s="132"/>
      <c r="G38" s="132"/>
      <c r="H38" s="132"/>
      <c r="I38" s="132"/>
      <c r="J38" s="132"/>
      <c r="K38" s="132"/>
      <c r="L38" s="133" t="s">
        <v>10</v>
      </c>
      <c r="M38" s="119" t="s">
        <v>84</v>
      </c>
      <c r="N38" s="119" t="s">
        <v>49</v>
      </c>
      <c r="O38" s="119">
        <v>200</v>
      </c>
      <c r="P38" s="121">
        <v>0</v>
      </c>
      <c r="Q38" s="127">
        <f t="shared" ref="Q38" si="2">SUM(P38*O38)</f>
        <v>0</v>
      </c>
    </row>
    <row r="39" spans="1:17">
      <c r="A39" s="128"/>
      <c r="B39" s="129"/>
      <c r="C39" s="130"/>
      <c r="D39" s="132"/>
      <c r="E39" s="132"/>
      <c r="F39" s="132"/>
      <c r="G39" s="132"/>
      <c r="H39" s="132"/>
      <c r="I39" s="132"/>
      <c r="J39" s="132"/>
      <c r="K39" s="132"/>
      <c r="L39" s="134"/>
      <c r="M39" s="119"/>
      <c r="N39" s="119"/>
      <c r="O39" s="119"/>
      <c r="P39" s="121"/>
      <c r="Q39" s="127"/>
    </row>
    <row r="40" spans="1:17">
      <c r="A40" s="128"/>
      <c r="B40" s="129"/>
      <c r="C40" s="130"/>
      <c r="D40" s="132"/>
      <c r="E40" s="132"/>
      <c r="F40" s="132"/>
      <c r="G40" s="132"/>
      <c r="H40" s="132"/>
      <c r="I40" s="132"/>
      <c r="J40" s="132"/>
      <c r="K40" s="132"/>
      <c r="L40" s="134"/>
      <c r="M40" s="119"/>
      <c r="N40" s="119"/>
      <c r="O40" s="119"/>
      <c r="P40" s="121"/>
      <c r="Q40" s="127"/>
    </row>
    <row r="41" spans="1:17">
      <c r="A41" s="128"/>
      <c r="B41" s="129"/>
      <c r="C41" s="130"/>
      <c r="D41" s="132"/>
      <c r="E41" s="132"/>
      <c r="F41" s="132"/>
      <c r="G41" s="132"/>
      <c r="H41" s="132"/>
      <c r="I41" s="132"/>
      <c r="J41" s="132"/>
      <c r="K41" s="132"/>
      <c r="L41" s="134"/>
      <c r="M41" s="119"/>
      <c r="N41" s="119"/>
      <c r="O41" s="119"/>
      <c r="P41" s="121"/>
      <c r="Q41" s="127"/>
    </row>
    <row r="42" spans="1:17">
      <c r="A42" s="128"/>
      <c r="B42" s="129"/>
      <c r="C42" s="130"/>
      <c r="D42" s="132"/>
      <c r="E42" s="132"/>
      <c r="F42" s="132"/>
      <c r="G42" s="132"/>
      <c r="H42" s="132"/>
      <c r="I42" s="132"/>
      <c r="J42" s="132"/>
      <c r="K42" s="132"/>
      <c r="L42" s="134"/>
      <c r="M42" s="119"/>
      <c r="N42" s="119"/>
      <c r="O42" s="119"/>
      <c r="P42" s="121"/>
      <c r="Q42" s="127"/>
    </row>
    <row r="43" spans="1:17">
      <c r="A43" s="128"/>
      <c r="B43" s="129"/>
      <c r="C43" s="130"/>
      <c r="D43" s="132"/>
      <c r="E43" s="132"/>
      <c r="F43" s="132"/>
      <c r="G43" s="132"/>
      <c r="H43" s="132"/>
      <c r="I43" s="132"/>
      <c r="J43" s="132"/>
      <c r="K43" s="132"/>
      <c r="L43" s="134"/>
      <c r="M43" s="119"/>
      <c r="N43" s="119"/>
      <c r="O43" s="119"/>
      <c r="P43" s="121"/>
      <c r="Q43" s="127"/>
    </row>
    <row r="44" spans="1:17">
      <c r="A44" s="128"/>
      <c r="B44" s="129"/>
      <c r="C44" s="130"/>
      <c r="D44" s="132"/>
      <c r="E44" s="132"/>
      <c r="F44" s="132"/>
      <c r="G44" s="132"/>
      <c r="H44" s="132"/>
      <c r="I44" s="132"/>
      <c r="J44" s="132"/>
      <c r="K44" s="132"/>
      <c r="L44" s="134"/>
      <c r="M44" s="119"/>
      <c r="N44" s="119"/>
      <c r="O44" s="119"/>
      <c r="P44" s="121"/>
      <c r="Q44" s="127"/>
    </row>
    <row r="45" spans="1:17" ht="37.5" customHeight="1">
      <c r="A45" s="128"/>
      <c r="B45" s="129"/>
      <c r="C45" s="130"/>
      <c r="D45" s="132"/>
      <c r="E45" s="132"/>
      <c r="F45" s="132"/>
      <c r="G45" s="132"/>
      <c r="H45" s="132"/>
      <c r="I45" s="132"/>
      <c r="J45" s="132"/>
      <c r="K45" s="132"/>
      <c r="L45" s="135"/>
      <c r="M45" s="119"/>
      <c r="N45" s="119"/>
      <c r="O45" s="119"/>
      <c r="P45" s="121"/>
      <c r="Q45" s="127"/>
    </row>
    <row r="46" spans="1:17" ht="39" customHeight="1">
      <c r="A46" s="128" t="s">
        <v>16</v>
      </c>
      <c r="B46" s="129" t="s">
        <v>17</v>
      </c>
      <c r="C46" s="130"/>
      <c r="D46" s="131" t="s">
        <v>97</v>
      </c>
      <c r="E46" s="132"/>
      <c r="F46" s="132"/>
      <c r="G46" s="132"/>
      <c r="H46" s="132"/>
      <c r="I46" s="132"/>
      <c r="J46" s="132"/>
      <c r="K46" s="132"/>
      <c r="L46" s="133" t="s">
        <v>8</v>
      </c>
      <c r="M46" s="119" t="s">
        <v>68</v>
      </c>
      <c r="N46" s="119" t="s">
        <v>49</v>
      </c>
      <c r="O46" s="119">
        <v>200</v>
      </c>
      <c r="P46" s="121">
        <v>0</v>
      </c>
      <c r="Q46" s="127">
        <f t="shared" ref="Q46" si="3">SUM(P46*O46)</f>
        <v>0</v>
      </c>
    </row>
    <row r="47" spans="1:17">
      <c r="A47" s="128"/>
      <c r="B47" s="129"/>
      <c r="C47" s="130"/>
      <c r="D47" s="132"/>
      <c r="E47" s="132"/>
      <c r="F47" s="132"/>
      <c r="G47" s="132"/>
      <c r="H47" s="132"/>
      <c r="I47" s="132"/>
      <c r="J47" s="132"/>
      <c r="K47" s="132"/>
      <c r="L47" s="134"/>
      <c r="M47" s="119"/>
      <c r="N47" s="119"/>
      <c r="O47" s="119"/>
      <c r="P47" s="121"/>
      <c r="Q47" s="127"/>
    </row>
    <row r="48" spans="1:17">
      <c r="A48" s="128"/>
      <c r="B48" s="129"/>
      <c r="C48" s="130"/>
      <c r="D48" s="132"/>
      <c r="E48" s="132"/>
      <c r="F48" s="132"/>
      <c r="G48" s="132"/>
      <c r="H48" s="132"/>
      <c r="I48" s="132"/>
      <c r="J48" s="132"/>
      <c r="K48" s="132"/>
      <c r="L48" s="134"/>
      <c r="M48" s="119"/>
      <c r="N48" s="119"/>
      <c r="O48" s="119"/>
      <c r="P48" s="121"/>
      <c r="Q48" s="127"/>
    </row>
    <row r="49" spans="1:17">
      <c r="A49" s="128"/>
      <c r="B49" s="129"/>
      <c r="C49" s="130"/>
      <c r="D49" s="132"/>
      <c r="E49" s="132"/>
      <c r="F49" s="132"/>
      <c r="G49" s="132"/>
      <c r="H49" s="132"/>
      <c r="I49" s="132"/>
      <c r="J49" s="132"/>
      <c r="K49" s="132"/>
      <c r="L49" s="134"/>
      <c r="M49" s="119"/>
      <c r="N49" s="119"/>
      <c r="O49" s="119"/>
      <c r="P49" s="121"/>
      <c r="Q49" s="127"/>
    </row>
    <row r="50" spans="1:17">
      <c r="A50" s="128"/>
      <c r="B50" s="129"/>
      <c r="C50" s="130"/>
      <c r="D50" s="132"/>
      <c r="E50" s="132"/>
      <c r="F50" s="132"/>
      <c r="G50" s="132"/>
      <c r="H50" s="132"/>
      <c r="I50" s="132"/>
      <c r="J50" s="132"/>
      <c r="K50" s="132"/>
      <c r="L50" s="134"/>
      <c r="M50" s="119"/>
      <c r="N50" s="119"/>
      <c r="O50" s="119"/>
      <c r="P50" s="121"/>
      <c r="Q50" s="127"/>
    </row>
    <row r="51" spans="1:17">
      <c r="A51" s="128"/>
      <c r="B51" s="129"/>
      <c r="C51" s="130"/>
      <c r="D51" s="132"/>
      <c r="E51" s="132"/>
      <c r="F51" s="132"/>
      <c r="G51" s="132"/>
      <c r="H51" s="132"/>
      <c r="I51" s="132"/>
      <c r="J51" s="132"/>
      <c r="K51" s="132"/>
      <c r="L51" s="134"/>
      <c r="M51" s="119"/>
      <c r="N51" s="119"/>
      <c r="O51" s="119"/>
      <c r="P51" s="121"/>
      <c r="Q51" s="127"/>
    </row>
    <row r="52" spans="1:17">
      <c r="A52" s="128"/>
      <c r="B52" s="129"/>
      <c r="C52" s="130"/>
      <c r="D52" s="132"/>
      <c r="E52" s="132"/>
      <c r="F52" s="132"/>
      <c r="G52" s="132"/>
      <c r="H52" s="132"/>
      <c r="I52" s="132"/>
      <c r="J52" s="132"/>
      <c r="K52" s="132"/>
      <c r="L52" s="134"/>
      <c r="M52" s="119"/>
      <c r="N52" s="119"/>
      <c r="O52" s="119"/>
      <c r="P52" s="121"/>
      <c r="Q52" s="127"/>
    </row>
    <row r="53" spans="1:17" ht="79.5" customHeight="1">
      <c r="A53" s="128"/>
      <c r="B53" s="129"/>
      <c r="C53" s="130"/>
      <c r="D53" s="132"/>
      <c r="E53" s="132"/>
      <c r="F53" s="132"/>
      <c r="G53" s="132"/>
      <c r="H53" s="132"/>
      <c r="I53" s="132"/>
      <c r="J53" s="132"/>
      <c r="K53" s="132"/>
      <c r="L53" s="135"/>
      <c r="M53" s="119"/>
      <c r="N53" s="119"/>
      <c r="O53" s="119"/>
      <c r="P53" s="121"/>
      <c r="Q53" s="127"/>
    </row>
    <row r="54" spans="1:17" ht="28.5" customHeight="1">
      <c r="A54" s="128" t="s">
        <v>18</v>
      </c>
      <c r="B54" s="129" t="s">
        <v>56</v>
      </c>
      <c r="C54" s="130"/>
      <c r="D54" s="131" t="s">
        <v>98</v>
      </c>
      <c r="E54" s="132"/>
      <c r="F54" s="132"/>
      <c r="G54" s="132"/>
      <c r="H54" s="132"/>
      <c r="I54" s="132"/>
      <c r="J54" s="132"/>
      <c r="K54" s="132"/>
      <c r="L54" s="133" t="s">
        <v>8</v>
      </c>
      <c r="M54" s="119" t="s">
        <v>68</v>
      </c>
      <c r="N54" s="119" t="s">
        <v>49</v>
      </c>
      <c r="O54" s="119">
        <v>200</v>
      </c>
      <c r="P54" s="121">
        <v>0</v>
      </c>
      <c r="Q54" s="127">
        <f t="shared" ref="Q54" si="4">SUM(P54*O54)</f>
        <v>0</v>
      </c>
    </row>
    <row r="55" spans="1:17">
      <c r="A55" s="128"/>
      <c r="B55" s="129"/>
      <c r="C55" s="130"/>
      <c r="D55" s="132"/>
      <c r="E55" s="132"/>
      <c r="F55" s="132"/>
      <c r="G55" s="132"/>
      <c r="H55" s="132"/>
      <c r="I55" s="132"/>
      <c r="J55" s="132"/>
      <c r="K55" s="132"/>
      <c r="L55" s="134"/>
      <c r="M55" s="119"/>
      <c r="N55" s="119"/>
      <c r="O55" s="119"/>
      <c r="P55" s="121"/>
      <c r="Q55" s="127"/>
    </row>
    <row r="56" spans="1:17">
      <c r="A56" s="128"/>
      <c r="B56" s="129"/>
      <c r="C56" s="130"/>
      <c r="D56" s="132"/>
      <c r="E56" s="132"/>
      <c r="F56" s="132"/>
      <c r="G56" s="132"/>
      <c r="H56" s="132"/>
      <c r="I56" s="132"/>
      <c r="J56" s="132"/>
      <c r="K56" s="132"/>
      <c r="L56" s="134"/>
      <c r="M56" s="119"/>
      <c r="N56" s="119"/>
      <c r="O56" s="119"/>
      <c r="P56" s="121"/>
      <c r="Q56" s="127"/>
    </row>
    <row r="57" spans="1:17">
      <c r="A57" s="128"/>
      <c r="B57" s="129"/>
      <c r="C57" s="130"/>
      <c r="D57" s="132"/>
      <c r="E57" s="132"/>
      <c r="F57" s="132"/>
      <c r="G57" s="132"/>
      <c r="H57" s="132"/>
      <c r="I57" s="132"/>
      <c r="J57" s="132"/>
      <c r="K57" s="132"/>
      <c r="L57" s="134"/>
      <c r="M57" s="119"/>
      <c r="N57" s="119"/>
      <c r="O57" s="119"/>
      <c r="P57" s="121"/>
      <c r="Q57" s="127"/>
    </row>
    <row r="58" spans="1:17">
      <c r="A58" s="128"/>
      <c r="B58" s="129"/>
      <c r="C58" s="130"/>
      <c r="D58" s="132"/>
      <c r="E58" s="132"/>
      <c r="F58" s="132"/>
      <c r="G58" s="132"/>
      <c r="H58" s="132"/>
      <c r="I58" s="132"/>
      <c r="J58" s="132"/>
      <c r="K58" s="132"/>
      <c r="L58" s="134"/>
      <c r="M58" s="119"/>
      <c r="N58" s="119"/>
      <c r="O58" s="119"/>
      <c r="P58" s="121"/>
      <c r="Q58" s="127"/>
    </row>
    <row r="59" spans="1:17">
      <c r="A59" s="128"/>
      <c r="B59" s="129"/>
      <c r="C59" s="130"/>
      <c r="D59" s="132"/>
      <c r="E59" s="132"/>
      <c r="F59" s="132"/>
      <c r="G59" s="132"/>
      <c r="H59" s="132"/>
      <c r="I59" s="132"/>
      <c r="J59" s="132"/>
      <c r="K59" s="132"/>
      <c r="L59" s="134"/>
      <c r="M59" s="119"/>
      <c r="N59" s="119"/>
      <c r="O59" s="119"/>
      <c r="P59" s="121"/>
      <c r="Q59" s="127"/>
    </row>
    <row r="60" spans="1:17">
      <c r="A60" s="128"/>
      <c r="B60" s="129"/>
      <c r="C60" s="130"/>
      <c r="D60" s="132"/>
      <c r="E60" s="132"/>
      <c r="F60" s="132"/>
      <c r="G60" s="132"/>
      <c r="H60" s="132"/>
      <c r="I60" s="132"/>
      <c r="J60" s="132"/>
      <c r="K60" s="132"/>
      <c r="L60" s="134"/>
      <c r="M60" s="119"/>
      <c r="N60" s="119"/>
      <c r="O60" s="119"/>
      <c r="P60" s="121"/>
      <c r="Q60" s="127"/>
    </row>
    <row r="61" spans="1:17" ht="44.25" customHeight="1">
      <c r="A61" s="128"/>
      <c r="B61" s="129"/>
      <c r="C61" s="130"/>
      <c r="D61" s="132"/>
      <c r="E61" s="132"/>
      <c r="F61" s="132"/>
      <c r="G61" s="132"/>
      <c r="H61" s="132"/>
      <c r="I61" s="132"/>
      <c r="J61" s="132"/>
      <c r="K61" s="132"/>
      <c r="L61" s="135"/>
      <c r="M61" s="119"/>
      <c r="N61" s="119"/>
      <c r="O61" s="119"/>
      <c r="P61" s="121"/>
      <c r="Q61" s="127"/>
    </row>
    <row r="62" spans="1:17" ht="15" customHeight="1">
      <c r="A62" s="128" t="s">
        <v>19</v>
      </c>
      <c r="B62" s="129" t="s">
        <v>20</v>
      </c>
      <c r="C62" s="130"/>
      <c r="D62" s="131" t="s">
        <v>99</v>
      </c>
      <c r="E62" s="132"/>
      <c r="F62" s="132"/>
      <c r="G62" s="132"/>
      <c r="H62" s="132"/>
      <c r="I62" s="132"/>
      <c r="J62" s="132"/>
      <c r="K62" s="132"/>
      <c r="L62" s="133" t="s">
        <v>8</v>
      </c>
      <c r="M62" s="119" t="s">
        <v>69</v>
      </c>
      <c r="N62" s="119" t="s">
        <v>49</v>
      </c>
      <c r="O62" s="119">
        <v>100</v>
      </c>
      <c r="P62" s="121">
        <v>0</v>
      </c>
      <c r="Q62" s="127">
        <f t="shared" ref="Q62" si="5">SUM(P62*O62)</f>
        <v>0</v>
      </c>
    </row>
    <row r="63" spans="1:17">
      <c r="A63" s="128"/>
      <c r="B63" s="129"/>
      <c r="C63" s="130"/>
      <c r="D63" s="132"/>
      <c r="E63" s="132"/>
      <c r="F63" s="132"/>
      <c r="G63" s="132"/>
      <c r="H63" s="132"/>
      <c r="I63" s="132"/>
      <c r="J63" s="132"/>
      <c r="K63" s="132"/>
      <c r="L63" s="134"/>
      <c r="M63" s="119"/>
      <c r="N63" s="119"/>
      <c r="O63" s="119"/>
      <c r="P63" s="121"/>
      <c r="Q63" s="127"/>
    </row>
    <row r="64" spans="1:17">
      <c r="A64" s="128"/>
      <c r="B64" s="129"/>
      <c r="C64" s="130"/>
      <c r="D64" s="132"/>
      <c r="E64" s="132"/>
      <c r="F64" s="132"/>
      <c r="G64" s="132"/>
      <c r="H64" s="132"/>
      <c r="I64" s="132"/>
      <c r="J64" s="132"/>
      <c r="K64" s="132"/>
      <c r="L64" s="134"/>
      <c r="M64" s="119"/>
      <c r="N64" s="119"/>
      <c r="O64" s="119"/>
      <c r="P64" s="121"/>
      <c r="Q64" s="127"/>
    </row>
    <row r="65" spans="1:17">
      <c r="A65" s="128"/>
      <c r="B65" s="129"/>
      <c r="C65" s="130"/>
      <c r="D65" s="132"/>
      <c r="E65" s="132"/>
      <c r="F65" s="132"/>
      <c r="G65" s="132"/>
      <c r="H65" s="132"/>
      <c r="I65" s="132"/>
      <c r="J65" s="132"/>
      <c r="K65" s="132"/>
      <c r="L65" s="134"/>
      <c r="M65" s="119"/>
      <c r="N65" s="119"/>
      <c r="O65" s="119"/>
      <c r="P65" s="121"/>
      <c r="Q65" s="127"/>
    </row>
    <row r="66" spans="1:17">
      <c r="A66" s="128"/>
      <c r="B66" s="129"/>
      <c r="C66" s="130"/>
      <c r="D66" s="132"/>
      <c r="E66" s="132"/>
      <c r="F66" s="132"/>
      <c r="G66" s="132"/>
      <c r="H66" s="132"/>
      <c r="I66" s="132"/>
      <c r="J66" s="132"/>
      <c r="K66" s="132"/>
      <c r="L66" s="134"/>
      <c r="M66" s="119"/>
      <c r="N66" s="119"/>
      <c r="O66" s="119"/>
      <c r="P66" s="121"/>
      <c r="Q66" s="127"/>
    </row>
    <row r="67" spans="1:17">
      <c r="A67" s="128"/>
      <c r="B67" s="129"/>
      <c r="C67" s="130"/>
      <c r="D67" s="132"/>
      <c r="E67" s="132"/>
      <c r="F67" s="132"/>
      <c r="G67" s="132"/>
      <c r="H67" s="132"/>
      <c r="I67" s="132"/>
      <c r="J67" s="132"/>
      <c r="K67" s="132"/>
      <c r="L67" s="134"/>
      <c r="M67" s="119"/>
      <c r="N67" s="119"/>
      <c r="O67" s="119"/>
      <c r="P67" s="121"/>
      <c r="Q67" s="127"/>
    </row>
    <row r="68" spans="1:17">
      <c r="A68" s="128"/>
      <c r="B68" s="129"/>
      <c r="C68" s="130"/>
      <c r="D68" s="132"/>
      <c r="E68" s="132"/>
      <c r="F68" s="132"/>
      <c r="G68" s="132"/>
      <c r="H68" s="132"/>
      <c r="I68" s="132"/>
      <c r="J68" s="132"/>
      <c r="K68" s="132"/>
      <c r="L68" s="134"/>
      <c r="M68" s="119"/>
      <c r="N68" s="119"/>
      <c r="O68" s="119"/>
      <c r="P68" s="121"/>
      <c r="Q68" s="127"/>
    </row>
    <row r="69" spans="1:17" ht="24" customHeight="1">
      <c r="A69" s="128"/>
      <c r="B69" s="129"/>
      <c r="C69" s="130"/>
      <c r="D69" s="132"/>
      <c r="E69" s="132"/>
      <c r="F69" s="132"/>
      <c r="G69" s="132"/>
      <c r="H69" s="132"/>
      <c r="I69" s="132"/>
      <c r="J69" s="132"/>
      <c r="K69" s="132"/>
      <c r="L69" s="135"/>
      <c r="M69" s="119"/>
      <c r="N69" s="119"/>
      <c r="O69" s="119"/>
      <c r="P69" s="121"/>
      <c r="Q69" s="127"/>
    </row>
    <row r="70" spans="1:17" ht="15" customHeight="1">
      <c r="A70" s="128" t="s">
        <v>21</v>
      </c>
      <c r="B70" s="136" t="s">
        <v>22</v>
      </c>
      <c r="C70" s="137"/>
      <c r="D70" s="131" t="s">
        <v>100</v>
      </c>
      <c r="E70" s="132"/>
      <c r="F70" s="132"/>
      <c r="G70" s="132"/>
      <c r="H70" s="132"/>
      <c r="I70" s="132"/>
      <c r="J70" s="132"/>
      <c r="K70" s="132"/>
      <c r="L70" s="133" t="s">
        <v>23</v>
      </c>
      <c r="M70" s="119" t="s">
        <v>70</v>
      </c>
      <c r="N70" s="119" t="s">
        <v>49</v>
      </c>
      <c r="O70" s="119">
        <v>100</v>
      </c>
      <c r="P70" s="121">
        <v>0</v>
      </c>
      <c r="Q70" s="127">
        <f t="shared" ref="Q70" si="6">SUM(P70*O70)</f>
        <v>0</v>
      </c>
    </row>
    <row r="71" spans="1:17">
      <c r="A71" s="128"/>
      <c r="B71" s="136"/>
      <c r="C71" s="137"/>
      <c r="D71" s="132"/>
      <c r="E71" s="132"/>
      <c r="F71" s="132"/>
      <c r="G71" s="132"/>
      <c r="H71" s="132"/>
      <c r="I71" s="132"/>
      <c r="J71" s="132"/>
      <c r="K71" s="132"/>
      <c r="L71" s="134"/>
      <c r="M71" s="119"/>
      <c r="N71" s="119"/>
      <c r="O71" s="119"/>
      <c r="P71" s="121"/>
      <c r="Q71" s="127"/>
    </row>
    <row r="72" spans="1:17">
      <c r="A72" s="128"/>
      <c r="B72" s="136"/>
      <c r="C72" s="137"/>
      <c r="D72" s="132"/>
      <c r="E72" s="132"/>
      <c r="F72" s="132"/>
      <c r="G72" s="132"/>
      <c r="H72" s="132"/>
      <c r="I72" s="132"/>
      <c r="J72" s="132"/>
      <c r="K72" s="132"/>
      <c r="L72" s="134"/>
      <c r="M72" s="119"/>
      <c r="N72" s="119"/>
      <c r="O72" s="119"/>
      <c r="P72" s="121"/>
      <c r="Q72" s="127"/>
    </row>
    <row r="73" spans="1:17">
      <c r="A73" s="128"/>
      <c r="B73" s="136"/>
      <c r="C73" s="137"/>
      <c r="D73" s="132"/>
      <c r="E73" s="132"/>
      <c r="F73" s="132"/>
      <c r="G73" s="132"/>
      <c r="H73" s="132"/>
      <c r="I73" s="132"/>
      <c r="J73" s="132"/>
      <c r="K73" s="132"/>
      <c r="L73" s="134"/>
      <c r="M73" s="119"/>
      <c r="N73" s="119"/>
      <c r="O73" s="119"/>
      <c r="P73" s="121"/>
      <c r="Q73" s="127"/>
    </row>
    <row r="74" spans="1:17">
      <c r="A74" s="128"/>
      <c r="B74" s="136"/>
      <c r="C74" s="137"/>
      <c r="D74" s="132"/>
      <c r="E74" s="132"/>
      <c r="F74" s="132"/>
      <c r="G74" s="132"/>
      <c r="H74" s="132"/>
      <c r="I74" s="132"/>
      <c r="J74" s="132"/>
      <c r="K74" s="132"/>
      <c r="L74" s="134"/>
      <c r="M74" s="119"/>
      <c r="N74" s="119"/>
      <c r="O74" s="119"/>
      <c r="P74" s="121"/>
      <c r="Q74" s="127"/>
    </row>
    <row r="75" spans="1:17">
      <c r="A75" s="128"/>
      <c r="B75" s="136"/>
      <c r="C75" s="137"/>
      <c r="D75" s="132"/>
      <c r="E75" s="132"/>
      <c r="F75" s="132"/>
      <c r="G75" s="132"/>
      <c r="H75" s="132"/>
      <c r="I75" s="132"/>
      <c r="J75" s="132"/>
      <c r="K75" s="132"/>
      <c r="L75" s="134"/>
      <c r="M75" s="119"/>
      <c r="N75" s="119"/>
      <c r="O75" s="119"/>
      <c r="P75" s="121"/>
      <c r="Q75" s="127"/>
    </row>
    <row r="76" spans="1:17" ht="11.25" customHeight="1">
      <c r="A76" s="128"/>
      <c r="B76" s="136"/>
      <c r="C76" s="137"/>
      <c r="D76" s="132"/>
      <c r="E76" s="132"/>
      <c r="F76" s="132"/>
      <c r="G76" s="132"/>
      <c r="H76" s="132"/>
      <c r="I76" s="132"/>
      <c r="J76" s="132"/>
      <c r="K76" s="132"/>
      <c r="L76" s="134"/>
      <c r="M76" s="119"/>
      <c r="N76" s="119"/>
      <c r="O76" s="119"/>
      <c r="P76" s="121"/>
      <c r="Q76" s="127"/>
    </row>
    <row r="77" spans="1:17" ht="4.5" hidden="1" customHeight="1">
      <c r="A77" s="128"/>
      <c r="B77" s="136"/>
      <c r="C77" s="137"/>
      <c r="D77" s="132"/>
      <c r="E77" s="132"/>
      <c r="F77" s="132"/>
      <c r="G77" s="132"/>
      <c r="H77" s="132"/>
      <c r="I77" s="132"/>
      <c r="J77" s="132"/>
      <c r="K77" s="132"/>
      <c r="L77" s="135"/>
      <c r="M77" s="119"/>
      <c r="N77" s="119"/>
      <c r="O77" s="119"/>
      <c r="P77" s="121"/>
      <c r="Q77" s="127"/>
    </row>
    <row r="78" spans="1:17" ht="15" customHeight="1">
      <c r="A78" s="128" t="s">
        <v>24</v>
      </c>
      <c r="B78" s="136" t="s">
        <v>25</v>
      </c>
      <c r="C78" s="137"/>
      <c r="D78" s="131" t="s">
        <v>101</v>
      </c>
      <c r="E78" s="132"/>
      <c r="F78" s="132"/>
      <c r="G78" s="132"/>
      <c r="H78" s="132"/>
      <c r="I78" s="132"/>
      <c r="J78" s="132"/>
      <c r="K78" s="132"/>
      <c r="L78" s="133" t="s">
        <v>23</v>
      </c>
      <c r="M78" s="119" t="s">
        <v>71</v>
      </c>
      <c r="N78" s="119" t="s">
        <v>49</v>
      </c>
      <c r="O78" s="119">
        <v>100</v>
      </c>
      <c r="P78" s="121">
        <v>0</v>
      </c>
      <c r="Q78" s="127">
        <f t="shared" ref="Q78" si="7">SUM(P78*O78)</f>
        <v>0</v>
      </c>
    </row>
    <row r="79" spans="1:17">
      <c r="A79" s="128"/>
      <c r="B79" s="136"/>
      <c r="C79" s="137"/>
      <c r="D79" s="132"/>
      <c r="E79" s="132"/>
      <c r="F79" s="132"/>
      <c r="G79" s="132"/>
      <c r="H79" s="132"/>
      <c r="I79" s="132"/>
      <c r="J79" s="132"/>
      <c r="K79" s="132"/>
      <c r="L79" s="134"/>
      <c r="M79" s="119"/>
      <c r="N79" s="119"/>
      <c r="O79" s="119"/>
      <c r="P79" s="121"/>
      <c r="Q79" s="127"/>
    </row>
    <row r="80" spans="1:17">
      <c r="A80" s="128"/>
      <c r="B80" s="136"/>
      <c r="C80" s="137"/>
      <c r="D80" s="132"/>
      <c r="E80" s="132"/>
      <c r="F80" s="132"/>
      <c r="G80" s="132"/>
      <c r="H80" s="132"/>
      <c r="I80" s="132"/>
      <c r="J80" s="132"/>
      <c r="K80" s="132"/>
      <c r="L80" s="134"/>
      <c r="M80" s="119"/>
      <c r="N80" s="119"/>
      <c r="O80" s="119"/>
      <c r="P80" s="121"/>
      <c r="Q80" s="127"/>
    </row>
    <row r="81" spans="1:17">
      <c r="A81" s="128"/>
      <c r="B81" s="136"/>
      <c r="C81" s="137"/>
      <c r="D81" s="132"/>
      <c r="E81" s="132"/>
      <c r="F81" s="132"/>
      <c r="G81" s="132"/>
      <c r="H81" s="132"/>
      <c r="I81" s="132"/>
      <c r="J81" s="132"/>
      <c r="K81" s="132"/>
      <c r="L81" s="134"/>
      <c r="M81" s="119"/>
      <c r="N81" s="119"/>
      <c r="O81" s="119"/>
      <c r="P81" s="121"/>
      <c r="Q81" s="127"/>
    </row>
    <row r="82" spans="1:17">
      <c r="A82" s="128"/>
      <c r="B82" s="136"/>
      <c r="C82" s="137"/>
      <c r="D82" s="132"/>
      <c r="E82" s="132"/>
      <c r="F82" s="132"/>
      <c r="G82" s="132"/>
      <c r="H82" s="132"/>
      <c r="I82" s="132"/>
      <c r="J82" s="132"/>
      <c r="K82" s="132"/>
      <c r="L82" s="134"/>
      <c r="M82" s="119"/>
      <c r="N82" s="119"/>
      <c r="O82" s="119"/>
      <c r="P82" s="121"/>
      <c r="Q82" s="127"/>
    </row>
    <row r="83" spans="1:17">
      <c r="A83" s="128"/>
      <c r="B83" s="136"/>
      <c r="C83" s="137"/>
      <c r="D83" s="132"/>
      <c r="E83" s="132"/>
      <c r="F83" s="132"/>
      <c r="G83" s="132"/>
      <c r="H83" s="132"/>
      <c r="I83" s="132"/>
      <c r="J83" s="132"/>
      <c r="K83" s="132"/>
      <c r="L83" s="134"/>
      <c r="M83" s="119"/>
      <c r="N83" s="119"/>
      <c r="O83" s="119"/>
      <c r="P83" s="121"/>
      <c r="Q83" s="127"/>
    </row>
    <row r="84" spans="1:17">
      <c r="A84" s="128"/>
      <c r="B84" s="136"/>
      <c r="C84" s="137"/>
      <c r="D84" s="132"/>
      <c r="E84" s="132"/>
      <c r="F84" s="132"/>
      <c r="G84" s="132"/>
      <c r="H84" s="132"/>
      <c r="I84" s="132"/>
      <c r="J84" s="132"/>
      <c r="K84" s="132"/>
      <c r="L84" s="134"/>
      <c r="M84" s="119"/>
      <c r="N84" s="119"/>
      <c r="O84" s="119"/>
      <c r="P84" s="121"/>
      <c r="Q84" s="127"/>
    </row>
    <row r="85" spans="1:17" ht="0.75" customHeight="1">
      <c r="A85" s="128"/>
      <c r="B85" s="136"/>
      <c r="C85" s="137"/>
      <c r="D85" s="132"/>
      <c r="E85" s="132"/>
      <c r="F85" s="132"/>
      <c r="G85" s="132"/>
      <c r="H85" s="132"/>
      <c r="I85" s="132"/>
      <c r="J85" s="132"/>
      <c r="K85" s="132"/>
      <c r="L85" s="135"/>
      <c r="M85" s="119"/>
      <c r="N85" s="119"/>
      <c r="O85" s="119"/>
      <c r="P85" s="121"/>
      <c r="Q85" s="127"/>
    </row>
    <row r="86" spans="1:17" ht="15" customHeight="1">
      <c r="A86" s="128" t="s">
        <v>26</v>
      </c>
      <c r="B86" s="136" t="s">
        <v>27</v>
      </c>
      <c r="C86" s="137"/>
      <c r="D86" s="131" t="s">
        <v>102</v>
      </c>
      <c r="E86" s="132"/>
      <c r="F86" s="132"/>
      <c r="G86" s="132"/>
      <c r="H86" s="132"/>
      <c r="I86" s="132"/>
      <c r="J86" s="132"/>
      <c r="K86" s="132"/>
      <c r="L86" s="133" t="s">
        <v>23</v>
      </c>
      <c r="M86" s="119" t="s">
        <v>72</v>
      </c>
      <c r="N86" s="119" t="s">
        <v>54</v>
      </c>
      <c r="O86" s="119">
        <v>200</v>
      </c>
      <c r="P86" s="121">
        <v>0</v>
      </c>
      <c r="Q86" s="127">
        <f t="shared" ref="Q86" si="8">SUM(P86*O86)</f>
        <v>0</v>
      </c>
    </row>
    <row r="87" spans="1:17">
      <c r="A87" s="128"/>
      <c r="B87" s="136"/>
      <c r="C87" s="137"/>
      <c r="D87" s="132"/>
      <c r="E87" s="132"/>
      <c r="F87" s="132"/>
      <c r="G87" s="132"/>
      <c r="H87" s="132"/>
      <c r="I87" s="132"/>
      <c r="J87" s="132"/>
      <c r="K87" s="132"/>
      <c r="L87" s="134"/>
      <c r="M87" s="119"/>
      <c r="N87" s="119"/>
      <c r="O87" s="119"/>
      <c r="P87" s="121"/>
      <c r="Q87" s="127"/>
    </row>
    <row r="88" spans="1:17">
      <c r="A88" s="128"/>
      <c r="B88" s="136"/>
      <c r="C88" s="137"/>
      <c r="D88" s="132"/>
      <c r="E88" s="132"/>
      <c r="F88" s="132"/>
      <c r="G88" s="132"/>
      <c r="H88" s="132"/>
      <c r="I88" s="132"/>
      <c r="J88" s="132"/>
      <c r="K88" s="132"/>
      <c r="L88" s="134"/>
      <c r="M88" s="119"/>
      <c r="N88" s="119"/>
      <c r="O88" s="119"/>
      <c r="P88" s="121"/>
      <c r="Q88" s="127"/>
    </row>
    <row r="89" spans="1:17">
      <c r="A89" s="128"/>
      <c r="B89" s="136"/>
      <c r="C89" s="137"/>
      <c r="D89" s="132"/>
      <c r="E89" s="132"/>
      <c r="F89" s="132"/>
      <c r="G89" s="132"/>
      <c r="H89" s="132"/>
      <c r="I89" s="132"/>
      <c r="J89" s="132"/>
      <c r="K89" s="132"/>
      <c r="L89" s="134"/>
      <c r="M89" s="119"/>
      <c r="N89" s="119"/>
      <c r="O89" s="119"/>
      <c r="P89" s="121"/>
      <c r="Q89" s="127"/>
    </row>
    <row r="90" spans="1:17">
      <c r="A90" s="128"/>
      <c r="B90" s="136"/>
      <c r="C90" s="137"/>
      <c r="D90" s="132"/>
      <c r="E90" s="132"/>
      <c r="F90" s="132"/>
      <c r="G90" s="132"/>
      <c r="H90" s="132"/>
      <c r="I90" s="132"/>
      <c r="J90" s="132"/>
      <c r="K90" s="132"/>
      <c r="L90" s="134"/>
      <c r="M90" s="119"/>
      <c r="N90" s="119"/>
      <c r="O90" s="119"/>
      <c r="P90" s="121"/>
      <c r="Q90" s="127"/>
    </row>
    <row r="91" spans="1:17">
      <c r="A91" s="128"/>
      <c r="B91" s="136"/>
      <c r="C91" s="137"/>
      <c r="D91" s="132"/>
      <c r="E91" s="132"/>
      <c r="F91" s="132"/>
      <c r="G91" s="132"/>
      <c r="H91" s="132"/>
      <c r="I91" s="132"/>
      <c r="J91" s="132"/>
      <c r="K91" s="132"/>
      <c r="L91" s="134"/>
      <c r="M91" s="119"/>
      <c r="N91" s="119"/>
      <c r="O91" s="119"/>
      <c r="P91" s="121"/>
      <c r="Q91" s="127"/>
    </row>
    <row r="92" spans="1:17">
      <c r="A92" s="128"/>
      <c r="B92" s="136"/>
      <c r="C92" s="137"/>
      <c r="D92" s="132"/>
      <c r="E92" s="132"/>
      <c r="F92" s="132"/>
      <c r="G92" s="132"/>
      <c r="H92" s="132"/>
      <c r="I92" s="132"/>
      <c r="J92" s="132"/>
      <c r="K92" s="132"/>
      <c r="L92" s="134"/>
      <c r="M92" s="119"/>
      <c r="N92" s="119"/>
      <c r="O92" s="119"/>
      <c r="P92" s="121"/>
      <c r="Q92" s="127"/>
    </row>
    <row r="93" spans="1:17" ht="6" customHeight="1">
      <c r="A93" s="128"/>
      <c r="B93" s="136"/>
      <c r="C93" s="137"/>
      <c r="D93" s="132"/>
      <c r="E93" s="132"/>
      <c r="F93" s="132"/>
      <c r="G93" s="132"/>
      <c r="H93" s="132"/>
      <c r="I93" s="132"/>
      <c r="J93" s="132"/>
      <c r="K93" s="132"/>
      <c r="L93" s="135"/>
      <c r="M93" s="119"/>
      <c r="N93" s="119"/>
      <c r="O93" s="119"/>
      <c r="P93" s="121"/>
      <c r="Q93" s="127"/>
    </row>
    <row r="94" spans="1:17" ht="33" customHeight="1">
      <c r="A94" s="128" t="s">
        <v>28</v>
      </c>
      <c r="B94" s="129" t="s">
        <v>29</v>
      </c>
      <c r="C94" s="130"/>
      <c r="D94" s="131" t="s">
        <v>103</v>
      </c>
      <c r="E94" s="132"/>
      <c r="F94" s="132"/>
      <c r="G94" s="132"/>
      <c r="H94" s="132"/>
      <c r="I94" s="132"/>
      <c r="J94" s="132"/>
      <c r="K94" s="132"/>
      <c r="L94" s="133" t="s">
        <v>23</v>
      </c>
      <c r="M94" s="119" t="s">
        <v>73</v>
      </c>
      <c r="N94" s="119" t="s">
        <v>54</v>
      </c>
      <c r="O94" s="119">
        <v>100</v>
      </c>
      <c r="P94" s="121">
        <v>0</v>
      </c>
      <c r="Q94" s="127">
        <f t="shared" ref="Q94" si="9">SUM(P94*O94)</f>
        <v>0</v>
      </c>
    </row>
    <row r="95" spans="1:17">
      <c r="A95" s="128"/>
      <c r="B95" s="129"/>
      <c r="C95" s="130"/>
      <c r="D95" s="132"/>
      <c r="E95" s="132"/>
      <c r="F95" s="132"/>
      <c r="G95" s="132"/>
      <c r="H95" s="132"/>
      <c r="I95" s="132"/>
      <c r="J95" s="132"/>
      <c r="K95" s="132"/>
      <c r="L95" s="134"/>
      <c r="M95" s="119"/>
      <c r="N95" s="119"/>
      <c r="O95" s="119"/>
      <c r="P95" s="121"/>
      <c r="Q95" s="127"/>
    </row>
    <row r="96" spans="1:17">
      <c r="A96" s="128"/>
      <c r="B96" s="129"/>
      <c r="C96" s="130"/>
      <c r="D96" s="132"/>
      <c r="E96" s="132"/>
      <c r="F96" s="132"/>
      <c r="G96" s="132"/>
      <c r="H96" s="132"/>
      <c r="I96" s="132"/>
      <c r="J96" s="132"/>
      <c r="K96" s="132"/>
      <c r="L96" s="134"/>
      <c r="M96" s="119"/>
      <c r="N96" s="119"/>
      <c r="O96" s="119"/>
      <c r="P96" s="121"/>
      <c r="Q96" s="127"/>
    </row>
    <row r="97" spans="1:17">
      <c r="A97" s="128"/>
      <c r="B97" s="129"/>
      <c r="C97" s="130"/>
      <c r="D97" s="132"/>
      <c r="E97" s="132"/>
      <c r="F97" s="132"/>
      <c r="G97" s="132"/>
      <c r="H97" s="132"/>
      <c r="I97" s="132"/>
      <c r="J97" s="132"/>
      <c r="K97" s="132"/>
      <c r="L97" s="134"/>
      <c r="M97" s="119"/>
      <c r="N97" s="119"/>
      <c r="O97" s="119"/>
      <c r="P97" s="121"/>
      <c r="Q97" s="127"/>
    </row>
    <row r="98" spans="1:17">
      <c r="A98" s="128"/>
      <c r="B98" s="129"/>
      <c r="C98" s="130"/>
      <c r="D98" s="132"/>
      <c r="E98" s="132"/>
      <c r="F98" s="132"/>
      <c r="G98" s="132"/>
      <c r="H98" s="132"/>
      <c r="I98" s="132"/>
      <c r="J98" s="132"/>
      <c r="K98" s="132"/>
      <c r="L98" s="134"/>
      <c r="M98" s="119"/>
      <c r="N98" s="119"/>
      <c r="O98" s="119"/>
      <c r="P98" s="121"/>
      <c r="Q98" s="127"/>
    </row>
    <row r="99" spans="1:17">
      <c r="A99" s="128"/>
      <c r="B99" s="129"/>
      <c r="C99" s="130"/>
      <c r="D99" s="132"/>
      <c r="E99" s="132"/>
      <c r="F99" s="132"/>
      <c r="G99" s="132"/>
      <c r="H99" s="132"/>
      <c r="I99" s="132"/>
      <c r="J99" s="132"/>
      <c r="K99" s="132"/>
      <c r="L99" s="134"/>
      <c r="M99" s="119"/>
      <c r="N99" s="119"/>
      <c r="O99" s="119"/>
      <c r="P99" s="121"/>
      <c r="Q99" s="127"/>
    </row>
    <row r="100" spans="1:17">
      <c r="A100" s="128"/>
      <c r="B100" s="129"/>
      <c r="C100" s="130"/>
      <c r="D100" s="132"/>
      <c r="E100" s="132"/>
      <c r="F100" s="132"/>
      <c r="G100" s="132"/>
      <c r="H100" s="132"/>
      <c r="I100" s="132"/>
      <c r="J100" s="132"/>
      <c r="K100" s="132"/>
      <c r="L100" s="134"/>
      <c r="M100" s="119"/>
      <c r="N100" s="119"/>
      <c r="O100" s="119"/>
      <c r="P100" s="121"/>
      <c r="Q100" s="127"/>
    </row>
    <row r="101" spans="1:17" ht="2.25" customHeight="1">
      <c r="A101" s="128"/>
      <c r="B101" s="129"/>
      <c r="C101" s="130"/>
      <c r="D101" s="132"/>
      <c r="E101" s="132"/>
      <c r="F101" s="132"/>
      <c r="G101" s="132"/>
      <c r="H101" s="132"/>
      <c r="I101" s="132"/>
      <c r="J101" s="132"/>
      <c r="K101" s="132"/>
      <c r="L101" s="135"/>
      <c r="M101" s="119"/>
      <c r="N101" s="119"/>
      <c r="O101" s="119"/>
      <c r="P101" s="121"/>
      <c r="Q101" s="127"/>
    </row>
    <row r="102" spans="1:17" ht="29.25" customHeight="1">
      <c r="A102" s="128" t="s">
        <v>30</v>
      </c>
      <c r="B102" s="136" t="s">
        <v>31</v>
      </c>
      <c r="C102" s="137"/>
      <c r="D102" s="131" t="s">
        <v>104</v>
      </c>
      <c r="E102" s="132"/>
      <c r="F102" s="132"/>
      <c r="G102" s="132"/>
      <c r="H102" s="132"/>
      <c r="I102" s="132"/>
      <c r="J102" s="132"/>
      <c r="K102" s="132"/>
      <c r="L102" s="133" t="s">
        <v>23</v>
      </c>
      <c r="M102" s="119" t="s">
        <v>74</v>
      </c>
      <c r="N102" s="119" t="s">
        <v>54</v>
      </c>
      <c r="O102" s="119">
        <v>100</v>
      </c>
      <c r="P102" s="121">
        <v>0</v>
      </c>
      <c r="Q102" s="127">
        <f t="shared" ref="Q102" si="10">SUM(P102*O102)</f>
        <v>0</v>
      </c>
    </row>
    <row r="103" spans="1:17">
      <c r="A103" s="128"/>
      <c r="B103" s="136"/>
      <c r="C103" s="137"/>
      <c r="D103" s="132"/>
      <c r="E103" s="132"/>
      <c r="F103" s="132"/>
      <c r="G103" s="132"/>
      <c r="H103" s="132"/>
      <c r="I103" s="132"/>
      <c r="J103" s="132"/>
      <c r="K103" s="132"/>
      <c r="L103" s="134"/>
      <c r="M103" s="119"/>
      <c r="N103" s="119"/>
      <c r="O103" s="119"/>
      <c r="P103" s="121"/>
      <c r="Q103" s="127"/>
    </row>
    <row r="104" spans="1:17">
      <c r="A104" s="128"/>
      <c r="B104" s="136"/>
      <c r="C104" s="137"/>
      <c r="D104" s="132"/>
      <c r="E104" s="132"/>
      <c r="F104" s="132"/>
      <c r="G104" s="132"/>
      <c r="H104" s="132"/>
      <c r="I104" s="132"/>
      <c r="J104" s="132"/>
      <c r="K104" s="132"/>
      <c r="L104" s="134"/>
      <c r="M104" s="119"/>
      <c r="N104" s="119"/>
      <c r="O104" s="119"/>
      <c r="P104" s="121"/>
      <c r="Q104" s="127"/>
    </row>
    <row r="105" spans="1:17">
      <c r="A105" s="128"/>
      <c r="B105" s="136"/>
      <c r="C105" s="137"/>
      <c r="D105" s="132"/>
      <c r="E105" s="132"/>
      <c r="F105" s="132"/>
      <c r="G105" s="132"/>
      <c r="H105" s="132"/>
      <c r="I105" s="132"/>
      <c r="J105" s="132"/>
      <c r="K105" s="132"/>
      <c r="L105" s="134"/>
      <c r="M105" s="119"/>
      <c r="N105" s="119"/>
      <c r="O105" s="119"/>
      <c r="P105" s="121"/>
      <c r="Q105" s="127"/>
    </row>
    <row r="106" spans="1:17">
      <c r="A106" s="128"/>
      <c r="B106" s="136"/>
      <c r="C106" s="137"/>
      <c r="D106" s="132"/>
      <c r="E106" s="132"/>
      <c r="F106" s="132"/>
      <c r="G106" s="132"/>
      <c r="H106" s="132"/>
      <c r="I106" s="132"/>
      <c r="J106" s="132"/>
      <c r="K106" s="132"/>
      <c r="L106" s="134"/>
      <c r="M106" s="119"/>
      <c r="N106" s="119"/>
      <c r="O106" s="119"/>
      <c r="P106" s="121"/>
      <c r="Q106" s="127"/>
    </row>
    <row r="107" spans="1:17">
      <c r="A107" s="128"/>
      <c r="B107" s="136"/>
      <c r="C107" s="137"/>
      <c r="D107" s="132"/>
      <c r="E107" s="132"/>
      <c r="F107" s="132"/>
      <c r="G107" s="132"/>
      <c r="H107" s="132"/>
      <c r="I107" s="132"/>
      <c r="J107" s="132"/>
      <c r="K107" s="132"/>
      <c r="L107" s="134"/>
      <c r="M107" s="119"/>
      <c r="N107" s="119"/>
      <c r="O107" s="119"/>
      <c r="P107" s="121"/>
      <c r="Q107" s="127"/>
    </row>
    <row r="108" spans="1:17">
      <c r="A108" s="128"/>
      <c r="B108" s="136"/>
      <c r="C108" s="137"/>
      <c r="D108" s="132"/>
      <c r="E108" s="132"/>
      <c r="F108" s="132"/>
      <c r="G108" s="132"/>
      <c r="H108" s="132"/>
      <c r="I108" s="132"/>
      <c r="J108" s="132"/>
      <c r="K108" s="132"/>
      <c r="L108" s="134"/>
      <c r="M108" s="119"/>
      <c r="N108" s="119"/>
      <c r="O108" s="119"/>
      <c r="P108" s="121"/>
      <c r="Q108" s="127"/>
    </row>
    <row r="109" spans="1:17" ht="36.75" customHeight="1">
      <c r="A109" s="128"/>
      <c r="B109" s="136"/>
      <c r="C109" s="137"/>
      <c r="D109" s="132"/>
      <c r="E109" s="132"/>
      <c r="F109" s="132"/>
      <c r="G109" s="132"/>
      <c r="H109" s="132"/>
      <c r="I109" s="132"/>
      <c r="J109" s="132"/>
      <c r="K109" s="132"/>
      <c r="L109" s="135"/>
      <c r="M109" s="119"/>
      <c r="N109" s="119"/>
      <c r="O109" s="119"/>
      <c r="P109" s="121"/>
      <c r="Q109" s="127"/>
    </row>
    <row r="110" spans="1:17" ht="15" customHeight="1">
      <c r="A110" s="128">
        <v>13</v>
      </c>
      <c r="B110" s="129" t="s">
        <v>32</v>
      </c>
      <c r="C110" s="130"/>
      <c r="D110" s="131" t="s">
        <v>105</v>
      </c>
      <c r="E110" s="132"/>
      <c r="F110" s="132"/>
      <c r="G110" s="132"/>
      <c r="H110" s="132"/>
      <c r="I110" s="132"/>
      <c r="J110" s="132"/>
      <c r="K110" s="132"/>
      <c r="L110" s="133" t="s">
        <v>23</v>
      </c>
      <c r="M110" s="119" t="s">
        <v>75</v>
      </c>
      <c r="N110" s="119" t="s">
        <v>49</v>
      </c>
      <c r="O110" s="119">
        <v>400</v>
      </c>
      <c r="P110" s="121">
        <v>0</v>
      </c>
      <c r="Q110" s="127">
        <f t="shared" ref="Q110" si="11">SUM(P110*O110)</f>
        <v>0</v>
      </c>
    </row>
    <row r="111" spans="1:17">
      <c r="A111" s="128"/>
      <c r="B111" s="129"/>
      <c r="C111" s="130"/>
      <c r="D111" s="132"/>
      <c r="E111" s="132"/>
      <c r="F111" s="132"/>
      <c r="G111" s="132"/>
      <c r="H111" s="132"/>
      <c r="I111" s="132"/>
      <c r="J111" s="132"/>
      <c r="K111" s="132"/>
      <c r="L111" s="134"/>
      <c r="M111" s="119"/>
      <c r="N111" s="119"/>
      <c r="O111" s="119"/>
      <c r="P111" s="121"/>
      <c r="Q111" s="127"/>
    </row>
    <row r="112" spans="1:17">
      <c r="A112" s="128"/>
      <c r="B112" s="129"/>
      <c r="C112" s="130"/>
      <c r="D112" s="132"/>
      <c r="E112" s="132"/>
      <c r="F112" s="132"/>
      <c r="G112" s="132"/>
      <c r="H112" s="132"/>
      <c r="I112" s="132"/>
      <c r="J112" s="132"/>
      <c r="K112" s="132"/>
      <c r="L112" s="134"/>
      <c r="M112" s="119"/>
      <c r="N112" s="119"/>
      <c r="O112" s="119"/>
      <c r="P112" s="121"/>
      <c r="Q112" s="127"/>
    </row>
    <row r="113" spans="1:17">
      <c r="A113" s="128"/>
      <c r="B113" s="129"/>
      <c r="C113" s="130"/>
      <c r="D113" s="132"/>
      <c r="E113" s="132"/>
      <c r="F113" s="132"/>
      <c r="G113" s="132"/>
      <c r="H113" s="132"/>
      <c r="I113" s="132"/>
      <c r="J113" s="132"/>
      <c r="K113" s="132"/>
      <c r="L113" s="134"/>
      <c r="M113" s="119"/>
      <c r="N113" s="119"/>
      <c r="O113" s="119"/>
      <c r="P113" s="121"/>
      <c r="Q113" s="127"/>
    </row>
    <row r="114" spans="1:17">
      <c r="A114" s="128"/>
      <c r="B114" s="129"/>
      <c r="C114" s="130"/>
      <c r="D114" s="132"/>
      <c r="E114" s="132"/>
      <c r="F114" s="132"/>
      <c r="G114" s="132"/>
      <c r="H114" s="132"/>
      <c r="I114" s="132"/>
      <c r="J114" s="132"/>
      <c r="K114" s="132"/>
      <c r="L114" s="134"/>
      <c r="M114" s="119"/>
      <c r="N114" s="119"/>
      <c r="O114" s="119"/>
      <c r="P114" s="121"/>
      <c r="Q114" s="127"/>
    </row>
    <row r="115" spans="1:17">
      <c r="A115" s="128"/>
      <c r="B115" s="129"/>
      <c r="C115" s="130"/>
      <c r="D115" s="132"/>
      <c r="E115" s="132"/>
      <c r="F115" s="132"/>
      <c r="G115" s="132"/>
      <c r="H115" s="132"/>
      <c r="I115" s="132"/>
      <c r="J115" s="132"/>
      <c r="K115" s="132"/>
      <c r="L115" s="134"/>
      <c r="M115" s="119"/>
      <c r="N115" s="119"/>
      <c r="O115" s="119"/>
      <c r="P115" s="121"/>
      <c r="Q115" s="127"/>
    </row>
    <row r="116" spans="1:17" ht="47.45" customHeight="1">
      <c r="A116" s="128"/>
      <c r="B116" s="129"/>
      <c r="C116" s="130"/>
      <c r="D116" s="132"/>
      <c r="E116" s="132"/>
      <c r="F116" s="132"/>
      <c r="G116" s="132"/>
      <c r="H116" s="132"/>
      <c r="I116" s="132"/>
      <c r="J116" s="132"/>
      <c r="K116" s="132"/>
      <c r="L116" s="134"/>
      <c r="M116" s="119"/>
      <c r="N116" s="119"/>
      <c r="O116" s="119"/>
      <c r="P116" s="121"/>
      <c r="Q116" s="127"/>
    </row>
    <row r="117" spans="1:17" ht="4.5" hidden="1" customHeight="1">
      <c r="A117" s="128"/>
      <c r="B117" s="129"/>
      <c r="C117" s="130"/>
      <c r="D117" s="132"/>
      <c r="E117" s="132"/>
      <c r="F117" s="132"/>
      <c r="G117" s="132"/>
      <c r="H117" s="132"/>
      <c r="I117" s="132"/>
      <c r="J117" s="132"/>
      <c r="K117" s="132"/>
      <c r="L117" s="135"/>
      <c r="M117" s="119"/>
      <c r="N117" s="119"/>
      <c r="O117" s="119"/>
      <c r="P117" s="121"/>
      <c r="Q117" s="127"/>
    </row>
    <row r="118" spans="1:17" ht="41.1" customHeight="1">
      <c r="A118" s="128">
        <v>14</v>
      </c>
      <c r="B118" s="129" t="s">
        <v>33</v>
      </c>
      <c r="C118" s="130"/>
      <c r="D118" s="131" t="s">
        <v>106</v>
      </c>
      <c r="E118" s="132"/>
      <c r="F118" s="132"/>
      <c r="G118" s="132"/>
      <c r="H118" s="132"/>
      <c r="I118" s="132"/>
      <c r="J118" s="132"/>
      <c r="K118" s="132"/>
      <c r="L118" s="133" t="s">
        <v>23</v>
      </c>
      <c r="M118" s="119" t="s">
        <v>76</v>
      </c>
      <c r="N118" s="119" t="s">
        <v>49</v>
      </c>
      <c r="O118" s="119">
        <v>200</v>
      </c>
      <c r="P118" s="121">
        <v>0</v>
      </c>
      <c r="Q118" s="127">
        <f t="shared" ref="Q118" si="12">SUM(P118*O118)</f>
        <v>0</v>
      </c>
    </row>
    <row r="119" spans="1:17">
      <c r="A119" s="128"/>
      <c r="B119" s="129"/>
      <c r="C119" s="130"/>
      <c r="D119" s="132"/>
      <c r="E119" s="132"/>
      <c r="F119" s="132"/>
      <c r="G119" s="132"/>
      <c r="H119" s="132"/>
      <c r="I119" s="132"/>
      <c r="J119" s="132"/>
      <c r="K119" s="132"/>
      <c r="L119" s="134"/>
      <c r="M119" s="119"/>
      <c r="N119" s="119"/>
      <c r="O119" s="119"/>
      <c r="P119" s="121"/>
      <c r="Q119" s="127"/>
    </row>
    <row r="120" spans="1:17">
      <c r="A120" s="128"/>
      <c r="B120" s="129"/>
      <c r="C120" s="130"/>
      <c r="D120" s="132"/>
      <c r="E120" s="132"/>
      <c r="F120" s="132"/>
      <c r="G120" s="132"/>
      <c r="H120" s="132"/>
      <c r="I120" s="132"/>
      <c r="J120" s="132"/>
      <c r="K120" s="132"/>
      <c r="L120" s="134"/>
      <c r="M120" s="119"/>
      <c r="N120" s="119"/>
      <c r="O120" s="119"/>
      <c r="P120" s="121"/>
      <c r="Q120" s="127"/>
    </row>
    <row r="121" spans="1:17">
      <c r="A121" s="128"/>
      <c r="B121" s="129"/>
      <c r="C121" s="130"/>
      <c r="D121" s="132"/>
      <c r="E121" s="132"/>
      <c r="F121" s="132"/>
      <c r="G121" s="132"/>
      <c r="H121" s="132"/>
      <c r="I121" s="132"/>
      <c r="J121" s="132"/>
      <c r="K121" s="132"/>
      <c r="L121" s="134"/>
      <c r="M121" s="119"/>
      <c r="N121" s="119"/>
      <c r="O121" s="119"/>
      <c r="P121" s="121"/>
      <c r="Q121" s="127"/>
    </row>
    <row r="122" spans="1:17">
      <c r="A122" s="128"/>
      <c r="B122" s="129"/>
      <c r="C122" s="130"/>
      <c r="D122" s="132"/>
      <c r="E122" s="132"/>
      <c r="F122" s="132"/>
      <c r="G122" s="132"/>
      <c r="H122" s="132"/>
      <c r="I122" s="132"/>
      <c r="J122" s="132"/>
      <c r="K122" s="132"/>
      <c r="L122" s="134"/>
      <c r="M122" s="119"/>
      <c r="N122" s="119"/>
      <c r="O122" s="119"/>
      <c r="P122" s="121"/>
      <c r="Q122" s="127"/>
    </row>
    <row r="123" spans="1:17">
      <c r="A123" s="128"/>
      <c r="B123" s="129"/>
      <c r="C123" s="130"/>
      <c r="D123" s="132"/>
      <c r="E123" s="132"/>
      <c r="F123" s="132"/>
      <c r="G123" s="132"/>
      <c r="H123" s="132"/>
      <c r="I123" s="132"/>
      <c r="J123" s="132"/>
      <c r="K123" s="132"/>
      <c r="L123" s="134"/>
      <c r="M123" s="119"/>
      <c r="N123" s="119"/>
      <c r="O123" s="119"/>
      <c r="P123" s="121"/>
      <c r="Q123" s="127"/>
    </row>
    <row r="124" spans="1:17">
      <c r="A124" s="128"/>
      <c r="B124" s="129"/>
      <c r="C124" s="130"/>
      <c r="D124" s="132"/>
      <c r="E124" s="132"/>
      <c r="F124" s="132"/>
      <c r="G124" s="132"/>
      <c r="H124" s="132"/>
      <c r="I124" s="132"/>
      <c r="J124" s="132"/>
      <c r="K124" s="132"/>
      <c r="L124" s="134"/>
      <c r="M124" s="119"/>
      <c r="N124" s="119"/>
      <c r="O124" s="119"/>
      <c r="P124" s="121"/>
      <c r="Q124" s="127"/>
    </row>
    <row r="125" spans="1:17" ht="77.45" customHeight="1">
      <c r="A125" s="128"/>
      <c r="B125" s="129"/>
      <c r="C125" s="130"/>
      <c r="D125" s="132"/>
      <c r="E125" s="132"/>
      <c r="F125" s="132"/>
      <c r="G125" s="132"/>
      <c r="H125" s="132"/>
      <c r="I125" s="132"/>
      <c r="J125" s="132"/>
      <c r="K125" s="132"/>
      <c r="L125" s="135"/>
      <c r="M125" s="119"/>
      <c r="N125" s="119"/>
      <c r="O125" s="119"/>
      <c r="P125" s="121"/>
      <c r="Q125" s="127"/>
    </row>
    <row r="126" spans="1:17" ht="225.75" customHeight="1" thickBot="1">
      <c r="A126" s="19">
        <v>15</v>
      </c>
      <c r="B126" s="122" t="s">
        <v>34</v>
      </c>
      <c r="C126" s="123"/>
      <c r="D126" s="124" t="s">
        <v>107</v>
      </c>
      <c r="E126" s="125"/>
      <c r="F126" s="125"/>
      <c r="G126" s="125"/>
      <c r="H126" s="125"/>
      <c r="I126" s="125"/>
      <c r="J126" s="125"/>
      <c r="K126" s="125"/>
      <c r="L126" s="20" t="s">
        <v>10</v>
      </c>
      <c r="M126" s="16" t="s">
        <v>83</v>
      </c>
      <c r="N126" s="16" t="s">
        <v>49</v>
      </c>
      <c r="O126" s="16">
        <v>200</v>
      </c>
      <c r="P126" s="17">
        <v>0</v>
      </c>
      <c r="Q126" s="18">
        <f>SUM(P126*O126)</f>
        <v>0</v>
      </c>
    </row>
    <row r="127" spans="1:17" ht="32.25" customHeight="1" thickBot="1">
      <c r="A127" s="21"/>
      <c r="B127" s="21"/>
      <c r="C127" s="21"/>
      <c r="D127" s="116" t="s">
        <v>65</v>
      </c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8"/>
      <c r="Q127" s="22">
        <f>SUM(Q14+Q22+Q30+Q38+Q46+Q54+Q62+Q70+Q78+Q86+Q94+Q102+Q110+Q118+Q126)</f>
        <v>0</v>
      </c>
    </row>
    <row r="133" ht="59.25" customHeight="1"/>
  </sheetData>
  <mergeCells count="137">
    <mergeCell ref="A11:H11"/>
    <mergeCell ref="P22:P29"/>
    <mergeCell ref="Q22:Q29"/>
    <mergeCell ref="Q14:Q21"/>
    <mergeCell ref="A22:A29"/>
    <mergeCell ref="B22:C29"/>
    <mergeCell ref="D22:K29"/>
    <mergeCell ref="L22:L29"/>
    <mergeCell ref="M14:M21"/>
    <mergeCell ref="P14:P21"/>
    <mergeCell ref="A14:A21"/>
    <mergeCell ref="B14:C21"/>
    <mergeCell ref="D14:K21"/>
    <mergeCell ref="L14:L21"/>
    <mergeCell ref="P38:P45"/>
    <mergeCell ref="Q38:Q45"/>
    <mergeCell ref="Q30:Q37"/>
    <mergeCell ref="A38:A45"/>
    <mergeCell ref="B38:C45"/>
    <mergeCell ref="D38:K45"/>
    <mergeCell ref="L38:L45"/>
    <mergeCell ref="M30:M37"/>
    <mergeCell ref="P30:P37"/>
    <mergeCell ref="A30:A37"/>
    <mergeCell ref="B30:C37"/>
    <mergeCell ref="D30:K37"/>
    <mergeCell ref="L30:L37"/>
    <mergeCell ref="P54:P61"/>
    <mergeCell ref="O54:O61"/>
    <mergeCell ref="O62:O69"/>
    <mergeCell ref="Q54:Q61"/>
    <mergeCell ref="Q46:Q53"/>
    <mergeCell ref="A54:A61"/>
    <mergeCell ref="B54:C61"/>
    <mergeCell ref="D54:K61"/>
    <mergeCell ref="L54:L61"/>
    <mergeCell ref="M46:M53"/>
    <mergeCell ref="P46:P53"/>
    <mergeCell ref="A46:A53"/>
    <mergeCell ref="B46:C53"/>
    <mergeCell ref="D46:K53"/>
    <mergeCell ref="L46:L53"/>
    <mergeCell ref="O46:O53"/>
    <mergeCell ref="P70:P77"/>
    <mergeCell ref="Q70:Q77"/>
    <mergeCell ref="Q62:Q69"/>
    <mergeCell ref="A70:A77"/>
    <mergeCell ref="B70:C77"/>
    <mergeCell ref="D70:K77"/>
    <mergeCell ref="L70:L77"/>
    <mergeCell ref="M62:M69"/>
    <mergeCell ref="P62:P69"/>
    <mergeCell ref="A62:A69"/>
    <mergeCell ref="B62:C69"/>
    <mergeCell ref="D62:K69"/>
    <mergeCell ref="L62:L69"/>
    <mergeCell ref="P86:P93"/>
    <mergeCell ref="Q86:Q93"/>
    <mergeCell ref="Q78:Q85"/>
    <mergeCell ref="A86:A93"/>
    <mergeCell ref="B86:C93"/>
    <mergeCell ref="D86:K93"/>
    <mergeCell ref="L86:L93"/>
    <mergeCell ref="M78:M85"/>
    <mergeCell ref="P78:P85"/>
    <mergeCell ref="A78:A85"/>
    <mergeCell ref="B78:C85"/>
    <mergeCell ref="D78:K85"/>
    <mergeCell ref="L78:L85"/>
    <mergeCell ref="A102:A109"/>
    <mergeCell ref="B102:C109"/>
    <mergeCell ref="D102:K109"/>
    <mergeCell ref="L102:L109"/>
    <mergeCell ref="M94:M101"/>
    <mergeCell ref="P94:P101"/>
    <mergeCell ref="A94:A101"/>
    <mergeCell ref="B94:C101"/>
    <mergeCell ref="D94:K101"/>
    <mergeCell ref="L94:L101"/>
    <mergeCell ref="A118:A125"/>
    <mergeCell ref="B118:C125"/>
    <mergeCell ref="D118:K125"/>
    <mergeCell ref="L118:L125"/>
    <mergeCell ref="M110:M117"/>
    <mergeCell ref="P110:P117"/>
    <mergeCell ref="A110:A117"/>
    <mergeCell ref="B110:C117"/>
    <mergeCell ref="D110:K117"/>
    <mergeCell ref="L110:L117"/>
    <mergeCell ref="B4:K4"/>
    <mergeCell ref="B6:K6"/>
    <mergeCell ref="B7:K7"/>
    <mergeCell ref="B8:K8"/>
    <mergeCell ref="O14:O21"/>
    <mergeCell ref="O22:O29"/>
    <mergeCell ref="O30:O37"/>
    <mergeCell ref="O38:O45"/>
    <mergeCell ref="B126:C126"/>
    <mergeCell ref="D126:K126"/>
    <mergeCell ref="M118:M125"/>
    <mergeCell ref="M102:M109"/>
    <mergeCell ref="M86:M93"/>
    <mergeCell ref="M70:M77"/>
    <mergeCell ref="M54:M61"/>
    <mergeCell ref="M38:M45"/>
    <mergeCell ref="M22:M29"/>
    <mergeCell ref="B12:Q12"/>
    <mergeCell ref="B13:C13"/>
    <mergeCell ref="D13:K13"/>
    <mergeCell ref="Q118:Q125"/>
    <mergeCell ref="Q110:Q117"/>
    <mergeCell ref="Q102:Q109"/>
    <mergeCell ref="Q94:Q101"/>
    <mergeCell ref="D127:P127"/>
    <mergeCell ref="O70:O77"/>
    <mergeCell ref="O78:O85"/>
    <mergeCell ref="O86:O93"/>
    <mergeCell ref="O94:O101"/>
    <mergeCell ref="O102:O109"/>
    <mergeCell ref="O110:O117"/>
    <mergeCell ref="O118:O125"/>
    <mergeCell ref="N14:N21"/>
    <mergeCell ref="N22:N29"/>
    <mergeCell ref="N30:N37"/>
    <mergeCell ref="N38:N45"/>
    <mergeCell ref="N46:N53"/>
    <mergeCell ref="N54:N61"/>
    <mergeCell ref="N62:N69"/>
    <mergeCell ref="N70:N77"/>
    <mergeCell ref="N78:N85"/>
    <mergeCell ref="N86:N93"/>
    <mergeCell ref="N94:N101"/>
    <mergeCell ref="N102:N109"/>
    <mergeCell ref="N110:N117"/>
    <mergeCell ref="N118:N125"/>
    <mergeCell ref="P118:P125"/>
    <mergeCell ref="P102:P109"/>
  </mergeCells>
  <pageMargins left="0.70866141732283472" right="0.70866141732283472" top="0.74803149606299213" bottom="0.74803149606299213" header="0.31496062992125984" footer="0.31496062992125984"/>
  <pageSetup scale="4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ČASŤ_1</vt:lpstr>
      <vt:lpstr>ČASŤ_2</vt:lpstr>
      <vt:lpstr>ČASŤ_3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2022-12-12T10:00:13Z</cp:lastPrinted>
  <dcterms:created xsi:type="dcterms:W3CDTF">2022-02-15T09:32:33Z</dcterms:created>
  <dcterms:modified xsi:type="dcterms:W3CDTF">2023-04-26T11:58:28Z</dcterms:modified>
</cp:coreProperties>
</file>